
<file path=[Content_Types].xml><?xml version="1.0" encoding="utf-8"?>
<Types xmlns="http://schemas.openxmlformats.org/package/2006/content-types"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_FilterDatabase" localSheetId="2" hidden="1">Plan3!$AF$1:$AF$202</definedName>
    <definedName name="_xlnm._FilterDatabase" localSheetId="3" hidden="1">Plan4!$B$1:$B$202</definedName>
  </definedNames>
  <calcPr calcId="125725"/>
</workbook>
</file>

<file path=xl/calcChain.xml><?xml version="1.0" encoding="utf-8"?>
<calcChain xmlns="http://schemas.openxmlformats.org/spreadsheetml/2006/main">
  <c r="CB3" i="3"/>
  <c r="CB4"/>
  <c r="CB5"/>
  <c r="CB6"/>
  <c r="CB7"/>
  <c r="CB8"/>
  <c r="CB9"/>
  <c r="CB10"/>
  <c r="CB11"/>
  <c r="CB12"/>
  <c r="CB13"/>
  <c r="CB14"/>
  <c r="CB15"/>
  <c r="CB16"/>
  <c r="CB17"/>
  <c r="CB18"/>
  <c r="CB19"/>
  <c r="CB20"/>
  <c r="CB21"/>
  <c r="CB22"/>
  <c r="CB23"/>
  <c r="CB24"/>
  <c r="CB25"/>
  <c r="CB26"/>
  <c r="CB27"/>
  <c r="CB28"/>
  <c r="CB29"/>
  <c r="CB30"/>
  <c r="CB31"/>
  <c r="CB32"/>
  <c r="CB33"/>
  <c r="CB34"/>
  <c r="CB35"/>
  <c r="CB36"/>
  <c r="CB37"/>
  <c r="CB38"/>
  <c r="CB39"/>
  <c r="CB40"/>
  <c r="CB41"/>
  <c r="CB42"/>
  <c r="CB43"/>
  <c r="CB44"/>
  <c r="CB45"/>
  <c r="CB46"/>
  <c r="CB47"/>
  <c r="CB48"/>
  <c r="CB49"/>
  <c r="CB50"/>
  <c r="CB51"/>
  <c r="CB52"/>
  <c r="CB53"/>
  <c r="CB54"/>
  <c r="CB55"/>
  <c r="CB56"/>
  <c r="CB57"/>
  <c r="CB58"/>
  <c r="CB59"/>
  <c r="CB60"/>
  <c r="CB61"/>
  <c r="CB62"/>
  <c r="CB63"/>
  <c r="CB64"/>
  <c r="CB65"/>
  <c r="CB66"/>
  <c r="CB67"/>
  <c r="CB68"/>
  <c r="CB69"/>
  <c r="CB70"/>
  <c r="CB71"/>
  <c r="CB72"/>
  <c r="CB73"/>
  <c r="CB74"/>
  <c r="CB75"/>
  <c r="CB76"/>
  <c r="CB77"/>
  <c r="CB78"/>
  <c r="CB79"/>
  <c r="CB80"/>
  <c r="CB81"/>
  <c r="CB82"/>
  <c r="CB83"/>
  <c r="CB84"/>
  <c r="CB85"/>
  <c r="CB86"/>
  <c r="CB87"/>
  <c r="CB88"/>
  <c r="CB89"/>
  <c r="CB90"/>
  <c r="CB91"/>
  <c r="CB92"/>
  <c r="CB93"/>
  <c r="CB94"/>
  <c r="CB95"/>
  <c r="CB96"/>
  <c r="CB97"/>
  <c r="CB98"/>
  <c r="CB99"/>
  <c r="CB100"/>
  <c r="CB101"/>
  <c r="CB2"/>
  <c r="CM25"/>
  <c r="CM26"/>
  <c r="CM27"/>
  <c r="CM28"/>
  <c r="CM24"/>
  <c r="BF7"/>
  <c r="BF3"/>
  <c r="BF4"/>
  <c r="BF5"/>
  <c r="BF6"/>
  <c r="BF8"/>
  <c r="BF9"/>
  <c r="BF10"/>
  <c r="BF11"/>
  <c r="BF12"/>
  <c r="BF13"/>
  <c r="BF14"/>
  <c r="BF15"/>
  <c r="BF16"/>
  <c r="BF17"/>
  <c r="BF18"/>
  <c r="BF19"/>
  <c r="BF20"/>
  <c r="BF21"/>
  <c r="BF22"/>
  <c r="BF23"/>
  <c r="BF24"/>
  <c r="BF25"/>
  <c r="BF26"/>
  <c r="BF27"/>
  <c r="BF28"/>
  <c r="BF29"/>
  <c r="BF30"/>
  <c r="BF31"/>
  <c r="BF32"/>
  <c r="BF33"/>
  <c r="BF34"/>
  <c r="BF35"/>
  <c r="BF36"/>
  <c r="BF37"/>
  <c r="BF38"/>
  <c r="BF39"/>
  <c r="BF40"/>
  <c r="BF41"/>
  <c r="BF42"/>
  <c r="BF43"/>
  <c r="BF44"/>
  <c r="BF45"/>
  <c r="BF46"/>
  <c r="BF47"/>
  <c r="BF48"/>
  <c r="BF49"/>
  <c r="BF50"/>
  <c r="BF51"/>
  <c r="BF52"/>
  <c r="BF53"/>
  <c r="BF54"/>
  <c r="BF55"/>
  <c r="BF56"/>
  <c r="BF57"/>
  <c r="BF58"/>
  <c r="BF59"/>
  <c r="BF60"/>
  <c r="BF61"/>
  <c r="BF62"/>
  <c r="BF63"/>
  <c r="BF64"/>
  <c r="BF65"/>
  <c r="BF66"/>
  <c r="BF67"/>
  <c r="BF68"/>
  <c r="BF69"/>
  <c r="BF70"/>
  <c r="BF71"/>
  <c r="BF72"/>
  <c r="BF73"/>
  <c r="BF74"/>
  <c r="BF75"/>
  <c r="BF76"/>
  <c r="BF77"/>
  <c r="BF78"/>
  <c r="BF79"/>
  <c r="BF80"/>
  <c r="BF81"/>
  <c r="BF82"/>
  <c r="BF83"/>
  <c r="BF84"/>
  <c r="BF85"/>
  <c r="BF86"/>
  <c r="BF87"/>
  <c r="BF88"/>
  <c r="BF89"/>
  <c r="BF90"/>
  <c r="BF91"/>
  <c r="BF92"/>
  <c r="BF93"/>
  <c r="BF94"/>
  <c r="BF95"/>
  <c r="BF96"/>
  <c r="BF97"/>
  <c r="BF98"/>
  <c r="BF99"/>
  <c r="BF100"/>
  <c r="BF101"/>
  <c r="BF102"/>
  <c r="BF103"/>
  <c r="BF104"/>
  <c r="BF105"/>
  <c r="BF106"/>
  <c r="BF107"/>
  <c r="BF108"/>
  <c r="BF109"/>
  <c r="BF110"/>
  <c r="BF111"/>
  <c r="BF112"/>
  <c r="BF113"/>
  <c r="BF114"/>
  <c r="BF115"/>
  <c r="BF116"/>
  <c r="BF117"/>
  <c r="BF118"/>
  <c r="BF119"/>
  <c r="BF120"/>
  <c r="BF121"/>
  <c r="BF122"/>
  <c r="BF123"/>
  <c r="BF124"/>
  <c r="BF125"/>
  <c r="BF126"/>
  <c r="BF127"/>
  <c r="BF128"/>
  <c r="BF129"/>
  <c r="BF130"/>
  <c r="BF131"/>
  <c r="BF132"/>
  <c r="BF133"/>
  <c r="BF134"/>
  <c r="BF135"/>
  <c r="BF136"/>
  <c r="BF137"/>
  <c r="BF138"/>
  <c r="BF139"/>
  <c r="BF140"/>
  <c r="BF141"/>
  <c r="BF142"/>
  <c r="BF143"/>
  <c r="BF144"/>
  <c r="BF145"/>
  <c r="BF146"/>
  <c r="BF147"/>
  <c r="BF148"/>
  <c r="BF149"/>
  <c r="BF150"/>
  <c r="BF151"/>
  <c r="BF152"/>
  <c r="BF153"/>
  <c r="BF154"/>
  <c r="BF155"/>
  <c r="BF156"/>
  <c r="BF157"/>
  <c r="BF158"/>
  <c r="BF159"/>
  <c r="BF160"/>
  <c r="BF161"/>
  <c r="BF162"/>
  <c r="BF163"/>
  <c r="BF164"/>
  <c r="BF165"/>
  <c r="BF166"/>
  <c r="BF167"/>
  <c r="BF168"/>
  <c r="BF169"/>
  <c r="BF170"/>
  <c r="BF171"/>
  <c r="BF172"/>
  <c r="BF173"/>
  <c r="BF174"/>
  <c r="BF175"/>
  <c r="BF176"/>
  <c r="BF177"/>
  <c r="BF178"/>
  <c r="BF179"/>
  <c r="BF180"/>
  <c r="BF181"/>
  <c r="BF182"/>
  <c r="BF183"/>
  <c r="BF184"/>
  <c r="BF185"/>
  <c r="BF186"/>
  <c r="BF187"/>
  <c r="BF188"/>
  <c r="BF189"/>
  <c r="BF190"/>
  <c r="BF191"/>
  <c r="BF192"/>
  <c r="BF193"/>
  <c r="BF194"/>
  <c r="BF195"/>
  <c r="BF196"/>
  <c r="BF197"/>
  <c r="BF198"/>
  <c r="BF199"/>
  <c r="BF200"/>
  <c r="BF201"/>
  <c r="BF202"/>
  <c r="BF2"/>
  <c r="BK2"/>
  <c r="BK3"/>
  <c r="BK4"/>
  <c r="BK5"/>
  <c r="BK6"/>
  <c r="BK7"/>
  <c r="BK8"/>
  <c r="BK9"/>
  <c r="BK10"/>
  <c r="BK11"/>
  <c r="BK12"/>
  <c r="BK13"/>
  <c r="BK14"/>
  <c r="BK15"/>
  <c r="BK16"/>
  <c r="BK17"/>
  <c r="BK18"/>
  <c r="BK19"/>
  <c r="BK20"/>
  <c r="BK21"/>
  <c r="BK22"/>
  <c r="BK23"/>
  <c r="BK24"/>
  <c r="BK25"/>
  <c r="BK26"/>
  <c r="BK27"/>
  <c r="BK28"/>
  <c r="BK29"/>
  <c r="BK30"/>
  <c r="BK31"/>
  <c r="BK32"/>
  <c r="BK33"/>
  <c r="BK34"/>
  <c r="BK35"/>
  <c r="BK36"/>
  <c r="BK37"/>
  <c r="BK38"/>
  <c r="BK39"/>
  <c r="BK40"/>
  <c r="BK41"/>
  <c r="BK42"/>
  <c r="BK43"/>
  <c r="BK44"/>
  <c r="BK45"/>
  <c r="BK46"/>
  <c r="BK47"/>
  <c r="BK48"/>
  <c r="BK49"/>
  <c r="BK50"/>
  <c r="BK51"/>
  <c r="BK52"/>
  <c r="BK53"/>
  <c r="BK54"/>
  <c r="BK55"/>
  <c r="BK56"/>
  <c r="BK57"/>
  <c r="BK58"/>
  <c r="BK59"/>
  <c r="BK60"/>
  <c r="BK61"/>
  <c r="BK62"/>
  <c r="BK63"/>
  <c r="BK64"/>
  <c r="BK65"/>
  <c r="BK66"/>
  <c r="BK67"/>
  <c r="BK68"/>
  <c r="BK69"/>
  <c r="BK70"/>
  <c r="BK71"/>
  <c r="BK72"/>
  <c r="BK73"/>
  <c r="BK74"/>
  <c r="BK75"/>
  <c r="BK76"/>
  <c r="BK77"/>
  <c r="BK78"/>
  <c r="BK79"/>
  <c r="BK80"/>
  <c r="BK81"/>
  <c r="BK82"/>
  <c r="BK83"/>
  <c r="BK84"/>
  <c r="BK85"/>
  <c r="BK86"/>
  <c r="BK87"/>
  <c r="BK88"/>
  <c r="BK89"/>
  <c r="BK90"/>
  <c r="BK91"/>
  <c r="BK92"/>
  <c r="BK93"/>
  <c r="BK94"/>
  <c r="BK95"/>
  <c r="BK96"/>
  <c r="BK97"/>
  <c r="BK98"/>
  <c r="BK99"/>
  <c r="BK100"/>
  <c r="BK101"/>
  <c r="BK102"/>
  <c r="BK103"/>
  <c r="BK104"/>
  <c r="BK105"/>
  <c r="BK106"/>
  <c r="BK107"/>
  <c r="BK108"/>
  <c r="BK109"/>
  <c r="BK110"/>
  <c r="BK111"/>
  <c r="BK112"/>
  <c r="BK113"/>
  <c r="BK114"/>
  <c r="BK115"/>
  <c r="BK116"/>
  <c r="BK117"/>
  <c r="BK118"/>
  <c r="BK119"/>
  <c r="BK120"/>
  <c r="BK121"/>
  <c r="BK122"/>
  <c r="BK123"/>
  <c r="BK124"/>
  <c r="BK125"/>
  <c r="BK126"/>
  <c r="BK127"/>
  <c r="BK128"/>
  <c r="BK129"/>
  <c r="BK130"/>
  <c r="BK131"/>
  <c r="BK132"/>
  <c r="BK133"/>
  <c r="BK134"/>
  <c r="BK135"/>
  <c r="BK136"/>
  <c r="BK137"/>
  <c r="BK138"/>
  <c r="BK139"/>
  <c r="BK140"/>
  <c r="BK141"/>
  <c r="BK142"/>
  <c r="BK143"/>
  <c r="BK144"/>
  <c r="BK145"/>
  <c r="BK146"/>
  <c r="BK147"/>
  <c r="BK148"/>
  <c r="BK149"/>
  <c r="BK150"/>
  <c r="BK151"/>
  <c r="BK152"/>
  <c r="BK153"/>
  <c r="BK154"/>
  <c r="BK155"/>
  <c r="BK156"/>
  <c r="BK157"/>
  <c r="BK158"/>
  <c r="BK159"/>
  <c r="BK160"/>
  <c r="BK161"/>
  <c r="BK162"/>
  <c r="BK163"/>
  <c r="BK164"/>
  <c r="BK165"/>
  <c r="BK166"/>
  <c r="BK167"/>
  <c r="BK168"/>
  <c r="BK169"/>
  <c r="BK170"/>
  <c r="BK171"/>
  <c r="BK172"/>
  <c r="BK173"/>
  <c r="BK174"/>
  <c r="BK175"/>
  <c r="BK176"/>
  <c r="BK177"/>
  <c r="BK178"/>
  <c r="BK179"/>
  <c r="BK180"/>
  <c r="BK181"/>
  <c r="BK182"/>
  <c r="BK183"/>
  <c r="BK184"/>
  <c r="BK185"/>
  <c r="BK186"/>
  <c r="BK187"/>
  <c r="BK188"/>
  <c r="BK189"/>
  <c r="BK190"/>
  <c r="BK191"/>
  <c r="BK192"/>
  <c r="BK193"/>
  <c r="BK194"/>
  <c r="BK195"/>
  <c r="BK196"/>
  <c r="BK197"/>
  <c r="BK198"/>
  <c r="BK199"/>
  <c r="BK200"/>
  <c r="BK201"/>
  <c r="BK202"/>
  <c r="BK1"/>
  <c r="F208" i="4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207"/>
  <c r="AS23" i="3"/>
  <c r="BB24"/>
  <c r="BB25"/>
  <c r="BB26"/>
  <c r="BB27"/>
  <c r="BB28"/>
  <c r="BB29"/>
  <c r="BB30"/>
  <c r="BB31"/>
  <c r="BB32"/>
  <c r="BB23"/>
  <c r="BB22"/>
  <c r="BA31"/>
  <c r="BA32" s="1"/>
  <c r="BA24"/>
  <c r="BA25"/>
  <c r="BA26"/>
  <c r="BA27" s="1"/>
  <c r="BA28" s="1"/>
  <c r="BA29" s="1"/>
  <c r="BA30" s="1"/>
  <c r="BA23"/>
  <c r="U6" i="2"/>
  <c r="U7" s="1"/>
  <c r="U8" s="1"/>
  <c r="U9" s="1"/>
  <c r="U10" s="1"/>
  <c r="U11" s="1"/>
  <c r="U12" s="1"/>
  <c r="U13" s="1"/>
  <c r="U14" s="1"/>
  <c r="U15" s="1"/>
  <c r="U16" s="1"/>
  <c r="U17" s="1"/>
  <c r="U18" s="1"/>
  <c r="U19" s="1"/>
  <c r="U20" s="1"/>
  <c r="U21" s="1"/>
  <c r="U22" s="1"/>
  <c r="U23" s="1"/>
  <c r="U24" s="1"/>
  <c r="U25" s="1"/>
  <c r="U26" s="1"/>
  <c r="U27" s="1"/>
  <c r="U28" s="1"/>
  <c r="U29" s="1"/>
  <c r="U30" s="1"/>
  <c r="U31" s="1"/>
  <c r="U32" s="1"/>
  <c r="U33" s="1"/>
  <c r="U34" s="1"/>
  <c r="U35" s="1"/>
  <c r="U36" s="1"/>
  <c r="U37" s="1"/>
  <c r="U38" s="1"/>
  <c r="U39" s="1"/>
  <c r="U40" s="1"/>
  <c r="U41" s="1"/>
  <c r="U42" s="1"/>
  <c r="U43" s="1"/>
  <c r="U44" s="1"/>
  <c r="U45" s="1"/>
  <c r="U46" s="1"/>
  <c r="U47" s="1"/>
  <c r="U48" s="1"/>
  <c r="U49" s="1"/>
  <c r="U50" s="1"/>
  <c r="U51" s="1"/>
  <c r="U52" s="1"/>
  <c r="U53" s="1"/>
  <c r="U54" s="1"/>
  <c r="U55" s="1"/>
  <c r="U56" s="1"/>
  <c r="U57" s="1"/>
  <c r="U58" s="1"/>
  <c r="U59" s="1"/>
  <c r="U60" s="1"/>
  <c r="U61" s="1"/>
  <c r="U62" s="1"/>
  <c r="U63" s="1"/>
  <c r="U64" s="1"/>
  <c r="U65" s="1"/>
  <c r="U66" s="1"/>
  <c r="U67" s="1"/>
  <c r="U68" s="1"/>
  <c r="U69" s="1"/>
  <c r="U70" s="1"/>
  <c r="U71" s="1"/>
  <c r="U72" s="1"/>
  <c r="U73" s="1"/>
  <c r="U74" s="1"/>
  <c r="U75" s="1"/>
  <c r="U76" s="1"/>
  <c r="U77" s="1"/>
  <c r="U78" s="1"/>
  <c r="U79" s="1"/>
  <c r="U80" s="1"/>
  <c r="U81" s="1"/>
  <c r="U82" s="1"/>
  <c r="U83" s="1"/>
  <c r="U84" s="1"/>
  <c r="U85" s="1"/>
  <c r="U86" s="1"/>
  <c r="U87" s="1"/>
  <c r="U88" s="1"/>
  <c r="U89" s="1"/>
  <c r="U90" s="1"/>
  <c r="U91" s="1"/>
  <c r="U92" s="1"/>
  <c r="U93" s="1"/>
  <c r="U94" s="1"/>
  <c r="U95" s="1"/>
  <c r="U96" s="1"/>
  <c r="U97" s="1"/>
  <c r="U98" s="1"/>
  <c r="U99" s="1"/>
  <c r="U100" s="1"/>
  <c r="U101" s="1"/>
  <c r="U102" s="1"/>
  <c r="U103" s="1"/>
  <c r="U5"/>
  <c r="U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4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S12" a="1"/>
  <c r="S12" s="1"/>
  <c r="S13" a="1"/>
  <c r="S13" s="1"/>
  <c r="S14" a="1"/>
  <c r="S14" s="1"/>
  <c r="S15" a="1"/>
  <c r="S15" s="1"/>
  <c r="S16" a="1"/>
  <c r="S16" s="1"/>
  <c r="S17" a="1"/>
  <c r="S17" s="1"/>
  <c r="S18" a="1"/>
  <c r="S18" s="1"/>
  <c r="S19" a="1"/>
  <c r="S19" s="1"/>
  <c r="S20" a="1"/>
  <c r="S20" s="1"/>
  <c r="S21" a="1"/>
  <c r="S21" s="1"/>
  <c r="S22" a="1"/>
  <c r="S22" s="1"/>
  <c r="S23" a="1"/>
  <c r="S23" s="1"/>
  <c r="S24" a="1"/>
  <c r="S24" s="1"/>
  <c r="S25" a="1"/>
  <c r="S25" s="1"/>
  <c r="S26" a="1"/>
  <c r="S26" s="1"/>
  <c r="S27" a="1"/>
  <c r="S27" s="1"/>
  <c r="S28" a="1"/>
  <c r="S28" s="1"/>
  <c r="S29" a="1"/>
  <c r="S29" s="1"/>
  <c r="S30" a="1"/>
  <c r="S30" s="1"/>
  <c r="S31" a="1"/>
  <c r="S31" s="1"/>
  <c r="S32" a="1"/>
  <c r="S32" s="1"/>
  <c r="S33" a="1"/>
  <c r="S33" s="1"/>
  <c r="S34" a="1"/>
  <c r="S34" s="1"/>
  <c r="S35" a="1"/>
  <c r="S35" s="1"/>
  <c r="S36" a="1"/>
  <c r="S36" s="1"/>
  <c r="S37" a="1"/>
  <c r="S37" s="1"/>
  <c r="S38" a="1"/>
  <c r="S38" s="1"/>
  <c r="S39" a="1"/>
  <c r="S39" s="1"/>
  <c r="S40" a="1"/>
  <c r="S40" s="1"/>
  <c r="S41" a="1"/>
  <c r="S41" s="1"/>
  <c r="S42" a="1"/>
  <c r="S42" s="1"/>
  <c r="S43" a="1"/>
  <c r="S43" s="1"/>
  <c r="S44" a="1"/>
  <c r="S44" s="1"/>
  <c r="S45" a="1"/>
  <c r="S45" s="1"/>
  <c r="S46" a="1"/>
  <c r="S46" s="1"/>
  <c r="S47" a="1"/>
  <c r="S47" s="1"/>
  <c r="S48" a="1"/>
  <c r="S48" s="1"/>
  <c r="S49" a="1"/>
  <c r="S49" s="1"/>
  <c r="S50" a="1"/>
  <c r="S50" s="1"/>
  <c r="S51" a="1"/>
  <c r="S51" s="1"/>
  <c r="S52" a="1"/>
  <c r="S52" s="1"/>
  <c r="S53" a="1"/>
  <c r="S53" s="1"/>
  <c r="S54" a="1"/>
  <c r="S54" s="1"/>
  <c r="S55" a="1"/>
  <c r="S55" s="1"/>
  <c r="S56" a="1"/>
  <c r="S56" s="1"/>
  <c r="S57" a="1"/>
  <c r="S57" s="1"/>
  <c r="S58" a="1"/>
  <c r="S58" s="1"/>
  <c r="S59" a="1"/>
  <c r="S59" s="1"/>
  <c r="S60" a="1"/>
  <c r="S60" s="1"/>
  <c r="S61" a="1"/>
  <c r="S61" s="1"/>
  <c r="S62" a="1"/>
  <c r="S62" s="1"/>
  <c r="S63" a="1"/>
  <c r="S63" s="1"/>
  <c r="S64" a="1"/>
  <c r="S64" s="1"/>
  <c r="S65" a="1"/>
  <c r="S65" s="1"/>
  <c r="S66" a="1"/>
  <c r="S66" s="1"/>
  <c r="S67" a="1"/>
  <c r="S67" s="1"/>
  <c r="S68" a="1"/>
  <c r="S68" s="1"/>
  <c r="S69" a="1"/>
  <c r="S69" s="1"/>
  <c r="S70" a="1"/>
  <c r="S70" s="1"/>
  <c r="S71" a="1"/>
  <c r="S71" s="1"/>
  <c r="S72" a="1"/>
  <c r="S72" s="1"/>
  <c r="S73" a="1"/>
  <c r="S73" s="1"/>
  <c r="S74" a="1"/>
  <c r="S74" s="1"/>
  <c r="S75" a="1"/>
  <c r="S75" s="1"/>
  <c r="S76" a="1"/>
  <c r="S76" s="1"/>
  <c r="S77" a="1"/>
  <c r="S77" s="1"/>
  <c r="S78" a="1"/>
  <c r="S78" s="1"/>
  <c r="S79" a="1"/>
  <c r="S79" s="1"/>
  <c r="S80" a="1"/>
  <c r="S80" s="1"/>
  <c r="S81" a="1"/>
  <c r="S81" s="1"/>
  <c r="S82" a="1"/>
  <c r="S82" s="1"/>
  <c r="S83" a="1"/>
  <c r="S83" s="1"/>
  <c r="S84" a="1"/>
  <c r="S84" s="1"/>
  <c r="S85" a="1"/>
  <c r="S85" s="1"/>
  <c r="S86" a="1"/>
  <c r="S86" s="1"/>
  <c r="S87" a="1"/>
  <c r="S87" s="1"/>
  <c r="S88" a="1"/>
  <c r="S88" s="1"/>
  <c r="S89" a="1"/>
  <c r="S89" s="1"/>
  <c r="S90" a="1"/>
  <c r="S90" s="1"/>
  <c r="S91" a="1"/>
  <c r="S91" s="1"/>
  <c r="S92" a="1"/>
  <c r="S92" s="1"/>
  <c r="S93" a="1"/>
  <c r="S93" s="1"/>
  <c r="S94" a="1"/>
  <c r="S94" s="1"/>
  <c r="S95" a="1"/>
  <c r="S95" s="1"/>
  <c r="S96" a="1"/>
  <c r="S96" s="1"/>
  <c r="S97" a="1"/>
  <c r="S97" s="1"/>
  <c r="S98" a="1"/>
  <c r="S98" s="1"/>
  <c r="S99" a="1"/>
  <c r="S99" s="1"/>
  <c r="S100" a="1"/>
  <c r="S100" s="1"/>
  <c r="S101" a="1"/>
  <c r="S101" s="1"/>
  <c r="S102" a="1"/>
  <c r="S102" s="1"/>
  <c r="S103" a="1"/>
  <c r="S103" s="1"/>
  <c r="S4" a="1"/>
  <c r="S4" s="1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AL167"/>
  <c r="AL168"/>
  <c r="AL169"/>
  <c r="AL170"/>
  <c r="AL171"/>
  <c r="AL172"/>
  <c r="AL173"/>
  <c r="AL174"/>
  <c r="AL175"/>
  <c r="AL176"/>
  <c r="AL177"/>
  <c r="AL178"/>
  <c r="AL179"/>
  <c r="AL180"/>
  <c r="AL181"/>
  <c r="AL182"/>
  <c r="AL183"/>
  <c r="AL184"/>
  <c r="AL185"/>
  <c r="AL186"/>
  <c r="AL187"/>
  <c r="AL188"/>
  <c r="AL189"/>
  <c r="AL190"/>
  <c r="AL191"/>
  <c r="AL192"/>
  <c r="AL193"/>
  <c r="AL194"/>
  <c r="AL195"/>
  <c r="AL196"/>
  <c r="AL197"/>
  <c r="AL198"/>
  <c r="AL199"/>
  <c r="AL200"/>
  <c r="AL201"/>
  <c r="AL202"/>
  <c r="AL203"/>
  <c r="AL204"/>
  <c r="AL4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Q37"/>
  <c r="AQ38"/>
  <c r="AQ39"/>
  <c r="AQ40"/>
  <c r="AQ41"/>
  <c r="AQ42"/>
  <c r="AQ43"/>
  <c r="AQ44"/>
  <c r="AQ45"/>
  <c r="AQ46"/>
  <c r="AQ47"/>
  <c r="AQ48"/>
  <c r="AQ49"/>
  <c r="AQ50"/>
  <c r="AQ51"/>
  <c r="AQ52"/>
  <c r="AQ53"/>
  <c r="AQ54"/>
  <c r="AQ55"/>
  <c r="AQ56"/>
  <c r="AQ57"/>
  <c r="AQ58"/>
  <c r="AQ59"/>
  <c r="AQ60"/>
  <c r="AQ61"/>
  <c r="AQ62"/>
  <c r="AQ63"/>
  <c r="AQ64"/>
  <c r="AQ65"/>
  <c r="AQ66"/>
  <c r="AQ67"/>
  <c r="AQ68"/>
  <c r="AQ69"/>
  <c r="AQ70"/>
  <c r="AQ71"/>
  <c r="AQ72"/>
  <c r="AQ73"/>
  <c r="AQ74"/>
  <c r="AQ75"/>
  <c r="AQ76"/>
  <c r="AQ77"/>
  <c r="AQ78"/>
  <c r="AQ79"/>
  <c r="AQ80"/>
  <c r="AQ81"/>
  <c r="AQ82"/>
  <c r="AQ83"/>
  <c r="AQ84"/>
  <c r="AQ85"/>
  <c r="AQ86"/>
  <c r="AQ87"/>
  <c r="AQ88"/>
  <c r="AQ89"/>
  <c r="AQ90"/>
  <c r="AQ91"/>
  <c r="AQ92"/>
  <c r="AQ93"/>
  <c r="AQ94"/>
  <c r="AQ95"/>
  <c r="AQ96"/>
  <c r="AQ97"/>
  <c r="AQ98"/>
  <c r="AQ99"/>
  <c r="AQ100"/>
  <c r="AQ101"/>
  <c r="AQ102"/>
  <c r="AQ103"/>
  <c r="AQ104"/>
  <c r="AQ105"/>
  <c r="AQ106"/>
  <c r="AQ107"/>
  <c r="AQ108"/>
  <c r="AQ109"/>
  <c r="AQ110"/>
  <c r="AQ111"/>
  <c r="AQ112"/>
  <c r="AQ113"/>
  <c r="AQ114"/>
  <c r="AQ115"/>
  <c r="AQ116"/>
  <c r="AQ117"/>
  <c r="AQ118"/>
  <c r="AQ119"/>
  <c r="AQ120"/>
  <c r="AQ121"/>
  <c r="AQ122"/>
  <c r="AQ123"/>
  <c r="AQ124"/>
  <c r="AQ125"/>
  <c r="AQ126"/>
  <c r="AQ127"/>
  <c r="AQ128"/>
  <c r="AQ129"/>
  <c r="AQ130"/>
  <c r="AQ131"/>
  <c r="AQ132"/>
  <c r="AQ133"/>
  <c r="AQ134"/>
  <c r="AQ135"/>
  <c r="AQ136"/>
  <c r="AQ137"/>
  <c r="AQ138"/>
  <c r="AQ139"/>
  <c r="AQ140"/>
  <c r="AQ141"/>
  <c r="AQ142"/>
  <c r="AQ143"/>
  <c r="AQ144"/>
  <c r="AQ145"/>
  <c r="AQ146"/>
  <c r="AQ147"/>
  <c r="AQ148"/>
  <c r="AQ149"/>
  <c r="AQ150"/>
  <c r="AQ151"/>
  <c r="AQ152"/>
  <c r="AQ153"/>
  <c r="AQ154"/>
  <c r="AQ155"/>
  <c r="AQ156"/>
  <c r="AQ157"/>
  <c r="AQ158"/>
  <c r="AQ159"/>
  <c r="AQ160"/>
  <c r="AQ161"/>
  <c r="AQ162"/>
  <c r="AQ163"/>
  <c r="AQ164"/>
  <c r="AQ165"/>
  <c r="AQ166"/>
  <c r="AQ167"/>
  <c r="AQ168"/>
  <c r="AQ169"/>
  <c r="AQ170"/>
  <c r="AQ171"/>
  <c r="AQ172"/>
  <c r="AQ173"/>
  <c r="AQ174"/>
  <c r="AQ175"/>
  <c r="AQ176"/>
  <c r="AQ177"/>
  <c r="AQ178"/>
  <c r="AQ179"/>
  <c r="AQ180"/>
  <c r="AQ181"/>
  <c r="AQ182"/>
  <c r="AQ183"/>
  <c r="AQ184"/>
  <c r="AQ185"/>
  <c r="AQ186"/>
  <c r="AQ187"/>
  <c r="AQ188"/>
  <c r="AQ189"/>
  <c r="AQ190"/>
  <c r="AQ191"/>
  <c r="AQ192"/>
  <c r="AQ193"/>
  <c r="AQ194"/>
  <c r="AQ195"/>
  <c r="AQ196"/>
  <c r="AQ197"/>
  <c r="AQ198"/>
  <c r="AQ199"/>
  <c r="AQ200"/>
  <c r="AQ201"/>
  <c r="AQ202"/>
  <c r="AQ203"/>
  <c r="AQ204"/>
  <c r="AQ3"/>
  <c r="D3"/>
  <c r="D4"/>
  <c r="D5"/>
  <c r="A6" s="1"/>
  <c r="D6"/>
  <c r="D7"/>
  <c r="D8"/>
  <c r="D9"/>
  <c r="D10"/>
  <c r="D11"/>
  <c r="A12" s="1"/>
  <c r="D12"/>
  <c r="D13"/>
  <c r="A14" s="1"/>
  <c r="D14"/>
  <c r="D15"/>
  <c r="D16"/>
  <c r="D17"/>
  <c r="D18"/>
  <c r="D19"/>
  <c r="A20" s="1"/>
  <c r="D20"/>
  <c r="D21"/>
  <c r="D22"/>
  <c r="D23"/>
  <c r="D24"/>
  <c r="D25"/>
  <c r="D26"/>
  <c r="D27"/>
  <c r="A28" s="1"/>
  <c r="D28"/>
  <c r="D29"/>
  <c r="A30" s="1"/>
  <c r="D30"/>
  <c r="D31"/>
  <c r="D32"/>
  <c r="D33"/>
  <c r="D34"/>
  <c r="D35"/>
  <c r="A36" s="1"/>
  <c r="D36"/>
  <c r="D37"/>
  <c r="D38"/>
  <c r="D39"/>
  <c r="D40"/>
  <c r="A41" s="1"/>
  <c r="D41"/>
  <c r="A42" s="1"/>
  <c r="D42"/>
  <c r="D43"/>
  <c r="A44" s="1"/>
  <c r="D44"/>
  <c r="D45"/>
  <c r="D46"/>
  <c r="D47"/>
  <c r="D48"/>
  <c r="D49"/>
  <c r="A50" s="1"/>
  <c r="D50"/>
  <c r="A51" s="1"/>
  <c r="D51"/>
  <c r="A52" s="1"/>
  <c r="D52"/>
  <c r="D53"/>
  <c r="D54"/>
  <c r="D55"/>
  <c r="D56"/>
  <c r="A57" s="1"/>
  <c r="D57"/>
  <c r="D58"/>
  <c r="A59" s="1"/>
  <c r="D59"/>
  <c r="A60" s="1"/>
  <c r="D60"/>
  <c r="D61"/>
  <c r="D62"/>
  <c r="D63"/>
  <c r="D64"/>
  <c r="D65"/>
  <c r="A66" s="1"/>
  <c r="D66"/>
  <c r="D67"/>
  <c r="D68"/>
  <c r="D69"/>
  <c r="A70" s="1"/>
  <c r="D70"/>
  <c r="D71"/>
  <c r="D72"/>
  <c r="D73"/>
  <c r="D74"/>
  <c r="A75" s="1"/>
  <c r="D75"/>
  <c r="A76" s="1"/>
  <c r="D76"/>
  <c r="D77"/>
  <c r="A78" s="1"/>
  <c r="D78"/>
  <c r="D79"/>
  <c r="D80"/>
  <c r="D81"/>
  <c r="D82"/>
  <c r="D83"/>
  <c r="A84" s="1"/>
  <c r="D84"/>
  <c r="D85"/>
  <c r="D86"/>
  <c r="D87"/>
  <c r="D88"/>
  <c r="D89"/>
  <c r="D90"/>
  <c r="D91"/>
  <c r="A92" s="1"/>
  <c r="D92"/>
  <c r="D93"/>
  <c r="A94" s="1"/>
  <c r="D94"/>
  <c r="D95"/>
  <c r="D96"/>
  <c r="A97" s="1"/>
  <c r="D97"/>
  <c r="A98" s="1"/>
  <c r="D98"/>
  <c r="D99"/>
  <c r="A100" s="1"/>
  <c r="D100"/>
  <c r="D101"/>
  <c r="D102"/>
  <c r="D103"/>
  <c r="D104"/>
  <c r="A105" s="1"/>
  <c r="D105"/>
  <c r="A106" s="1"/>
  <c r="D106"/>
  <c r="D107"/>
  <c r="A108" s="1"/>
  <c r="D108"/>
  <c r="D109"/>
  <c r="A110" s="1"/>
  <c r="D110"/>
  <c r="D111"/>
  <c r="D112"/>
  <c r="D113"/>
  <c r="A114" s="1"/>
  <c r="D114"/>
  <c r="A115" s="1"/>
  <c r="D115"/>
  <c r="A116" s="1"/>
  <c r="D116"/>
  <c r="D117"/>
  <c r="D118"/>
  <c r="D119"/>
  <c r="D120"/>
  <c r="A121" s="1"/>
  <c r="D121"/>
  <c r="D122"/>
  <c r="A123" s="1"/>
  <c r="D123"/>
  <c r="A124" s="1"/>
  <c r="D124"/>
  <c r="D125"/>
  <c r="A126" s="1"/>
  <c r="D126"/>
  <c r="D127"/>
  <c r="D128"/>
  <c r="D129"/>
  <c r="A130" s="1"/>
  <c r="D130"/>
  <c r="D131"/>
  <c r="A132" s="1"/>
  <c r="D132"/>
  <c r="D133"/>
  <c r="A134" s="1"/>
  <c r="D134"/>
  <c r="D135"/>
  <c r="D136"/>
  <c r="D137"/>
  <c r="D138"/>
  <c r="A139" s="1"/>
  <c r="D139"/>
  <c r="A140" s="1"/>
  <c r="D140"/>
  <c r="D141"/>
  <c r="A142" s="1"/>
  <c r="D142"/>
  <c r="D143"/>
  <c r="D144"/>
  <c r="D145"/>
  <c r="A146" s="1"/>
  <c r="D146"/>
  <c r="D147"/>
  <c r="A148" s="1"/>
  <c r="D148"/>
  <c r="D149"/>
  <c r="D150"/>
  <c r="D151"/>
  <c r="D152"/>
  <c r="D153"/>
  <c r="D154"/>
  <c r="D155"/>
  <c r="A156" s="1"/>
  <c r="D156"/>
  <c r="D157"/>
  <c r="A158" s="1"/>
  <c r="D158"/>
  <c r="D159"/>
  <c r="D160"/>
  <c r="A161" s="1"/>
  <c r="D161"/>
  <c r="A162" s="1"/>
  <c r="D162"/>
  <c r="D163"/>
  <c r="A164" s="1"/>
  <c r="D164"/>
  <c r="D165"/>
  <c r="D166"/>
  <c r="D167"/>
  <c r="D168"/>
  <c r="A169" s="1"/>
  <c r="D169"/>
  <c r="A170" s="1"/>
  <c r="D170"/>
  <c r="D171"/>
  <c r="A172" s="1"/>
  <c r="D172"/>
  <c r="D173"/>
  <c r="A174" s="1"/>
  <c r="D174"/>
  <c r="D175"/>
  <c r="D176"/>
  <c r="D177"/>
  <c r="A178" s="1"/>
  <c r="D178"/>
  <c r="A179" s="1"/>
  <c r="D179"/>
  <c r="A180" s="1"/>
  <c r="D180"/>
  <c r="D181"/>
  <c r="D182"/>
  <c r="D183"/>
  <c r="D184"/>
  <c r="A185" s="1"/>
  <c r="D185"/>
  <c r="D186"/>
  <c r="A187" s="1"/>
  <c r="D187"/>
  <c r="A188" s="1"/>
  <c r="D188"/>
  <c r="D189"/>
  <c r="A190" s="1"/>
  <c r="D190"/>
  <c r="D191"/>
  <c r="D192"/>
  <c r="D193"/>
  <c r="A194" s="1"/>
  <c r="D194"/>
  <c r="D195"/>
  <c r="A196" s="1"/>
  <c r="D196"/>
  <c r="D197"/>
  <c r="A198" s="1"/>
  <c r="D198"/>
  <c r="D199"/>
  <c r="D200"/>
  <c r="D201"/>
  <c r="D202"/>
  <c r="A203" s="1"/>
  <c r="D203"/>
  <c r="D2"/>
  <c r="A3" s="1"/>
  <c r="N5" a="1"/>
  <c r="N5" s="1"/>
  <c r="N6" a="1"/>
  <c r="N6" s="1"/>
  <c r="N7" a="1"/>
  <c r="N7" s="1"/>
  <c r="N8" a="1"/>
  <c r="N8" s="1"/>
  <c r="N4" a="1"/>
  <c r="N4" s="1"/>
  <c r="G6"/>
  <c r="G7"/>
  <c r="G8"/>
  <c r="G9"/>
  <c r="G10"/>
  <c r="G11"/>
  <c r="G12"/>
  <c r="G13"/>
  <c r="G5"/>
  <c r="A4"/>
  <c r="A68"/>
  <c r="Q6"/>
  <c r="Q7" s="1"/>
  <c r="Q8" s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Q30" s="1"/>
  <c r="Q31" s="1"/>
  <c r="Q32" s="1"/>
  <c r="Q33" s="1"/>
  <c r="Q34" s="1"/>
  <c r="Q35" s="1"/>
  <c r="Q36" s="1"/>
  <c r="Q37" s="1"/>
  <c r="Q38" s="1"/>
  <c r="Q39" s="1"/>
  <c r="Q40" s="1"/>
  <c r="Q41" s="1"/>
  <c r="Q42" s="1"/>
  <c r="Q43" s="1"/>
  <c r="Q44" s="1"/>
  <c r="Q45" s="1"/>
  <c r="Q46" s="1"/>
  <c r="Q47" s="1"/>
  <c r="Q48" s="1"/>
  <c r="Q49" s="1"/>
  <c r="Q50" s="1"/>
  <c r="Q51" s="1"/>
  <c r="Q52" s="1"/>
  <c r="Q53" s="1"/>
  <c r="Q54" s="1"/>
  <c r="Q55" s="1"/>
  <c r="Q56" s="1"/>
  <c r="Q57" s="1"/>
  <c r="Q58" s="1"/>
  <c r="Q59" s="1"/>
  <c r="Q60" s="1"/>
  <c r="Q61" s="1"/>
  <c r="Q62" s="1"/>
  <c r="Q63" s="1"/>
  <c r="Q64" s="1"/>
  <c r="Q65" s="1"/>
  <c r="Q66" s="1"/>
  <c r="Q67" s="1"/>
  <c r="Q68" s="1"/>
  <c r="Q69" s="1"/>
  <c r="Q70" s="1"/>
  <c r="Q71" s="1"/>
  <c r="Q72" s="1"/>
  <c r="Q73" s="1"/>
  <c r="Q74" s="1"/>
  <c r="Q75" s="1"/>
  <c r="Q76" s="1"/>
  <c r="Q77" s="1"/>
  <c r="Q78" s="1"/>
  <c r="Q79" s="1"/>
  <c r="Q80" s="1"/>
  <c r="Q81" s="1"/>
  <c r="Q82" s="1"/>
  <c r="Q83" s="1"/>
  <c r="Q84" s="1"/>
  <c r="Q85" s="1"/>
  <c r="Q86" s="1"/>
  <c r="Q87" s="1"/>
  <c r="Q88" s="1"/>
  <c r="Q89" s="1"/>
  <c r="Q90" s="1"/>
  <c r="Q91" s="1"/>
  <c r="Q92" s="1"/>
  <c r="Q93" s="1"/>
  <c r="Q94" s="1"/>
  <c r="Q95" s="1"/>
  <c r="Q96" s="1"/>
  <c r="Q97" s="1"/>
  <c r="Q98" s="1"/>
  <c r="Q99" s="1"/>
  <c r="Q100" s="1"/>
  <c r="Q101" s="1"/>
  <c r="Q102" s="1"/>
  <c r="Q103" s="1"/>
  <c r="Q5"/>
  <c r="A5"/>
  <c r="A7"/>
  <c r="A8"/>
  <c r="A9"/>
  <c r="A10"/>
  <c r="A11"/>
  <c r="A13"/>
  <c r="A15"/>
  <c r="A16"/>
  <c r="A17"/>
  <c r="A18"/>
  <c r="A19"/>
  <c r="A21"/>
  <c r="A22"/>
  <c r="A23"/>
  <c r="A24"/>
  <c r="A25"/>
  <c r="A26"/>
  <c r="A27"/>
  <c r="A29"/>
  <c r="A31"/>
  <c r="A32"/>
  <c r="A33"/>
  <c r="A34"/>
  <c r="A35"/>
  <c r="A37"/>
  <c r="A38"/>
  <c r="A39"/>
  <c r="A40"/>
  <c r="A43"/>
  <c r="A45"/>
  <c r="A46"/>
  <c r="A47"/>
  <c r="A48"/>
  <c r="A49"/>
  <c r="A53"/>
  <c r="A54"/>
  <c r="A55"/>
  <c r="A56"/>
  <c r="A58"/>
  <c r="A61"/>
  <c r="A62"/>
  <c r="A63"/>
  <c r="A64"/>
  <c r="A65"/>
  <c r="A67"/>
  <c r="A69"/>
  <c r="A71"/>
  <c r="A72"/>
  <c r="A73"/>
  <c r="A74"/>
  <c r="A77"/>
  <c r="A79"/>
  <c r="A80"/>
  <c r="A81"/>
  <c r="A82"/>
  <c r="A83"/>
  <c r="A85"/>
  <c r="A86"/>
  <c r="A87"/>
  <c r="A88"/>
  <c r="A89"/>
  <c r="A90"/>
  <c r="A91"/>
  <c r="A93"/>
  <c r="A95"/>
  <c r="A96"/>
  <c r="A99"/>
  <c r="A101"/>
  <c r="A102"/>
  <c r="A103"/>
  <c r="A104"/>
  <c r="A107"/>
  <c r="A109"/>
  <c r="A111"/>
  <c r="A112"/>
  <c r="A113"/>
  <c r="A117"/>
  <c r="A118"/>
  <c r="A119"/>
  <c r="A120"/>
  <c r="A122"/>
  <c r="A125"/>
  <c r="A127"/>
  <c r="A128"/>
  <c r="A129"/>
  <c r="A131"/>
  <c r="A133"/>
  <c r="A135"/>
  <c r="A136"/>
  <c r="A137"/>
  <c r="A138"/>
  <c r="A141"/>
  <c r="A143"/>
  <c r="A144"/>
  <c r="A145"/>
  <c r="A147"/>
  <c r="A149"/>
  <c r="A150"/>
  <c r="A151"/>
  <c r="A152"/>
  <c r="A153"/>
  <c r="A154"/>
  <c r="A155"/>
  <c r="A157"/>
  <c r="A159"/>
  <c r="A160"/>
  <c r="A163"/>
  <c r="A165"/>
  <c r="A166"/>
  <c r="A167"/>
  <c r="A168"/>
  <c r="A171"/>
  <c r="A173"/>
  <c r="A175"/>
  <c r="A176"/>
  <c r="A177"/>
  <c r="A181"/>
  <c r="A182"/>
  <c r="A183"/>
  <c r="A184"/>
  <c r="A186"/>
  <c r="A189"/>
  <c r="A191"/>
  <c r="A192"/>
  <c r="A193"/>
  <c r="A195"/>
  <c r="A197"/>
  <c r="A199"/>
  <c r="A200"/>
  <c r="A201"/>
  <c r="A202"/>
  <c r="AW3" i="1"/>
  <c r="AW4"/>
  <c r="AW5"/>
  <c r="AW6"/>
  <c r="AW7"/>
  <c r="AW8"/>
  <c r="AW9"/>
  <c r="AW10"/>
  <c r="AW11"/>
  <c r="AW12"/>
  <c r="AW13"/>
  <c r="AW14"/>
  <c r="AK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4"/>
  <c r="AK3"/>
  <c r="A4"/>
  <c r="A3"/>
  <c r="A5"/>
  <c r="A6"/>
  <c r="A7"/>
  <c r="A8"/>
  <c r="A9"/>
  <c r="A10"/>
  <c r="A11"/>
  <c r="A12"/>
  <c r="A13"/>
  <c r="A14"/>
  <c r="AI10" s="1" a="1"/>
  <c r="AI10" s="1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"/>
  <c r="AI4" s="1" a="1"/>
  <c r="AI4" s="1"/>
  <c r="AH4" a="1"/>
  <c r="AH4" s="1"/>
  <c r="AH5" a="1"/>
  <c r="AH5" s="1"/>
  <c r="AH6" a="1"/>
  <c r="AH6" s="1"/>
  <c r="AH7" a="1"/>
  <c r="AH7" s="1"/>
  <c r="AH8" a="1"/>
  <c r="AH8" s="1"/>
  <c r="AH9" a="1"/>
  <c r="AH9" s="1"/>
  <c r="AH10" a="1"/>
  <c r="AH10" s="1"/>
  <c r="AH11" a="1"/>
  <c r="AH11" s="1"/>
  <c r="AH12" a="1"/>
  <c r="AH12" s="1"/>
  <c r="AH13" a="1"/>
  <c r="AH13" s="1"/>
  <c r="AH14" a="1"/>
  <c r="AH14" s="1"/>
  <c r="AH15" a="1"/>
  <c r="AH15" s="1"/>
  <c r="AH16" a="1"/>
  <c r="AH16" s="1"/>
  <c r="AH17" a="1"/>
  <c r="AH17" s="1"/>
  <c r="AH18" a="1"/>
  <c r="AH18" s="1"/>
  <c r="AH19" a="1"/>
  <c r="AH19" s="1"/>
  <c r="AH20" a="1"/>
  <c r="AH20" s="1"/>
  <c r="AH21" a="1"/>
  <c r="AH21" s="1"/>
  <c r="AH22" a="1"/>
  <c r="AH22" s="1"/>
  <c r="AH23" a="1"/>
  <c r="AH23" s="1"/>
  <c r="AH24" a="1"/>
  <c r="AH24" s="1"/>
  <c r="AH25" a="1"/>
  <c r="AH25" s="1"/>
  <c r="AH26" a="1"/>
  <c r="AH26" s="1"/>
  <c r="AH27" a="1"/>
  <c r="AH27" s="1"/>
  <c r="AH28" a="1"/>
  <c r="AH28" s="1"/>
  <c r="AH29" a="1"/>
  <c r="AH29" s="1"/>
  <c r="AH30" a="1"/>
  <c r="AH30" s="1"/>
  <c r="AH31" a="1"/>
  <c r="AH31" s="1"/>
  <c r="AH32" a="1"/>
  <c r="AH32" s="1"/>
  <c r="AH33" a="1"/>
  <c r="AH33" s="1"/>
  <c r="AH34" a="1"/>
  <c r="AH34" s="1"/>
  <c r="AH35" a="1"/>
  <c r="AH35" s="1"/>
  <c r="AH36" a="1"/>
  <c r="AH36" s="1"/>
  <c r="AH37" a="1"/>
  <c r="AH37" s="1"/>
  <c r="AH38" a="1"/>
  <c r="AH38" s="1"/>
  <c r="AH39" a="1"/>
  <c r="AH39" s="1"/>
  <c r="AH40" a="1"/>
  <c r="AH40" s="1"/>
  <c r="AH41" a="1"/>
  <c r="AH41" s="1"/>
  <c r="AH42" a="1"/>
  <c r="AH42" s="1"/>
  <c r="AH43" a="1"/>
  <c r="AH43" s="1"/>
  <c r="AH44" a="1"/>
  <c r="AH44" s="1"/>
  <c r="AH45" a="1"/>
  <c r="AH45" s="1"/>
  <c r="AH46" a="1"/>
  <c r="AH46" s="1"/>
  <c r="AH47" a="1"/>
  <c r="AH47" s="1"/>
  <c r="AH48" a="1"/>
  <c r="AH48" s="1"/>
  <c r="AH49" a="1"/>
  <c r="AH49" s="1"/>
  <c r="AH50" a="1"/>
  <c r="AH50" s="1"/>
  <c r="AH51" a="1"/>
  <c r="AH51" s="1"/>
  <c r="AH52" a="1"/>
  <c r="AH52" s="1"/>
  <c r="AH53" a="1"/>
  <c r="AH53" s="1"/>
  <c r="AH54" a="1"/>
  <c r="AH54" s="1"/>
  <c r="AH55" a="1"/>
  <c r="AH55" s="1"/>
  <c r="AH56" a="1"/>
  <c r="AH56" s="1"/>
  <c r="AH57" a="1"/>
  <c r="AH57" s="1"/>
  <c r="AH58" a="1"/>
  <c r="AH58" s="1"/>
  <c r="AH59" a="1"/>
  <c r="AH59" s="1"/>
  <c r="AH60" a="1"/>
  <c r="AH60" s="1"/>
  <c r="AH61" a="1"/>
  <c r="AH61" s="1"/>
  <c r="AH62" a="1"/>
  <c r="AH62" s="1"/>
  <c r="AH63" a="1"/>
  <c r="AH63" s="1"/>
  <c r="AH64" a="1"/>
  <c r="AH64" s="1"/>
  <c r="AH65" a="1"/>
  <c r="AH65" s="1"/>
  <c r="AH66" a="1"/>
  <c r="AH66" s="1"/>
  <c r="AH67" a="1"/>
  <c r="AH67" s="1"/>
  <c r="AH68" a="1"/>
  <c r="AH68" s="1"/>
  <c r="AH69" a="1"/>
  <c r="AH69" s="1"/>
  <c r="AH70" a="1"/>
  <c r="AH70" s="1"/>
  <c r="AH71" a="1"/>
  <c r="AH71" s="1"/>
  <c r="AH72" a="1"/>
  <c r="AH72" s="1"/>
  <c r="AH73" a="1"/>
  <c r="AH73" s="1"/>
  <c r="AH74" a="1"/>
  <c r="AH74" s="1"/>
  <c r="AH75" a="1"/>
  <c r="AH75" s="1"/>
  <c r="AH76" a="1"/>
  <c r="AH76" s="1"/>
  <c r="AH77" a="1"/>
  <c r="AH77" s="1"/>
  <c r="AH78" a="1"/>
  <c r="AH78" s="1"/>
  <c r="AH79" a="1"/>
  <c r="AH79" s="1"/>
  <c r="AH80" a="1"/>
  <c r="AH80" s="1"/>
  <c r="AH81" a="1"/>
  <c r="AH81" s="1"/>
  <c r="AH82" a="1"/>
  <c r="AH82" s="1"/>
  <c r="AH83" a="1"/>
  <c r="AH83" s="1"/>
  <c r="AH84" a="1"/>
  <c r="AH84" s="1"/>
  <c r="AH85" a="1"/>
  <c r="AH85" s="1"/>
  <c r="AH86" a="1"/>
  <c r="AH86" s="1"/>
  <c r="AH87" a="1"/>
  <c r="AH87" s="1"/>
  <c r="AH88" a="1"/>
  <c r="AH88" s="1"/>
  <c r="AH89" a="1"/>
  <c r="AH89" s="1"/>
  <c r="AH90" a="1"/>
  <c r="AH90" s="1"/>
  <c r="AH91" a="1"/>
  <c r="AH91" s="1"/>
  <c r="AH92" a="1"/>
  <c r="AH92" s="1"/>
  <c r="AH93" a="1"/>
  <c r="AH93" s="1"/>
  <c r="AH94" a="1"/>
  <c r="AH94" s="1"/>
  <c r="AH95" a="1"/>
  <c r="AH95" s="1"/>
  <c r="AH96" a="1"/>
  <c r="AH96" s="1"/>
  <c r="AH97" a="1"/>
  <c r="AH97" s="1"/>
  <c r="AH98" a="1"/>
  <c r="AH98" s="1"/>
  <c r="AH99" a="1"/>
  <c r="AH99" s="1"/>
  <c r="AH100" a="1"/>
  <c r="AH100" s="1"/>
  <c r="AH101" a="1"/>
  <c r="AH101" s="1"/>
  <c r="AH102" a="1"/>
  <c r="AH102" s="1"/>
  <c r="AH103" a="1"/>
  <c r="AH103" s="1"/>
  <c r="AH3" a="1"/>
  <c r="AH3" s="1"/>
  <c r="C7" i="3"/>
  <c r="C9" s="1"/>
  <c r="C11" s="1"/>
  <c r="C13" s="1"/>
  <c r="C15" s="1"/>
  <c r="C17" s="1"/>
  <c r="C19" s="1"/>
  <c r="W3" i="1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"/>
  <c r="Z19"/>
  <c r="Z17"/>
  <c r="Z15"/>
  <c r="Z13"/>
  <c r="Z11"/>
  <c r="Z9"/>
  <c r="Z7"/>
  <c r="AE4" a="1"/>
  <c r="AE4" s="1"/>
  <c r="AE5" a="1"/>
  <c r="AE5" s="1"/>
  <c r="AE6" a="1"/>
  <c r="AE6" s="1"/>
  <c r="AE7" a="1"/>
  <c r="AE7" s="1"/>
  <c r="AE3" a="1"/>
  <c r="AE3" s="1"/>
  <c r="P3"/>
  <c r="P4"/>
  <c r="P5"/>
  <c r="P6"/>
  <c r="P7"/>
  <c r="P8"/>
  <c r="P9"/>
  <c r="P10"/>
  <c r="P2"/>
  <c r="R4" i="2" l="1" a="1"/>
  <c r="R4" s="1"/>
  <c r="R5" a="1"/>
  <c r="R5" s="1"/>
  <c r="AI5" i="1" a="1"/>
  <c r="AI5" s="1"/>
  <c r="AI6" a="1"/>
  <c r="AI6" s="1"/>
  <c r="AI7" a="1"/>
  <c r="AI7" s="1"/>
  <c r="AI8" a="1"/>
  <c r="AI8" s="1"/>
  <c r="AI91" a="1"/>
  <c r="AI91" s="1"/>
  <c r="AI99" a="1"/>
  <c r="AI99" s="1"/>
  <c r="AI3" a="1"/>
  <c r="AI3" s="1"/>
  <c r="AK5"/>
  <c r="AK6" s="1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I51" a="1"/>
  <c r="AI51" s="1"/>
  <c r="AI100" a="1"/>
  <c r="AI100" s="1"/>
  <c r="AI92" a="1"/>
  <c r="AI92" s="1"/>
  <c r="AI84" a="1"/>
  <c r="AI84" s="1"/>
  <c r="AI76" a="1"/>
  <c r="AI76" s="1"/>
  <c r="AI68" a="1"/>
  <c r="AI68" s="1"/>
  <c r="AI60" a="1"/>
  <c r="AI60" s="1"/>
  <c r="AI52" a="1"/>
  <c r="AI52" s="1"/>
  <c r="AI44" a="1"/>
  <c r="AI44" s="1"/>
  <c r="AI36" a="1"/>
  <c r="AI36" s="1"/>
  <c r="AI28" a="1"/>
  <c r="AI28" s="1"/>
  <c r="AI20" a="1"/>
  <c r="AI20" s="1"/>
  <c r="AI12" a="1"/>
  <c r="AI12" s="1"/>
  <c r="AI35" a="1"/>
  <c r="AI35" s="1"/>
  <c r="AI101" a="1"/>
  <c r="AI101" s="1"/>
  <c r="AI93" a="1"/>
  <c r="AI93" s="1"/>
  <c r="AI85" a="1"/>
  <c r="AI85" s="1"/>
  <c r="AI77" a="1"/>
  <c r="AI77" s="1"/>
  <c r="AI69" a="1"/>
  <c r="AI69" s="1"/>
  <c r="AI61" a="1"/>
  <c r="AI61" s="1"/>
  <c r="AI53" a="1"/>
  <c r="AI53" s="1"/>
  <c r="AI45" a="1"/>
  <c r="AI45" s="1"/>
  <c r="AI37" a="1"/>
  <c r="AI37" s="1"/>
  <c r="AI29" a="1"/>
  <c r="AI29" s="1"/>
  <c r="AI21" a="1"/>
  <c r="AI21" s="1"/>
  <c r="AI13" a="1"/>
  <c r="AI13" s="1"/>
  <c r="AI59" a="1"/>
  <c r="AI59" s="1"/>
  <c r="AI102" a="1"/>
  <c r="AI102" s="1"/>
  <c r="AI94" a="1"/>
  <c r="AI94" s="1"/>
  <c r="AI86" a="1"/>
  <c r="AI86" s="1"/>
  <c r="AI78" a="1"/>
  <c r="AI78" s="1"/>
  <c r="AI70" a="1"/>
  <c r="AI70" s="1"/>
  <c r="AI62" a="1"/>
  <c r="AI62" s="1"/>
  <c r="AI54" a="1"/>
  <c r="AI54" s="1"/>
  <c r="AI46" a="1"/>
  <c r="AI46" s="1"/>
  <c r="AI38" a="1"/>
  <c r="AI38" s="1"/>
  <c r="AI30" a="1"/>
  <c r="AI30" s="1"/>
  <c r="AI22" a="1"/>
  <c r="AI22" s="1"/>
  <c r="AI14" a="1"/>
  <c r="AI14" s="1"/>
  <c r="AI83" a="1"/>
  <c r="AI83" s="1"/>
  <c r="AI27" a="1"/>
  <c r="AI27" s="1"/>
  <c r="AI103" a="1"/>
  <c r="AI103" s="1"/>
  <c r="AI95" a="1"/>
  <c r="AI95" s="1"/>
  <c r="AI87" a="1"/>
  <c r="AI87" s="1"/>
  <c r="AI79" a="1"/>
  <c r="AI79" s="1"/>
  <c r="AI71" a="1"/>
  <c r="AI71" s="1"/>
  <c r="AI63" a="1"/>
  <c r="AI63" s="1"/>
  <c r="AI55" a="1"/>
  <c r="AI55" s="1"/>
  <c r="AI47" a="1"/>
  <c r="AI47" s="1"/>
  <c r="AI39" a="1"/>
  <c r="AI39" s="1"/>
  <c r="AI31" a="1"/>
  <c r="AI31" s="1"/>
  <c r="AI23" a="1"/>
  <c r="AI23" s="1"/>
  <c r="AI15" a="1"/>
  <c r="AI15" s="1"/>
  <c r="AI43" a="1"/>
  <c r="AI43" s="1"/>
  <c r="AI96" a="1"/>
  <c r="AI96" s="1"/>
  <c r="AI88" a="1"/>
  <c r="AI88" s="1"/>
  <c r="AI80" a="1"/>
  <c r="AI80" s="1"/>
  <c r="AI72" a="1"/>
  <c r="AI72" s="1"/>
  <c r="AI64" a="1"/>
  <c r="AI64" s="1"/>
  <c r="AI56" a="1"/>
  <c r="AI56" s="1"/>
  <c r="AI48" a="1"/>
  <c r="AI48" s="1"/>
  <c r="AI40" a="1"/>
  <c r="AI40" s="1"/>
  <c r="AI32" a="1"/>
  <c r="AI32" s="1"/>
  <c r="AI24" a="1"/>
  <c r="AI24" s="1"/>
  <c r="AI16" a="1"/>
  <c r="AI16" s="1"/>
  <c r="AI67" a="1"/>
  <c r="AI67" s="1"/>
  <c r="AI11" a="1"/>
  <c r="AI11" s="1"/>
  <c r="AI97" a="1"/>
  <c r="AI97" s="1"/>
  <c r="AI89" a="1"/>
  <c r="AI89" s="1"/>
  <c r="AI81" a="1"/>
  <c r="AI81" s="1"/>
  <c r="AI73" a="1"/>
  <c r="AI73" s="1"/>
  <c r="AI65" a="1"/>
  <c r="AI65" s="1"/>
  <c r="AI57" a="1"/>
  <c r="AI57" s="1"/>
  <c r="AI49" a="1"/>
  <c r="AI49" s="1"/>
  <c r="AI41" a="1"/>
  <c r="AI41" s="1"/>
  <c r="AI33" a="1"/>
  <c r="AI33" s="1"/>
  <c r="AI25" a="1"/>
  <c r="AI25" s="1"/>
  <c r="AI17" a="1"/>
  <c r="AI17" s="1"/>
  <c r="AI9" a="1"/>
  <c r="AI9" s="1"/>
  <c r="AI75" a="1"/>
  <c r="AI75" s="1"/>
  <c r="AI19" a="1"/>
  <c r="AI19" s="1"/>
  <c r="AI98" a="1"/>
  <c r="AI98" s="1"/>
  <c r="AI90" a="1"/>
  <c r="AI90" s="1"/>
  <c r="AI82" a="1"/>
  <c r="AI82" s="1"/>
  <c r="AI74" a="1"/>
  <c r="AI74" s="1"/>
  <c r="AI66" a="1"/>
  <c r="AI66" s="1"/>
  <c r="AI58" a="1"/>
  <c r="AI58" s="1"/>
  <c r="AI50" a="1"/>
  <c r="AI50" s="1"/>
  <c r="AI42" a="1"/>
  <c r="AI42" s="1"/>
  <c r="AI34" a="1"/>
  <c r="AI34" s="1"/>
  <c r="AI26" a="1"/>
  <c r="AI26" s="1"/>
  <c r="AI18" a="1"/>
  <c r="AI18" s="1"/>
  <c r="R6" i="2" l="1" a="1"/>
  <c r="R6" s="1"/>
  <c r="R7" l="1" a="1"/>
  <c r="R7" s="1"/>
  <c r="R8" l="1" a="1"/>
  <c r="R8" s="1"/>
  <c r="R9" l="1" a="1"/>
  <c r="R9" s="1"/>
  <c r="R10" l="1" a="1"/>
  <c r="R10" s="1"/>
  <c r="R11" l="1" a="1"/>
  <c r="R11" s="1"/>
  <c r="R12" l="1" a="1"/>
  <c r="R12" s="1"/>
  <c r="R13" l="1" a="1"/>
  <c r="R13" s="1"/>
  <c r="R14" l="1" a="1"/>
  <c r="R14" s="1"/>
  <c r="R15" l="1" a="1"/>
  <c r="R15" s="1"/>
  <c r="R16" l="1" a="1"/>
  <c r="R16" s="1"/>
  <c r="R17" l="1" a="1"/>
  <c r="R17" s="1"/>
  <c r="R18" l="1" a="1"/>
  <c r="R18" s="1"/>
  <c r="R19" l="1" a="1"/>
  <c r="R19" s="1"/>
  <c r="R20" l="1" a="1"/>
  <c r="R20" s="1"/>
  <c r="R21" l="1" a="1"/>
  <c r="R21" s="1"/>
  <c r="R22" l="1" a="1"/>
  <c r="R22" s="1"/>
  <c r="R23" l="1" a="1"/>
  <c r="R23" s="1"/>
  <c r="R24" l="1" a="1"/>
  <c r="R24" s="1"/>
  <c r="R25" l="1" a="1"/>
  <c r="R25" s="1"/>
  <c r="R26" l="1" a="1"/>
  <c r="R26" s="1"/>
  <c r="R27" l="1" a="1"/>
  <c r="R27" s="1"/>
  <c r="R28" l="1" a="1"/>
  <c r="R28" s="1"/>
  <c r="R29" l="1" a="1"/>
  <c r="R29" s="1"/>
  <c r="R30" l="1" a="1"/>
  <c r="R30" s="1"/>
  <c r="R31" l="1" a="1"/>
  <c r="R31" s="1"/>
  <c r="R32" l="1" a="1"/>
  <c r="R32" s="1"/>
  <c r="R33" l="1" a="1"/>
  <c r="R33" s="1"/>
  <c r="R34" l="1" a="1"/>
  <c r="R34" s="1"/>
  <c r="R35" l="1" a="1"/>
  <c r="R35" s="1"/>
  <c r="R36" l="1" a="1"/>
  <c r="R36" s="1"/>
  <c r="R37" l="1" a="1"/>
  <c r="R37" s="1"/>
  <c r="R38" l="1" a="1"/>
  <c r="R38" s="1"/>
  <c r="R39" l="1" a="1"/>
  <c r="R39" s="1"/>
  <c r="R40" l="1" a="1"/>
  <c r="R40" s="1"/>
  <c r="R41" l="1" a="1"/>
  <c r="R41" s="1"/>
  <c r="R42" l="1" a="1"/>
  <c r="R42" s="1"/>
  <c r="R43" l="1" a="1"/>
  <c r="R43" s="1"/>
  <c r="R44" l="1" a="1"/>
  <c r="R44" s="1"/>
  <c r="R45" l="1" a="1"/>
  <c r="R45" s="1"/>
  <c r="R46" l="1" a="1"/>
  <c r="R46" s="1"/>
  <c r="R47" l="1" a="1"/>
  <c r="R47" s="1"/>
  <c r="R48" l="1" a="1"/>
  <c r="R48" s="1"/>
  <c r="R49" l="1" a="1"/>
  <c r="R49" s="1"/>
  <c r="R50" l="1" a="1"/>
  <c r="R50" s="1"/>
  <c r="R51" l="1" a="1"/>
  <c r="R51" s="1"/>
  <c r="R52" l="1" a="1"/>
  <c r="R52" s="1"/>
  <c r="R53" l="1" a="1"/>
  <c r="R53" s="1"/>
  <c r="R54" l="1" a="1"/>
  <c r="R54" s="1"/>
  <c r="R55" l="1" a="1"/>
  <c r="R55" s="1"/>
  <c r="R56" l="1" a="1"/>
  <c r="R56" s="1"/>
  <c r="R57" l="1" a="1"/>
  <c r="R57" s="1"/>
  <c r="R58" l="1" a="1"/>
  <c r="R58" s="1"/>
  <c r="R59" l="1" a="1"/>
  <c r="R59" s="1"/>
  <c r="R60" l="1" a="1"/>
  <c r="R60" s="1"/>
  <c r="R61" l="1" a="1"/>
  <c r="R61" s="1"/>
  <c r="R62" l="1" a="1"/>
  <c r="R62" s="1"/>
  <c r="R63" l="1" a="1"/>
  <c r="R63" s="1"/>
  <c r="R64" l="1" a="1"/>
  <c r="R64" s="1"/>
  <c r="R65" l="1" a="1"/>
  <c r="R65" s="1"/>
  <c r="R66" l="1" a="1"/>
  <c r="R66" s="1"/>
  <c r="R67" l="1" a="1"/>
  <c r="R67" s="1"/>
  <c r="R68" l="1" a="1"/>
  <c r="R68" s="1"/>
  <c r="R69" l="1" a="1"/>
  <c r="R69" s="1"/>
  <c r="R70" l="1" a="1"/>
  <c r="R70" s="1"/>
  <c r="R71" l="1" a="1"/>
  <c r="R71" s="1"/>
  <c r="R72" l="1" a="1"/>
  <c r="R72" s="1"/>
  <c r="R73" l="1" a="1"/>
  <c r="R73" s="1"/>
  <c r="R74" l="1" a="1"/>
  <c r="R74" s="1"/>
  <c r="R75" l="1" a="1"/>
  <c r="R75" s="1"/>
  <c r="R76" l="1" a="1"/>
  <c r="R76" s="1"/>
  <c r="R77" l="1" a="1"/>
  <c r="R77" s="1"/>
  <c r="R78" l="1" a="1"/>
  <c r="R78" s="1"/>
  <c r="R79" l="1" a="1"/>
  <c r="R79" s="1"/>
  <c r="R80" l="1" a="1"/>
  <c r="R80" s="1"/>
  <c r="R81" l="1" a="1"/>
  <c r="R81" s="1"/>
  <c r="R82" l="1" a="1"/>
  <c r="R82" s="1"/>
  <c r="R83" l="1" a="1"/>
  <c r="R83" s="1"/>
  <c r="R84" l="1" a="1"/>
  <c r="R84" s="1"/>
  <c r="R85" l="1" a="1"/>
  <c r="R85" s="1"/>
  <c r="R86" l="1" a="1"/>
  <c r="R86" s="1"/>
  <c r="R87" l="1" a="1"/>
  <c r="R87" s="1"/>
  <c r="R88" l="1" a="1"/>
  <c r="R88" s="1"/>
  <c r="R89" l="1" a="1"/>
  <c r="R89" s="1"/>
  <c r="R90" l="1" a="1"/>
  <c r="R90" s="1"/>
  <c r="R91" l="1" a="1"/>
  <c r="R91" s="1"/>
  <c r="R92" l="1" a="1"/>
  <c r="R92" s="1"/>
  <c r="R93" l="1" a="1"/>
  <c r="R93" s="1"/>
  <c r="R94" l="1" a="1"/>
  <c r="R94" s="1"/>
  <c r="R95" l="1" a="1"/>
  <c r="R95" s="1"/>
  <c r="R96" l="1" a="1"/>
  <c r="R96" s="1"/>
  <c r="R97" l="1" a="1"/>
  <c r="R97" s="1"/>
  <c r="R98" l="1" a="1"/>
  <c r="R98" s="1"/>
  <c r="R99" l="1" a="1"/>
  <c r="R99" s="1"/>
  <c r="R100" l="1" a="1"/>
  <c r="R100" s="1"/>
  <c r="R101" l="1" a="1"/>
  <c r="R101" s="1"/>
  <c r="R103" l="1" a="1"/>
  <c r="R103" s="1"/>
  <c r="R102" a="1"/>
  <c r="R102" s="1"/>
</calcChain>
</file>

<file path=xl/sharedStrings.xml><?xml version="1.0" encoding="utf-8"?>
<sst xmlns="http://schemas.openxmlformats.org/spreadsheetml/2006/main" count="6937" uniqueCount="453">
  <si>
    <t>cumdens</t>
  </si>
  <si>
    <t xml:space="preserve">REAL(8) </t>
  </si>
  <si>
    <t>cumdens(1)</t>
  </si>
  <si>
    <t>0.000000000000000D+000</t>
  </si>
  <si>
    <t>cumdens(2)</t>
  </si>
  <si>
    <t>cumdens(3)</t>
  </si>
  <si>
    <t>cumdens(4)</t>
  </si>
  <si>
    <t>cumdens(5)</t>
  </si>
  <si>
    <t>cumdens(6)</t>
  </si>
  <si>
    <t>cumdens(7)</t>
  </si>
  <si>
    <t>cumdens(8)</t>
  </si>
  <si>
    <t>cumdens(9)</t>
  </si>
  <si>
    <t>cumdens(10)</t>
  </si>
  <si>
    <t>cumdens(11)</t>
  </si>
  <si>
    <t>cumdens(12)</t>
  </si>
  <si>
    <t>cumdens(13)</t>
  </si>
  <si>
    <t>cumdens(14)</t>
  </si>
  <si>
    <t>cumdens(15)</t>
  </si>
  <si>
    <t>cumdens(16)</t>
  </si>
  <si>
    <t>cumdens(17)</t>
  </si>
  <si>
    <t>cumdens(18)</t>
  </si>
  <si>
    <t>cumdens(19)</t>
  </si>
  <si>
    <t>cumdens(20)</t>
  </si>
  <si>
    <t>cumdens(21)</t>
  </si>
  <si>
    <t>cumdens(22)</t>
  </si>
  <si>
    <t>cumdens(23)</t>
  </si>
  <si>
    <t>cumdens(24)</t>
  </si>
  <si>
    <t>cumdens(25)</t>
  </si>
  <si>
    <t>cumdens(26)</t>
  </si>
  <si>
    <t>cumdens(27)</t>
  </si>
  <si>
    <t>cumdens(28)</t>
  </si>
  <si>
    <t>cumdens(29)</t>
  </si>
  <si>
    <t>cumdens(30)</t>
  </si>
  <si>
    <t>cumdens(31)</t>
  </si>
  <si>
    <t>cumdens(32)</t>
  </si>
  <si>
    <t>cumdens(33)</t>
  </si>
  <si>
    <t>cumdens(34)</t>
  </si>
  <si>
    <t>cumdens(35)</t>
  </si>
  <si>
    <t>cumdens(36)</t>
  </si>
  <si>
    <t>cumdens(37)</t>
  </si>
  <si>
    <t>cumdens(38)</t>
  </si>
  <si>
    <t>cumdens(39)</t>
  </si>
  <si>
    <t>cumdens(40)</t>
  </si>
  <si>
    <t>cumdens(41)</t>
  </si>
  <si>
    <t>cumdens(42)</t>
  </si>
  <si>
    <t>cumdens(43)</t>
  </si>
  <si>
    <t>cumdens(44)</t>
  </si>
  <si>
    <t>cumdens(45)</t>
  </si>
  <si>
    <t>cumdens(46)</t>
  </si>
  <si>
    <t>cumdens(47)</t>
  </si>
  <si>
    <t>cumdens(48)</t>
  </si>
  <si>
    <t>cumdens(49)</t>
  </si>
  <si>
    <t>cumdens(50)</t>
  </si>
  <si>
    <t>cumdens(51)</t>
  </si>
  <si>
    <t>cumdens(52)</t>
  </si>
  <si>
    <t>cumdens(53)</t>
  </si>
  <si>
    <t>cumdens(54)</t>
  </si>
  <si>
    <t>cumdens(55)</t>
  </si>
  <si>
    <t>cumdens(56)</t>
  </si>
  <si>
    <t>cumdens(57)</t>
  </si>
  <si>
    <t>cumdens(58)</t>
  </si>
  <si>
    <t>cumdens(59)</t>
  </si>
  <si>
    <t>cumdens(60)</t>
  </si>
  <si>
    <t>cumdens(61)</t>
  </si>
  <si>
    <t>cumdens(62)</t>
  </si>
  <si>
    <t>cumdens(63)</t>
  </si>
  <si>
    <t>cumdens(64)</t>
  </si>
  <si>
    <t>cumdens(65)</t>
  </si>
  <si>
    <t>cumdens(66)</t>
  </si>
  <si>
    <t>cumdens(67)</t>
  </si>
  <si>
    <t>cumdens(68)</t>
  </si>
  <si>
    <t>cumdens(69)</t>
  </si>
  <si>
    <t>cumdens(70)</t>
  </si>
  <si>
    <t>cumdens(71)</t>
  </si>
  <si>
    <t>cumdens(72)</t>
  </si>
  <si>
    <t>cumdens(73)</t>
  </si>
  <si>
    <t>cumdens(74)</t>
  </si>
  <si>
    <t>cumdens(75)</t>
  </si>
  <si>
    <t>cumdens(76)</t>
  </si>
  <si>
    <t>cumdens(77)</t>
  </si>
  <si>
    <t>cumdens(78)</t>
  </si>
  <si>
    <t>cumdens(79)</t>
  </si>
  <si>
    <t>cumdens(80)</t>
  </si>
  <si>
    <t>cumdens(81)</t>
  </si>
  <si>
    <t>cumdens(82)</t>
  </si>
  <si>
    <t>cumdens(83)</t>
  </si>
  <si>
    <t>cumdens(84)</t>
  </si>
  <si>
    <t>cumdens(85)</t>
  </si>
  <si>
    <t>cumdens(86)</t>
  </si>
  <si>
    <t>cumdens(87)</t>
  </si>
  <si>
    <t>cumdens(88)</t>
  </si>
  <si>
    <t>cumdens(89)</t>
  </si>
  <si>
    <t>cumdens(90)</t>
  </si>
  <si>
    <t>cumdens(91)</t>
  </si>
  <si>
    <t>cumdens(92)</t>
  </si>
  <si>
    <t>cumdens(93)</t>
  </si>
  <si>
    <t>cumdens(94)</t>
  </si>
  <si>
    <t>cumdens(95)</t>
  </si>
  <si>
    <t>cumdens(96)</t>
  </si>
  <si>
    <t>cumdens(97)</t>
  </si>
  <si>
    <t>cumdens(98)</t>
  </si>
  <si>
    <t>cumdens(99)</t>
  </si>
  <si>
    <t>cumdens(100)</t>
  </si>
  <si>
    <t>cumdens(101)</t>
  </si>
  <si>
    <t>cumdens(102)</t>
  </si>
  <si>
    <t>cumdens(103)</t>
  </si>
  <si>
    <t>cumdens(104)</t>
  </si>
  <si>
    <t>cumdens(105)</t>
  </si>
  <si>
    <t>cumdens(106)</t>
  </si>
  <si>
    <t>cumdens(107)</t>
  </si>
  <si>
    <t>cumdens(108)</t>
  </si>
  <si>
    <t>cumdens(109)</t>
  </si>
  <si>
    <t>cumdens(110)</t>
  </si>
  <si>
    <t>cumdens(111)</t>
  </si>
  <si>
    <t>cumdens(112)</t>
  </si>
  <si>
    <t>cumdens(113)</t>
  </si>
  <si>
    <t>cumdens(114)</t>
  </si>
  <si>
    <t>cumdens(115)</t>
  </si>
  <si>
    <t>cumdens(116)</t>
  </si>
  <si>
    <t>cumdens(117)</t>
  </si>
  <si>
    <t>cumdens(118)</t>
  </si>
  <si>
    <t>cumdens(119)</t>
  </si>
  <si>
    <t>cumdens(120)</t>
  </si>
  <si>
    <t>cumdens(121)</t>
  </si>
  <si>
    <t>cumdens(122)</t>
  </si>
  <si>
    <t>cumdens(123)</t>
  </si>
  <si>
    <t>cumdens(124)</t>
  </si>
  <si>
    <t>cumdens(125)</t>
  </si>
  <si>
    <t>cumdens(126)</t>
  </si>
  <si>
    <t>cumdens(127)</t>
  </si>
  <si>
    <t>cumdens(128)</t>
  </si>
  <si>
    <t>cumdens(129)</t>
  </si>
  <si>
    <t>cumdens(130)</t>
  </si>
  <si>
    <t>cumdens(131)</t>
  </si>
  <si>
    <t>cumdens(132)</t>
  </si>
  <si>
    <t>cumdens(133)</t>
  </si>
  <si>
    <t>cumdens(134)</t>
  </si>
  <si>
    <t>cumdens(135)</t>
  </si>
  <si>
    <t>cumdens(136)</t>
  </si>
  <si>
    <t>cumdens(137)</t>
  </si>
  <si>
    <t>cumdens(138)</t>
  </si>
  <si>
    <t>cumdens(139)</t>
  </si>
  <si>
    <t>cumdens(140)</t>
  </si>
  <si>
    <t>cumdens(141)</t>
  </si>
  <si>
    <t>cumdens(142)</t>
  </si>
  <si>
    <t>cumdens(143)</t>
  </si>
  <si>
    <t>cumdens(144)</t>
  </si>
  <si>
    <t>cumdens(145)</t>
  </si>
  <si>
    <t>cumdens(146)</t>
  </si>
  <si>
    <t>cumdens(147)</t>
  </si>
  <si>
    <t>cumdens(148)</t>
  </si>
  <si>
    <t>cumdens(149)</t>
  </si>
  <si>
    <t>cumdens(150)</t>
  </si>
  <si>
    <t>cumdens(151)</t>
  </si>
  <si>
    <t>cumdens(152)</t>
  </si>
  <si>
    <t>cumdens(153)</t>
  </si>
  <si>
    <t>cumdens(154)</t>
  </si>
  <si>
    <t>cumdens(155)</t>
  </si>
  <si>
    <t>cumdens(156)</t>
  </si>
  <si>
    <t>cumdens(157)</t>
  </si>
  <si>
    <t>cumdens(158)</t>
  </si>
  <si>
    <t>cumdens(159)</t>
  </si>
  <si>
    <t>cumdens(160)</t>
  </si>
  <si>
    <t>cumdens(161)</t>
  </si>
  <si>
    <t>cumdens(162)</t>
  </si>
  <si>
    <t>cumdens(163)</t>
  </si>
  <si>
    <t>cumdens(164)</t>
  </si>
  <si>
    <t>cumdens(165)</t>
  </si>
  <si>
    <t>cumdens(166)</t>
  </si>
  <si>
    <t>cumdens(167)</t>
  </si>
  <si>
    <t>cumdens(168)</t>
  </si>
  <si>
    <t>cumdens(169)</t>
  </si>
  <si>
    <t>cumdens(170)</t>
  </si>
  <si>
    <t>cumdens(171)</t>
  </si>
  <si>
    <t>cumdens(172)</t>
  </si>
  <si>
    <t>cumdens(173)</t>
  </si>
  <si>
    <t>cumdens(174)</t>
  </si>
  <si>
    <t>cumdens(175)</t>
  </si>
  <si>
    <t>cumdens(176)</t>
  </si>
  <si>
    <t>cumdens(177)</t>
  </si>
  <si>
    <t>cumdens(178)</t>
  </si>
  <si>
    <t>cumdens(179)</t>
  </si>
  <si>
    <t>cumdens(180)</t>
  </si>
  <si>
    <t>cumdens(181)</t>
  </si>
  <si>
    <t>cumdens(182)</t>
  </si>
  <si>
    <t>cumdens(183)</t>
  </si>
  <si>
    <t>cumdens(184)</t>
  </si>
  <si>
    <t>cumdens(185)</t>
  </si>
  <si>
    <t>cumdens(186)</t>
  </si>
  <si>
    <t>cumdens(187)</t>
  </si>
  <si>
    <t>cumdens(188)</t>
  </si>
  <si>
    <t>cumdens(189)</t>
  </si>
  <si>
    <t>cumdens(190)</t>
  </si>
  <si>
    <t>cumdens(191)</t>
  </si>
  <si>
    <t>cumdens(192)</t>
  </si>
  <si>
    <t>cumdens(193)</t>
  </si>
  <si>
    <t>cumdens(194)</t>
  </si>
  <si>
    <t>cumdens(195)</t>
  </si>
  <si>
    <t>cumdens(196)</t>
  </si>
  <si>
    <t>cumdens(197)</t>
  </si>
  <si>
    <t>cumdens(198)</t>
  </si>
  <si>
    <t>cumdens(199)</t>
  </si>
  <si>
    <t>cumdens(200)</t>
  </si>
  <si>
    <t>cumdens(201)</t>
  </si>
  <si>
    <t>cumdens(202)</t>
  </si>
  <si>
    <t>sum</t>
  </si>
  <si>
    <t>rdctb(1)</t>
  </si>
  <si>
    <t>rdctb(2)</t>
  </si>
  <si>
    <t>rdctb(3)</t>
  </si>
  <si>
    <t>rdctb(4)</t>
  </si>
  <si>
    <t>rdctb(5)</t>
  </si>
  <si>
    <t>rdctb(6)</t>
  </si>
  <si>
    <t>rdctb(7)</t>
  </si>
  <si>
    <t>rdctb(8)</t>
  </si>
  <si>
    <t>rdctb(9)</t>
  </si>
  <si>
    <t>rdctb(10)</t>
  </si>
  <si>
    <t>rdctb(11)</t>
  </si>
  <si>
    <t>rdctb(12)</t>
  </si>
  <si>
    <t>rdctb(13)</t>
  </si>
  <si>
    <t>rdctb(14)</t>
  </si>
  <si>
    <t>rdctb(15)</t>
  </si>
  <si>
    <t>rdctb(16)</t>
  </si>
  <si>
    <t>rdctb(17)</t>
  </si>
  <si>
    <t>rdctb(18)</t>
  </si>
  <si>
    <t>rdctb(19)</t>
  </si>
  <si>
    <t>rdctb(20)</t>
  </si>
  <si>
    <t>rdctb(21)</t>
  </si>
  <si>
    <t>rdctb(22)</t>
  </si>
  <si>
    <t>rootdis(1)</t>
  </si>
  <si>
    <t>rootdis(2)</t>
  </si>
  <si>
    <t>rootdis(3)</t>
  </si>
  <si>
    <t>rootdis(4)</t>
  </si>
  <si>
    <t>rootdis(5)</t>
  </si>
  <si>
    <t>rootdis(6)</t>
  </si>
  <si>
    <t>rootdis(7)</t>
  </si>
  <si>
    <t>rootdis(8)</t>
  </si>
  <si>
    <t>rootdis(9)</t>
  </si>
  <si>
    <t>rootdis(10)</t>
  </si>
  <si>
    <t>rootdis(11)</t>
  </si>
  <si>
    <t>rootdis(12)</t>
  </si>
  <si>
    <t>rootdis(13)</t>
  </si>
  <si>
    <t>rootdis(14)</t>
  </si>
  <si>
    <t>rootdis(15)</t>
  </si>
  <si>
    <t>rootdis(16)</t>
  </si>
  <si>
    <t>rootdis(17)</t>
  </si>
  <si>
    <t>rootdis(18)</t>
  </si>
  <si>
    <t>rootdis(19)</t>
  </si>
  <si>
    <t>rootdis(20)</t>
  </si>
  <si>
    <t>rootdis(21)</t>
  </si>
  <si>
    <t>rootdis(22)</t>
  </si>
  <si>
    <t>rootdis(23)</t>
  </si>
  <si>
    <t>rootdis(24)</t>
  </si>
  <si>
    <t>rootdis(25)</t>
  </si>
  <si>
    <t>rootdis(26)</t>
  </si>
  <si>
    <t>rootdis(27)</t>
  </si>
  <si>
    <t>rootdis(28)</t>
  </si>
  <si>
    <t>rootdis(29)</t>
  </si>
  <si>
    <t>rootdis(30)</t>
  </si>
  <si>
    <t>rootdis(31)</t>
  </si>
  <si>
    <t>rootdis(32)</t>
  </si>
  <si>
    <t>rootdis(33)</t>
  </si>
  <si>
    <t>rootdis(34)</t>
  </si>
  <si>
    <t>rootdis(35)</t>
  </si>
  <si>
    <t>rootdis(36)</t>
  </si>
  <si>
    <t>rootdis(37)</t>
  </si>
  <si>
    <t>rootdis(38)</t>
  </si>
  <si>
    <t>rootdis(39)</t>
  </si>
  <si>
    <t>rootdis(40)</t>
  </si>
  <si>
    <t>rootdis(41)</t>
  </si>
  <si>
    <t>rootdis(42)</t>
  </si>
  <si>
    <t>rootdis(43)</t>
  </si>
  <si>
    <t>rootdis(44)</t>
  </si>
  <si>
    <t>rootdis(45)</t>
  </si>
  <si>
    <t>rootdis(46)</t>
  </si>
  <si>
    <t>rootdis(47)</t>
  </si>
  <si>
    <t>rootdis(48)</t>
  </si>
  <si>
    <t>rootdis(49)</t>
  </si>
  <si>
    <t>rootdis(50)</t>
  </si>
  <si>
    <t>rootdis(51)</t>
  </si>
  <si>
    <t>rootdis(52)</t>
  </si>
  <si>
    <t>rootdis(53)</t>
  </si>
  <si>
    <t>rootdis(54)</t>
  </si>
  <si>
    <t>rootdis(55)</t>
  </si>
  <si>
    <t>rootdis(56)</t>
  </si>
  <si>
    <t>rootdis(57)</t>
  </si>
  <si>
    <t>rootdis(58)</t>
  </si>
  <si>
    <t>rootdis(59)</t>
  </si>
  <si>
    <t>rootdis(60)</t>
  </si>
  <si>
    <t>rootdis(61)</t>
  </si>
  <si>
    <t>rootdis(62)</t>
  </si>
  <si>
    <t>rootdis(63)</t>
  </si>
  <si>
    <t>rootdis(64)</t>
  </si>
  <si>
    <t>rootdis(65)</t>
  </si>
  <si>
    <t>rootdis(66)</t>
  </si>
  <si>
    <t>rootdis(67)</t>
  </si>
  <si>
    <t>rootdis(68)</t>
  </si>
  <si>
    <t>rootdis(69)</t>
  </si>
  <si>
    <t>rootdis(70)</t>
  </si>
  <si>
    <t>rootdis(71)</t>
  </si>
  <si>
    <t>rootdis(72)</t>
  </si>
  <si>
    <t>rootdis(73)</t>
  </si>
  <si>
    <t>rootdis(74)</t>
  </si>
  <si>
    <t>rootdis(75)</t>
  </si>
  <si>
    <t>rootdis(76)</t>
  </si>
  <si>
    <t>rootdis(77)</t>
  </si>
  <si>
    <t>rootdis(78)</t>
  </si>
  <si>
    <t>rootdis(79)</t>
  </si>
  <si>
    <t>rootdis(80)</t>
  </si>
  <si>
    <t>rootdis(81)</t>
  </si>
  <si>
    <t>rootdis(82)</t>
  </si>
  <si>
    <t>rootdis(83)</t>
  </si>
  <si>
    <t>rootdis(84)</t>
  </si>
  <si>
    <t>rootdis(85)</t>
  </si>
  <si>
    <t>rootdis(86)</t>
  </si>
  <si>
    <t>rootdis(87)</t>
  </si>
  <si>
    <t>rootdis(88)</t>
  </si>
  <si>
    <t>rootdis(89)</t>
  </si>
  <si>
    <t>rootdis(90)</t>
  </si>
  <si>
    <t>rootdis(91)</t>
  </si>
  <si>
    <t>rootdis(92)</t>
  </si>
  <si>
    <t>rootdis(93)</t>
  </si>
  <si>
    <t>rootdis(94)</t>
  </si>
  <si>
    <t>rootdis(95)</t>
  </si>
  <si>
    <t>rootdis(96)</t>
  </si>
  <si>
    <t>rootdis(97)</t>
  </si>
  <si>
    <t>rootdis(98)</t>
  </si>
  <si>
    <t>rootdis(99)</t>
  </si>
  <si>
    <t>rootdis(100)</t>
  </si>
  <si>
    <t>rootdis(101)</t>
  </si>
  <si>
    <t>rootdis(102)</t>
  </si>
  <si>
    <t>rootdis(103)</t>
  </si>
  <si>
    <t>rootdis(104)</t>
  </si>
  <si>
    <t>rootdis(105)</t>
  </si>
  <si>
    <t>rootdis(106)</t>
  </si>
  <si>
    <t>rootdis(107)</t>
  </si>
  <si>
    <t>rootdis(108)</t>
  </si>
  <si>
    <t>rootdis(109)</t>
  </si>
  <si>
    <t>rootdis(110)</t>
  </si>
  <si>
    <t>rootdis(111)</t>
  </si>
  <si>
    <t>rootdis(112)</t>
  </si>
  <si>
    <t>rootdis(113)</t>
  </si>
  <si>
    <t>rootdis(114)</t>
  </si>
  <si>
    <t>rootdis(115)</t>
  </si>
  <si>
    <t>rootdis(116)</t>
  </si>
  <si>
    <t>rootdis(117)</t>
  </si>
  <si>
    <t>rootdis(118)</t>
  </si>
  <si>
    <t>rootdis(119)</t>
  </si>
  <si>
    <t>rootdis(120)</t>
  </si>
  <si>
    <t>rootdis(121)</t>
  </si>
  <si>
    <t>rootdis(122)</t>
  </si>
  <si>
    <t>rootdis(123)</t>
  </si>
  <si>
    <t>rootdis(124)</t>
  </si>
  <si>
    <t>rootdis(125)</t>
  </si>
  <si>
    <t>rootdis(126)</t>
  </si>
  <si>
    <t>rootdis(127)</t>
  </si>
  <si>
    <t>rootdis(128)</t>
  </si>
  <si>
    <t>rootdis(129)</t>
  </si>
  <si>
    <t>rootdis(130)</t>
  </si>
  <si>
    <t>rootdis(131)</t>
  </si>
  <si>
    <t>rootdis(132)</t>
  </si>
  <si>
    <t>rootdis(133)</t>
  </si>
  <si>
    <t>rootdis(134)</t>
  </si>
  <si>
    <t>rootdis(135)</t>
  </si>
  <si>
    <t>rootdis(136)</t>
  </si>
  <si>
    <t>rootdis(137)</t>
  </si>
  <si>
    <t>rootdis(138)</t>
  </si>
  <si>
    <t>rootdis(139)</t>
  </si>
  <si>
    <t>rootdis(140)</t>
  </si>
  <si>
    <t>rootdis(141)</t>
  </si>
  <si>
    <t>rootdis(142)</t>
  </si>
  <si>
    <t>rootdis(143)</t>
  </si>
  <si>
    <t>rootdis(144)</t>
  </si>
  <si>
    <t>rootdis(145)</t>
  </si>
  <si>
    <t>rootdis(146)</t>
  </si>
  <si>
    <t>rootdis(147)</t>
  </si>
  <si>
    <t>rootdis(148)</t>
  </si>
  <si>
    <t>rootdis(149)</t>
  </si>
  <si>
    <t>rootdis(150)</t>
  </si>
  <si>
    <t>rootdis(151)</t>
  </si>
  <si>
    <t>rootdis(152)</t>
  </si>
  <si>
    <t>rootdis(153)</t>
  </si>
  <si>
    <t>rootdis(154)</t>
  </si>
  <si>
    <t>rootdis(155)</t>
  </si>
  <si>
    <t>rootdis(156)</t>
  </si>
  <si>
    <t>rootdis(157)</t>
  </si>
  <si>
    <t>rootdis(158)</t>
  </si>
  <si>
    <t>rootdis(159)</t>
  </si>
  <si>
    <t>rootdis(160)</t>
  </si>
  <si>
    <t>rootdis(161)</t>
  </si>
  <si>
    <t>rootdis(162)</t>
  </si>
  <si>
    <t>rootdis(163)</t>
  </si>
  <si>
    <t>rootdis(164)</t>
  </si>
  <si>
    <t>rootdis(165)</t>
  </si>
  <si>
    <t>rootdis(166)</t>
  </si>
  <si>
    <t>rootdis(167)</t>
  </si>
  <si>
    <t>rootdis(168)</t>
  </si>
  <si>
    <t>rootdis(169)</t>
  </si>
  <si>
    <t>rootdis(170)</t>
  </si>
  <si>
    <t>rootdis(171)</t>
  </si>
  <si>
    <t>rootdis(172)</t>
  </si>
  <si>
    <t>rootdis(173)</t>
  </si>
  <si>
    <t>rootdis(174)</t>
  </si>
  <si>
    <t>rootdis(175)</t>
  </si>
  <si>
    <t>rootdis(176)</t>
  </si>
  <si>
    <t>rootdis(177)</t>
  </si>
  <si>
    <t>rootdis(178)</t>
  </si>
  <si>
    <t>rootdis(179)</t>
  </si>
  <si>
    <t>rootdis(180)</t>
  </si>
  <si>
    <t>rootdis(181)</t>
  </si>
  <si>
    <t>rootdis(182)</t>
  </si>
  <si>
    <t>rootdis(183)</t>
  </si>
  <si>
    <t>rootdis(184)</t>
  </si>
  <si>
    <t>rootdis(185)</t>
  </si>
  <si>
    <t>rootdis(186)</t>
  </si>
  <si>
    <t>rootdis(187)</t>
  </si>
  <si>
    <t>rootdis(188)</t>
  </si>
  <si>
    <t>rootdis(189)</t>
  </si>
  <si>
    <t>rootdis(190)</t>
  </si>
  <si>
    <t>rootdis(191)</t>
  </si>
  <si>
    <t>rootdis(192)</t>
  </si>
  <si>
    <t>rootdis(193)</t>
  </si>
  <si>
    <t>rootdis(194)</t>
  </si>
  <si>
    <t>rootdis(195)</t>
  </si>
  <si>
    <t>rootdis(196)</t>
  </si>
  <si>
    <t>rootdis(197)</t>
  </si>
  <si>
    <t>rootdis(198)</t>
  </si>
  <si>
    <t>rootdis(199)</t>
  </si>
  <si>
    <t>rootdis(200)</t>
  </si>
  <si>
    <t>rootdis(201)</t>
  </si>
  <si>
    <t>rootdis(202)</t>
  </si>
  <si>
    <t>F</t>
  </si>
  <si>
    <t>T</t>
  </si>
  <si>
    <t>depth</t>
  </si>
  <si>
    <t>rld</t>
  </si>
  <si>
    <t>rootdis</t>
  </si>
  <si>
    <t>cumdens_SWAP</t>
  </si>
  <si>
    <t>cumdens_relativesum</t>
  </si>
  <si>
    <t xml:space="preserve">REAL(4) </t>
  </si>
  <si>
    <t>relative_rld(1)</t>
  </si>
  <si>
    <t>relative_rld(2)</t>
  </si>
  <si>
    <t>relative_rld(3)</t>
  </si>
  <si>
    <t>relative_rld(4)</t>
  </si>
  <si>
    <t>relative_rld(5)</t>
  </si>
  <si>
    <t>relative_rld(6)</t>
  </si>
  <si>
    <t>relative_rld(7)</t>
  </si>
  <si>
    <t>relative_rld(8)</t>
  </si>
  <si>
    <t>relative_rld(9)</t>
  </si>
  <si>
    <t>relative_rld(10)</t>
  </si>
  <si>
    <t>3.571428731083870D-002</t>
  </si>
  <si>
    <t>1.968420669436455D-002</t>
  </si>
  <si>
    <t>7.021459937095642D-002</t>
  </si>
  <si>
    <t>3.071312792599201D-002</t>
  </si>
  <si>
    <t>1.982070505619049D-003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</si>
</sst>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Plan1!$AD$3:$AD$7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Plan1!$AE$3:$AE$7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0.2</c:v>
                </c:pt>
                <c:pt idx="4">
                  <c:v>0</c:v>
                </c:pt>
              </c:numCache>
            </c:numRef>
          </c:yVal>
        </c:ser>
        <c:ser>
          <c:idx val="1"/>
          <c:order val="1"/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Plan1!$AH$3:$AH$103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0.99199999999999999</c:v>
                </c:pt>
                <c:pt idx="27">
                  <c:v>0.98399999999999999</c:v>
                </c:pt>
                <c:pt idx="28">
                  <c:v>0.97599999999999998</c:v>
                </c:pt>
                <c:pt idx="29">
                  <c:v>0.96799999999999997</c:v>
                </c:pt>
                <c:pt idx="30">
                  <c:v>0.96</c:v>
                </c:pt>
                <c:pt idx="31">
                  <c:v>0.95199999999999996</c:v>
                </c:pt>
                <c:pt idx="32">
                  <c:v>0.94399999999999995</c:v>
                </c:pt>
                <c:pt idx="33">
                  <c:v>0.93600000000000005</c:v>
                </c:pt>
                <c:pt idx="34">
                  <c:v>0.92800000000000005</c:v>
                </c:pt>
                <c:pt idx="35">
                  <c:v>0.92</c:v>
                </c:pt>
                <c:pt idx="36">
                  <c:v>0.91200000000000003</c:v>
                </c:pt>
                <c:pt idx="37">
                  <c:v>0.90400000000000003</c:v>
                </c:pt>
                <c:pt idx="38">
                  <c:v>0.89600000000000002</c:v>
                </c:pt>
                <c:pt idx="39">
                  <c:v>0.88800000000000001</c:v>
                </c:pt>
                <c:pt idx="40">
                  <c:v>0.88</c:v>
                </c:pt>
                <c:pt idx="41">
                  <c:v>0.872</c:v>
                </c:pt>
                <c:pt idx="42">
                  <c:v>0.86399999999999999</c:v>
                </c:pt>
                <c:pt idx="43">
                  <c:v>0.85599999999999998</c:v>
                </c:pt>
                <c:pt idx="44">
                  <c:v>0.84799999999999998</c:v>
                </c:pt>
                <c:pt idx="45">
                  <c:v>0.84</c:v>
                </c:pt>
                <c:pt idx="46">
                  <c:v>0.83199999999999996</c:v>
                </c:pt>
                <c:pt idx="47">
                  <c:v>0.82399999999999995</c:v>
                </c:pt>
                <c:pt idx="48">
                  <c:v>0.81599999999999995</c:v>
                </c:pt>
                <c:pt idx="49">
                  <c:v>0.80800000000000005</c:v>
                </c:pt>
                <c:pt idx="50">
                  <c:v>0.8</c:v>
                </c:pt>
                <c:pt idx="51">
                  <c:v>0.77600000000000002</c:v>
                </c:pt>
                <c:pt idx="52">
                  <c:v>0.752</c:v>
                </c:pt>
                <c:pt idx="53">
                  <c:v>0.72799999999999998</c:v>
                </c:pt>
                <c:pt idx="54">
                  <c:v>0.70399999999999996</c:v>
                </c:pt>
                <c:pt idx="55">
                  <c:v>0.68</c:v>
                </c:pt>
                <c:pt idx="56">
                  <c:v>0.65600000000000003</c:v>
                </c:pt>
                <c:pt idx="57">
                  <c:v>0.63200000000000001</c:v>
                </c:pt>
                <c:pt idx="58">
                  <c:v>0.60799999999999998</c:v>
                </c:pt>
                <c:pt idx="59">
                  <c:v>0.58399999999999996</c:v>
                </c:pt>
                <c:pt idx="60">
                  <c:v>0.56000000000000005</c:v>
                </c:pt>
                <c:pt idx="61">
                  <c:v>0.53600000000000003</c:v>
                </c:pt>
                <c:pt idx="62">
                  <c:v>0.51200000000000001</c:v>
                </c:pt>
                <c:pt idx="63">
                  <c:v>0.48799999999999999</c:v>
                </c:pt>
                <c:pt idx="64">
                  <c:v>0.46400000000000002</c:v>
                </c:pt>
                <c:pt idx="65">
                  <c:v>0.44</c:v>
                </c:pt>
                <c:pt idx="66">
                  <c:v>0.41599999999999998</c:v>
                </c:pt>
                <c:pt idx="67">
                  <c:v>0.39200000000000002</c:v>
                </c:pt>
                <c:pt idx="68">
                  <c:v>0.36799999999999999</c:v>
                </c:pt>
                <c:pt idx="69">
                  <c:v>0.34399999999999997</c:v>
                </c:pt>
                <c:pt idx="70">
                  <c:v>0.32</c:v>
                </c:pt>
                <c:pt idx="71">
                  <c:v>0.29599999999999999</c:v>
                </c:pt>
                <c:pt idx="72">
                  <c:v>0.27200000000000002</c:v>
                </c:pt>
                <c:pt idx="73">
                  <c:v>0.248</c:v>
                </c:pt>
                <c:pt idx="74">
                  <c:v>0.224</c:v>
                </c:pt>
                <c:pt idx="75">
                  <c:v>0.2</c:v>
                </c:pt>
                <c:pt idx="76">
                  <c:v>0.192</c:v>
                </c:pt>
                <c:pt idx="77">
                  <c:v>0.184</c:v>
                </c:pt>
                <c:pt idx="78">
                  <c:v>0.17599999999999999</c:v>
                </c:pt>
                <c:pt idx="79">
                  <c:v>0.16800000000000001</c:v>
                </c:pt>
                <c:pt idx="80">
                  <c:v>0.16</c:v>
                </c:pt>
                <c:pt idx="81">
                  <c:v>0.152</c:v>
                </c:pt>
                <c:pt idx="82">
                  <c:v>0.14399999999999999</c:v>
                </c:pt>
                <c:pt idx="83">
                  <c:v>0.13600000000000001</c:v>
                </c:pt>
                <c:pt idx="84">
                  <c:v>0.128</c:v>
                </c:pt>
                <c:pt idx="85">
                  <c:v>0.12</c:v>
                </c:pt>
                <c:pt idx="86">
                  <c:v>0.112</c:v>
                </c:pt>
                <c:pt idx="87">
                  <c:v>0.104</c:v>
                </c:pt>
                <c:pt idx="88">
                  <c:v>9.6000000000000002E-2</c:v>
                </c:pt>
                <c:pt idx="89">
                  <c:v>8.7999999999999995E-2</c:v>
                </c:pt>
                <c:pt idx="90">
                  <c:v>0.08</c:v>
                </c:pt>
                <c:pt idx="91">
                  <c:v>7.1999999999999995E-2</c:v>
                </c:pt>
                <c:pt idx="92">
                  <c:v>6.4000000000000001E-2</c:v>
                </c:pt>
                <c:pt idx="93">
                  <c:v>5.5999999999999897E-2</c:v>
                </c:pt>
                <c:pt idx="94">
                  <c:v>4.7999999999999897E-2</c:v>
                </c:pt>
                <c:pt idx="95">
                  <c:v>3.9999999999999897E-2</c:v>
                </c:pt>
                <c:pt idx="96">
                  <c:v>3.2000000000000001E-2</c:v>
                </c:pt>
                <c:pt idx="97">
                  <c:v>2.4E-2</c:v>
                </c:pt>
                <c:pt idx="98">
                  <c:v>1.6E-2</c:v>
                </c:pt>
                <c:pt idx="99">
                  <c:v>8.0000000000000002E-3</c:v>
                </c:pt>
                <c:pt idx="100">
                  <c:v>0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Plan1!$AI$3:$AI$103</c:f>
              <c:numCache>
                <c:formatCode>General</c:formatCode>
                <c:ptCount val="101"/>
                <c:pt idx="0">
                  <c:v>0</c:v>
                </c:pt>
                <c:pt idx="1">
                  <c:v>1.59999999999999E-2</c:v>
                </c:pt>
                <c:pt idx="2">
                  <c:v>3.1999999999999897E-2</c:v>
                </c:pt>
                <c:pt idx="3">
                  <c:v>4.7999999999999897E-2</c:v>
                </c:pt>
                <c:pt idx="4">
                  <c:v>6.3999999999999904E-2</c:v>
                </c:pt>
                <c:pt idx="5">
                  <c:v>7.9999999999999905E-2</c:v>
                </c:pt>
                <c:pt idx="6">
                  <c:v>9.5999999999999905E-2</c:v>
                </c:pt>
                <c:pt idx="7">
                  <c:v>0.112</c:v>
                </c:pt>
                <c:pt idx="8">
                  <c:v>0.128</c:v>
                </c:pt>
                <c:pt idx="9">
                  <c:v>0.14399999999999999</c:v>
                </c:pt>
                <c:pt idx="10">
                  <c:v>0.16</c:v>
                </c:pt>
                <c:pt idx="11">
                  <c:v>0.17599999999999999</c:v>
                </c:pt>
                <c:pt idx="12">
                  <c:v>0.192</c:v>
                </c:pt>
                <c:pt idx="13">
                  <c:v>0.20799999999999999</c:v>
                </c:pt>
                <c:pt idx="14">
                  <c:v>0.224</c:v>
                </c:pt>
                <c:pt idx="15">
                  <c:v>0.24</c:v>
                </c:pt>
                <c:pt idx="16">
                  <c:v>0.25600000000000001</c:v>
                </c:pt>
                <c:pt idx="17">
                  <c:v>0.27200000000000002</c:v>
                </c:pt>
                <c:pt idx="18">
                  <c:v>0.28799999999999998</c:v>
                </c:pt>
                <c:pt idx="19">
                  <c:v>0.30399999999999999</c:v>
                </c:pt>
                <c:pt idx="20">
                  <c:v>0.32</c:v>
                </c:pt>
                <c:pt idx="21">
                  <c:v>0.33600000000000002</c:v>
                </c:pt>
                <c:pt idx="22">
                  <c:v>0.35199999999999998</c:v>
                </c:pt>
                <c:pt idx="23">
                  <c:v>0.36799999999999999</c:v>
                </c:pt>
                <c:pt idx="24">
                  <c:v>0.38400000000000001</c:v>
                </c:pt>
                <c:pt idx="25">
                  <c:v>0.4</c:v>
                </c:pt>
                <c:pt idx="26">
                  <c:v>0.41593599999999997</c:v>
                </c:pt>
                <c:pt idx="27">
                  <c:v>0.43174400000000002</c:v>
                </c:pt>
                <c:pt idx="28">
                  <c:v>0.44742399999999999</c:v>
                </c:pt>
                <c:pt idx="29">
                  <c:v>0.462976</c:v>
                </c:pt>
                <c:pt idx="30">
                  <c:v>0.47839999999999999</c:v>
                </c:pt>
                <c:pt idx="31">
                  <c:v>0.49369600000000002</c:v>
                </c:pt>
                <c:pt idx="32">
                  <c:v>0.50886399999999998</c:v>
                </c:pt>
                <c:pt idx="33">
                  <c:v>0.52390400000000004</c:v>
                </c:pt>
                <c:pt idx="34">
                  <c:v>0.53881599999999996</c:v>
                </c:pt>
                <c:pt idx="35">
                  <c:v>0.55359999999999998</c:v>
                </c:pt>
                <c:pt idx="36">
                  <c:v>0.56825599999999998</c:v>
                </c:pt>
                <c:pt idx="37">
                  <c:v>0.58278399999999997</c:v>
                </c:pt>
                <c:pt idx="38">
                  <c:v>0.59718400000000005</c:v>
                </c:pt>
                <c:pt idx="39">
                  <c:v>0.611456</c:v>
                </c:pt>
                <c:pt idx="40">
                  <c:v>0.62560000000000004</c:v>
                </c:pt>
                <c:pt idx="41">
                  <c:v>0.63961599999999996</c:v>
                </c:pt>
                <c:pt idx="42">
                  <c:v>0.65350399999999997</c:v>
                </c:pt>
                <c:pt idx="43">
                  <c:v>0.66726399999999997</c:v>
                </c:pt>
                <c:pt idx="44">
                  <c:v>0.68089599999999995</c:v>
                </c:pt>
                <c:pt idx="45">
                  <c:v>0.69440000000000002</c:v>
                </c:pt>
                <c:pt idx="46">
                  <c:v>0.70777599999999996</c:v>
                </c:pt>
                <c:pt idx="47">
                  <c:v>0.721024</c:v>
                </c:pt>
                <c:pt idx="48">
                  <c:v>0.73414400000000002</c:v>
                </c:pt>
                <c:pt idx="49">
                  <c:v>0.74713600000000002</c:v>
                </c:pt>
                <c:pt idx="50">
                  <c:v>0.76</c:v>
                </c:pt>
                <c:pt idx="51">
                  <c:v>0.77260799999999996</c:v>
                </c:pt>
                <c:pt idx="52">
                  <c:v>0.78483199999999997</c:v>
                </c:pt>
                <c:pt idx="53">
                  <c:v>0.79667200000000005</c:v>
                </c:pt>
                <c:pt idx="54">
                  <c:v>0.80812799999999996</c:v>
                </c:pt>
                <c:pt idx="55">
                  <c:v>0.81920000000000004</c:v>
                </c:pt>
                <c:pt idx="56">
                  <c:v>0.82988799999999996</c:v>
                </c:pt>
                <c:pt idx="57">
                  <c:v>0.84019200000000005</c:v>
                </c:pt>
                <c:pt idx="58">
                  <c:v>0.85011199999999998</c:v>
                </c:pt>
                <c:pt idx="59">
                  <c:v>0.85964799999999997</c:v>
                </c:pt>
                <c:pt idx="60">
                  <c:v>0.86880000000000002</c:v>
                </c:pt>
                <c:pt idx="61">
                  <c:v>0.87756800000000001</c:v>
                </c:pt>
                <c:pt idx="62">
                  <c:v>0.88595199999999996</c:v>
                </c:pt>
                <c:pt idx="63">
                  <c:v>0.89395199999999997</c:v>
                </c:pt>
                <c:pt idx="64">
                  <c:v>0.90156800000000004</c:v>
                </c:pt>
                <c:pt idx="65">
                  <c:v>0.90880000000000005</c:v>
                </c:pt>
                <c:pt idx="66">
                  <c:v>0.91564800000000002</c:v>
                </c:pt>
                <c:pt idx="67">
                  <c:v>0.92211200000000004</c:v>
                </c:pt>
                <c:pt idx="68">
                  <c:v>0.92819200000000002</c:v>
                </c:pt>
                <c:pt idx="69">
                  <c:v>0.93388800000000005</c:v>
                </c:pt>
                <c:pt idx="70">
                  <c:v>0.93920000000000003</c:v>
                </c:pt>
                <c:pt idx="71">
                  <c:v>0.94412799999999997</c:v>
                </c:pt>
                <c:pt idx="72">
                  <c:v>0.94867199999999996</c:v>
                </c:pt>
                <c:pt idx="73">
                  <c:v>0.95283200000000001</c:v>
                </c:pt>
                <c:pt idx="74">
                  <c:v>0.95660800000000001</c:v>
                </c:pt>
                <c:pt idx="75">
                  <c:v>0.96</c:v>
                </c:pt>
                <c:pt idx="76">
                  <c:v>0.96313599999999999</c:v>
                </c:pt>
                <c:pt idx="77">
                  <c:v>0.966144</c:v>
                </c:pt>
                <c:pt idx="78">
                  <c:v>0.969024</c:v>
                </c:pt>
                <c:pt idx="79">
                  <c:v>0.97177599999999997</c:v>
                </c:pt>
                <c:pt idx="80">
                  <c:v>0.97440000000000004</c:v>
                </c:pt>
                <c:pt idx="81">
                  <c:v>0.97689599999999999</c:v>
                </c:pt>
                <c:pt idx="82">
                  <c:v>0.97926400000000002</c:v>
                </c:pt>
                <c:pt idx="83">
                  <c:v>0.98150400000000004</c:v>
                </c:pt>
                <c:pt idx="84">
                  <c:v>0.98361600000000005</c:v>
                </c:pt>
                <c:pt idx="85">
                  <c:v>0.98560000000000003</c:v>
                </c:pt>
                <c:pt idx="86">
                  <c:v>0.987456</c:v>
                </c:pt>
                <c:pt idx="87">
                  <c:v>0.98918399999999995</c:v>
                </c:pt>
                <c:pt idx="88">
                  <c:v>0.990784</c:v>
                </c:pt>
                <c:pt idx="89">
                  <c:v>0.99225600000000003</c:v>
                </c:pt>
                <c:pt idx="90">
                  <c:v>0.99360000000000004</c:v>
                </c:pt>
                <c:pt idx="91">
                  <c:v>0.99481600000000003</c:v>
                </c:pt>
                <c:pt idx="92">
                  <c:v>0.99590400000000001</c:v>
                </c:pt>
                <c:pt idx="93">
                  <c:v>0.99686399999999997</c:v>
                </c:pt>
                <c:pt idx="94">
                  <c:v>0.99769600000000003</c:v>
                </c:pt>
                <c:pt idx="95">
                  <c:v>0.99839999999999995</c:v>
                </c:pt>
                <c:pt idx="96">
                  <c:v>0.99897599999999998</c:v>
                </c:pt>
                <c:pt idx="97">
                  <c:v>0.99942399999999998</c:v>
                </c:pt>
                <c:pt idx="98">
                  <c:v>0.99974399999999997</c:v>
                </c:pt>
                <c:pt idx="99">
                  <c:v>0.99993600000000005</c:v>
                </c:pt>
                <c:pt idx="100">
                  <c:v>1</c:v>
                </c:pt>
              </c:numCache>
            </c:numRef>
          </c:yVal>
        </c:ser>
        <c:axId val="201202304"/>
        <c:axId val="205717888"/>
      </c:scatterChart>
      <c:valAx>
        <c:axId val="201202304"/>
        <c:scaling>
          <c:orientation val="minMax"/>
        </c:scaling>
        <c:axPos val="b"/>
        <c:numFmt formatCode="General" sourceLinked="1"/>
        <c:tickLblPos val="nextTo"/>
        <c:crossAx val="205717888"/>
        <c:crosses val="autoZero"/>
        <c:crossBetween val="midCat"/>
      </c:valAx>
      <c:valAx>
        <c:axId val="205717888"/>
        <c:scaling>
          <c:orientation val="minMax"/>
        </c:scaling>
        <c:axPos val="l"/>
        <c:numFmt formatCode="General" sourceLinked="1"/>
        <c:tickLblPos val="nextTo"/>
        <c:crossAx val="2012023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strRef>
              <c:f>Plan1!$AI$2</c:f>
              <c:strCache>
                <c:ptCount val="1"/>
                <c:pt idx="0">
                  <c:v>cumdens_SWAP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Plan1!$AI$3:$AI$103</c:f>
              <c:numCache>
                <c:formatCode>General</c:formatCode>
                <c:ptCount val="101"/>
                <c:pt idx="0">
                  <c:v>0</c:v>
                </c:pt>
                <c:pt idx="1">
                  <c:v>1.59999999999999E-2</c:v>
                </c:pt>
                <c:pt idx="2">
                  <c:v>3.1999999999999897E-2</c:v>
                </c:pt>
                <c:pt idx="3">
                  <c:v>4.7999999999999897E-2</c:v>
                </c:pt>
                <c:pt idx="4">
                  <c:v>6.3999999999999904E-2</c:v>
                </c:pt>
                <c:pt idx="5">
                  <c:v>7.9999999999999905E-2</c:v>
                </c:pt>
                <c:pt idx="6">
                  <c:v>9.5999999999999905E-2</c:v>
                </c:pt>
                <c:pt idx="7">
                  <c:v>0.112</c:v>
                </c:pt>
                <c:pt idx="8">
                  <c:v>0.128</c:v>
                </c:pt>
                <c:pt idx="9">
                  <c:v>0.14399999999999999</c:v>
                </c:pt>
                <c:pt idx="10">
                  <c:v>0.16</c:v>
                </c:pt>
                <c:pt idx="11">
                  <c:v>0.17599999999999999</c:v>
                </c:pt>
                <c:pt idx="12">
                  <c:v>0.192</c:v>
                </c:pt>
                <c:pt idx="13">
                  <c:v>0.20799999999999999</c:v>
                </c:pt>
                <c:pt idx="14">
                  <c:v>0.224</c:v>
                </c:pt>
                <c:pt idx="15">
                  <c:v>0.24</c:v>
                </c:pt>
                <c:pt idx="16">
                  <c:v>0.25600000000000001</c:v>
                </c:pt>
                <c:pt idx="17">
                  <c:v>0.27200000000000002</c:v>
                </c:pt>
                <c:pt idx="18">
                  <c:v>0.28799999999999998</c:v>
                </c:pt>
                <c:pt idx="19">
                  <c:v>0.30399999999999999</c:v>
                </c:pt>
                <c:pt idx="20">
                  <c:v>0.32</c:v>
                </c:pt>
                <c:pt idx="21">
                  <c:v>0.33600000000000002</c:v>
                </c:pt>
                <c:pt idx="22">
                  <c:v>0.35199999999999998</c:v>
                </c:pt>
                <c:pt idx="23">
                  <c:v>0.36799999999999999</c:v>
                </c:pt>
                <c:pt idx="24">
                  <c:v>0.38400000000000001</c:v>
                </c:pt>
                <c:pt idx="25">
                  <c:v>0.4</c:v>
                </c:pt>
                <c:pt idx="26">
                  <c:v>0.41593599999999997</c:v>
                </c:pt>
                <c:pt idx="27">
                  <c:v>0.43174400000000002</c:v>
                </c:pt>
                <c:pt idx="28">
                  <c:v>0.44742399999999999</c:v>
                </c:pt>
                <c:pt idx="29">
                  <c:v>0.462976</c:v>
                </c:pt>
                <c:pt idx="30">
                  <c:v>0.47839999999999999</c:v>
                </c:pt>
                <c:pt idx="31">
                  <c:v>0.49369600000000002</c:v>
                </c:pt>
                <c:pt idx="32">
                  <c:v>0.50886399999999998</c:v>
                </c:pt>
                <c:pt idx="33">
                  <c:v>0.52390400000000004</c:v>
                </c:pt>
                <c:pt idx="34">
                  <c:v>0.53881599999999996</c:v>
                </c:pt>
                <c:pt idx="35">
                  <c:v>0.55359999999999998</c:v>
                </c:pt>
                <c:pt idx="36">
                  <c:v>0.56825599999999998</c:v>
                </c:pt>
                <c:pt idx="37">
                  <c:v>0.58278399999999997</c:v>
                </c:pt>
                <c:pt idx="38">
                  <c:v>0.59718400000000005</c:v>
                </c:pt>
                <c:pt idx="39">
                  <c:v>0.611456</c:v>
                </c:pt>
                <c:pt idx="40">
                  <c:v>0.62560000000000004</c:v>
                </c:pt>
                <c:pt idx="41">
                  <c:v>0.63961599999999996</c:v>
                </c:pt>
                <c:pt idx="42">
                  <c:v>0.65350399999999997</c:v>
                </c:pt>
                <c:pt idx="43">
                  <c:v>0.66726399999999997</c:v>
                </c:pt>
                <c:pt idx="44">
                  <c:v>0.68089599999999995</c:v>
                </c:pt>
                <c:pt idx="45">
                  <c:v>0.69440000000000002</c:v>
                </c:pt>
                <c:pt idx="46">
                  <c:v>0.70777599999999996</c:v>
                </c:pt>
                <c:pt idx="47">
                  <c:v>0.721024</c:v>
                </c:pt>
                <c:pt idx="48">
                  <c:v>0.73414400000000002</c:v>
                </c:pt>
                <c:pt idx="49">
                  <c:v>0.74713600000000002</c:v>
                </c:pt>
                <c:pt idx="50">
                  <c:v>0.76</c:v>
                </c:pt>
                <c:pt idx="51">
                  <c:v>0.77260799999999996</c:v>
                </c:pt>
                <c:pt idx="52">
                  <c:v>0.78483199999999997</c:v>
                </c:pt>
                <c:pt idx="53">
                  <c:v>0.79667200000000005</c:v>
                </c:pt>
                <c:pt idx="54">
                  <c:v>0.80812799999999996</c:v>
                </c:pt>
                <c:pt idx="55">
                  <c:v>0.81920000000000004</c:v>
                </c:pt>
                <c:pt idx="56">
                  <c:v>0.82988799999999996</c:v>
                </c:pt>
                <c:pt idx="57">
                  <c:v>0.84019200000000005</c:v>
                </c:pt>
                <c:pt idx="58">
                  <c:v>0.85011199999999998</c:v>
                </c:pt>
                <c:pt idx="59">
                  <c:v>0.85964799999999997</c:v>
                </c:pt>
                <c:pt idx="60">
                  <c:v>0.86880000000000002</c:v>
                </c:pt>
                <c:pt idx="61">
                  <c:v>0.87756800000000001</c:v>
                </c:pt>
                <c:pt idx="62">
                  <c:v>0.88595199999999996</c:v>
                </c:pt>
                <c:pt idx="63">
                  <c:v>0.89395199999999997</c:v>
                </c:pt>
                <c:pt idx="64">
                  <c:v>0.90156800000000004</c:v>
                </c:pt>
                <c:pt idx="65">
                  <c:v>0.90880000000000005</c:v>
                </c:pt>
                <c:pt idx="66">
                  <c:v>0.91564800000000002</c:v>
                </c:pt>
                <c:pt idx="67">
                  <c:v>0.92211200000000004</c:v>
                </c:pt>
                <c:pt idx="68">
                  <c:v>0.92819200000000002</c:v>
                </c:pt>
                <c:pt idx="69">
                  <c:v>0.93388800000000005</c:v>
                </c:pt>
                <c:pt idx="70">
                  <c:v>0.93920000000000003</c:v>
                </c:pt>
                <c:pt idx="71">
                  <c:v>0.94412799999999997</c:v>
                </c:pt>
                <c:pt idx="72">
                  <c:v>0.94867199999999996</c:v>
                </c:pt>
                <c:pt idx="73">
                  <c:v>0.95283200000000001</c:v>
                </c:pt>
                <c:pt idx="74">
                  <c:v>0.95660800000000001</c:v>
                </c:pt>
                <c:pt idx="75">
                  <c:v>0.96</c:v>
                </c:pt>
                <c:pt idx="76">
                  <c:v>0.96313599999999999</c:v>
                </c:pt>
                <c:pt idx="77">
                  <c:v>0.966144</c:v>
                </c:pt>
                <c:pt idx="78">
                  <c:v>0.969024</c:v>
                </c:pt>
                <c:pt idx="79">
                  <c:v>0.97177599999999997</c:v>
                </c:pt>
                <c:pt idx="80">
                  <c:v>0.97440000000000004</c:v>
                </c:pt>
                <c:pt idx="81">
                  <c:v>0.97689599999999999</c:v>
                </c:pt>
                <c:pt idx="82">
                  <c:v>0.97926400000000002</c:v>
                </c:pt>
                <c:pt idx="83">
                  <c:v>0.98150400000000004</c:v>
                </c:pt>
                <c:pt idx="84">
                  <c:v>0.98361600000000005</c:v>
                </c:pt>
                <c:pt idx="85">
                  <c:v>0.98560000000000003</c:v>
                </c:pt>
                <c:pt idx="86">
                  <c:v>0.987456</c:v>
                </c:pt>
                <c:pt idx="87">
                  <c:v>0.98918399999999995</c:v>
                </c:pt>
                <c:pt idx="88">
                  <c:v>0.990784</c:v>
                </c:pt>
                <c:pt idx="89">
                  <c:v>0.99225600000000003</c:v>
                </c:pt>
                <c:pt idx="90">
                  <c:v>0.99360000000000004</c:v>
                </c:pt>
                <c:pt idx="91">
                  <c:v>0.99481600000000003</c:v>
                </c:pt>
                <c:pt idx="92">
                  <c:v>0.99590400000000001</c:v>
                </c:pt>
                <c:pt idx="93">
                  <c:v>0.99686399999999997</c:v>
                </c:pt>
                <c:pt idx="94">
                  <c:v>0.99769600000000003</c:v>
                </c:pt>
                <c:pt idx="95">
                  <c:v>0.99839999999999995</c:v>
                </c:pt>
                <c:pt idx="96">
                  <c:v>0.99897599999999998</c:v>
                </c:pt>
                <c:pt idx="97">
                  <c:v>0.99942399999999998</c:v>
                </c:pt>
                <c:pt idx="98">
                  <c:v>0.99974399999999997</c:v>
                </c:pt>
                <c:pt idx="99">
                  <c:v>0.99993600000000005</c:v>
                </c:pt>
                <c:pt idx="100">
                  <c:v>1</c:v>
                </c:pt>
              </c:numCache>
            </c:numRef>
          </c:yVal>
        </c:ser>
        <c:ser>
          <c:idx val="1"/>
          <c:order val="1"/>
          <c:tx>
            <c:strRef>
              <c:f>Plan1!$AK$2</c:f>
              <c:strCache>
                <c:ptCount val="1"/>
                <c:pt idx="0">
                  <c:v>cumdens_relativesum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Plan1!$AK$3:$AK$103</c:f>
              <c:numCache>
                <c:formatCode>General</c:formatCode>
                <c:ptCount val="101"/>
                <c:pt idx="0">
                  <c:v>0</c:v>
                </c:pt>
                <c:pt idx="1">
                  <c:v>1.6129032258064516E-2</c:v>
                </c:pt>
                <c:pt idx="2">
                  <c:v>3.2258064516129031E-2</c:v>
                </c:pt>
                <c:pt idx="3">
                  <c:v>4.8387096774193547E-2</c:v>
                </c:pt>
                <c:pt idx="4">
                  <c:v>6.4516129032258063E-2</c:v>
                </c:pt>
                <c:pt idx="5">
                  <c:v>8.0645161290322578E-2</c:v>
                </c:pt>
                <c:pt idx="6">
                  <c:v>9.6774193548387094E-2</c:v>
                </c:pt>
                <c:pt idx="7">
                  <c:v>0.11290322580645161</c:v>
                </c:pt>
                <c:pt idx="8">
                  <c:v>0.12903225806451613</c:v>
                </c:pt>
                <c:pt idx="9">
                  <c:v>0.14516129032258063</c:v>
                </c:pt>
                <c:pt idx="10">
                  <c:v>0.16129032258064513</c:v>
                </c:pt>
                <c:pt idx="11">
                  <c:v>0.17741935483870963</c:v>
                </c:pt>
                <c:pt idx="12">
                  <c:v>0.19354838709677413</c:v>
                </c:pt>
                <c:pt idx="13">
                  <c:v>0.20967741935483863</c:v>
                </c:pt>
                <c:pt idx="14">
                  <c:v>0.22580645161290314</c:v>
                </c:pt>
                <c:pt idx="15">
                  <c:v>0.24193548387096764</c:v>
                </c:pt>
                <c:pt idx="16">
                  <c:v>0.25806451612903214</c:v>
                </c:pt>
                <c:pt idx="17">
                  <c:v>0.27419354838709664</c:v>
                </c:pt>
                <c:pt idx="18">
                  <c:v>0.29032258064516114</c:v>
                </c:pt>
                <c:pt idx="19">
                  <c:v>0.30645161290322565</c:v>
                </c:pt>
                <c:pt idx="20">
                  <c:v>0.32258064516129015</c:v>
                </c:pt>
                <c:pt idx="21">
                  <c:v>0.33870967741935465</c:v>
                </c:pt>
                <c:pt idx="22">
                  <c:v>0.35483870967741915</c:v>
                </c:pt>
                <c:pt idx="23">
                  <c:v>0.37096774193548365</c:v>
                </c:pt>
                <c:pt idx="24">
                  <c:v>0.38709677419354815</c:v>
                </c:pt>
                <c:pt idx="25">
                  <c:v>0.40322580645161266</c:v>
                </c:pt>
                <c:pt idx="26">
                  <c:v>0.41922580645161267</c:v>
                </c:pt>
                <c:pt idx="27">
                  <c:v>0.43509677419354814</c:v>
                </c:pt>
                <c:pt idx="28">
                  <c:v>0.45083870967741912</c:v>
                </c:pt>
                <c:pt idx="29">
                  <c:v>0.46645161290322557</c:v>
                </c:pt>
                <c:pt idx="30">
                  <c:v>0.48193548387096752</c:v>
                </c:pt>
                <c:pt idx="31">
                  <c:v>0.49729032258064493</c:v>
                </c:pt>
                <c:pt idx="32">
                  <c:v>0.51251612903225785</c:v>
                </c:pt>
                <c:pt idx="33">
                  <c:v>0.52761290322580623</c:v>
                </c:pt>
                <c:pt idx="34">
                  <c:v>0.54258064516129012</c:v>
                </c:pt>
                <c:pt idx="35">
                  <c:v>0.55741935483870952</c:v>
                </c:pt>
                <c:pt idx="36">
                  <c:v>0.57212903225806433</c:v>
                </c:pt>
                <c:pt idx="37">
                  <c:v>0.58670967741935465</c:v>
                </c:pt>
                <c:pt idx="38">
                  <c:v>0.60116129032258048</c:v>
                </c:pt>
                <c:pt idx="39">
                  <c:v>0.61548387096774182</c:v>
                </c:pt>
                <c:pt idx="40">
                  <c:v>0.62967741935483856</c:v>
                </c:pt>
                <c:pt idx="41">
                  <c:v>0.64374193548387082</c:v>
                </c:pt>
                <c:pt idx="42">
                  <c:v>0.65767741935483859</c:v>
                </c:pt>
                <c:pt idx="43">
                  <c:v>0.67148387096774176</c:v>
                </c:pt>
                <c:pt idx="44">
                  <c:v>0.68516129032258044</c:v>
                </c:pt>
                <c:pt idx="45">
                  <c:v>0.69870967741935464</c:v>
                </c:pt>
                <c:pt idx="46">
                  <c:v>0.71212903225806434</c:v>
                </c:pt>
                <c:pt idx="47">
                  <c:v>0.72541935483870945</c:v>
                </c:pt>
                <c:pt idx="48">
                  <c:v>0.73858064516129007</c:v>
                </c:pt>
                <c:pt idx="49">
                  <c:v>0.75161290322580621</c:v>
                </c:pt>
                <c:pt idx="50">
                  <c:v>0.76451612903225785</c:v>
                </c:pt>
                <c:pt idx="51">
                  <c:v>0.77703225806451592</c:v>
                </c:pt>
                <c:pt idx="52">
                  <c:v>0.78916129032258042</c:v>
                </c:pt>
                <c:pt idx="53">
                  <c:v>0.80090322580645135</c:v>
                </c:pt>
                <c:pt idx="54">
                  <c:v>0.81225806451612881</c:v>
                </c:pt>
                <c:pt idx="55">
                  <c:v>0.8232258064516127</c:v>
                </c:pt>
                <c:pt idx="56">
                  <c:v>0.83380645161290301</c:v>
                </c:pt>
                <c:pt idx="57">
                  <c:v>0.84399999999999975</c:v>
                </c:pt>
                <c:pt idx="58">
                  <c:v>0.85380645161290303</c:v>
                </c:pt>
                <c:pt idx="59">
                  <c:v>0.86322580645161273</c:v>
                </c:pt>
                <c:pt idx="60">
                  <c:v>0.87225806451612886</c:v>
                </c:pt>
                <c:pt idx="61">
                  <c:v>0.88090322580645142</c:v>
                </c:pt>
                <c:pt idx="62">
                  <c:v>0.8891612903225804</c:v>
                </c:pt>
                <c:pt idx="63">
                  <c:v>0.89703225806451592</c:v>
                </c:pt>
                <c:pt idx="64">
                  <c:v>0.90451612903225787</c:v>
                </c:pt>
                <c:pt idx="65">
                  <c:v>0.91161290322580624</c:v>
                </c:pt>
                <c:pt idx="66">
                  <c:v>0.91832258064516104</c:v>
                </c:pt>
                <c:pt idx="67">
                  <c:v>0.92464516129032237</c:v>
                </c:pt>
                <c:pt idx="68">
                  <c:v>0.93058064516129013</c:v>
                </c:pt>
                <c:pt idx="69">
                  <c:v>0.93612903225806432</c:v>
                </c:pt>
                <c:pt idx="70">
                  <c:v>0.94129032258064493</c:v>
                </c:pt>
                <c:pt idx="71">
                  <c:v>0.94606451612903208</c:v>
                </c:pt>
                <c:pt idx="72">
                  <c:v>0.95045161290322566</c:v>
                </c:pt>
                <c:pt idx="73">
                  <c:v>0.95445161290322567</c:v>
                </c:pt>
                <c:pt idx="74">
                  <c:v>0.9580645161290321</c:v>
                </c:pt>
                <c:pt idx="75">
                  <c:v>0.96129032258064495</c:v>
                </c:pt>
                <c:pt idx="76">
                  <c:v>0.96438709677419332</c:v>
                </c:pt>
                <c:pt idx="77">
                  <c:v>0.9673548387096772</c:v>
                </c:pt>
                <c:pt idx="78">
                  <c:v>0.97019354838709659</c:v>
                </c:pt>
                <c:pt idx="79">
                  <c:v>0.97290322580645139</c:v>
                </c:pt>
                <c:pt idx="80">
                  <c:v>0.9754838709677417</c:v>
                </c:pt>
                <c:pt idx="81">
                  <c:v>0.97793548387096751</c:v>
                </c:pt>
                <c:pt idx="82">
                  <c:v>0.98025806451612885</c:v>
                </c:pt>
                <c:pt idx="83">
                  <c:v>0.98245161290322558</c:v>
                </c:pt>
                <c:pt idx="84">
                  <c:v>0.98451612903225783</c:v>
                </c:pt>
                <c:pt idx="85">
                  <c:v>0.98645161290322558</c:v>
                </c:pt>
                <c:pt idx="86">
                  <c:v>0.98825806451612885</c:v>
                </c:pt>
                <c:pt idx="87">
                  <c:v>0.98993548387096753</c:v>
                </c:pt>
                <c:pt idx="88">
                  <c:v>0.99148387096774171</c:v>
                </c:pt>
                <c:pt idx="89">
                  <c:v>0.99290322580645141</c:v>
                </c:pt>
                <c:pt idx="90">
                  <c:v>0.99419354838709662</c:v>
                </c:pt>
                <c:pt idx="91">
                  <c:v>0.99535483870967723</c:v>
                </c:pt>
                <c:pt idx="92">
                  <c:v>0.99638709677419335</c:v>
                </c:pt>
                <c:pt idx="93">
                  <c:v>0.99729032258064498</c:v>
                </c:pt>
                <c:pt idx="94">
                  <c:v>0.99806451612903213</c:v>
                </c:pt>
                <c:pt idx="95">
                  <c:v>0.99870967741935468</c:v>
                </c:pt>
                <c:pt idx="96">
                  <c:v>0.99922580645161274</c:v>
                </c:pt>
                <c:pt idx="97">
                  <c:v>0.99961290322580632</c:v>
                </c:pt>
                <c:pt idx="98">
                  <c:v>0.9998709677419354</c:v>
                </c:pt>
                <c:pt idx="99">
                  <c:v>0.99999999999999989</c:v>
                </c:pt>
                <c:pt idx="100">
                  <c:v>0.99999999999999989</c:v>
                </c:pt>
              </c:numCache>
            </c:numRef>
          </c:yVal>
        </c:ser>
        <c:axId val="205746560"/>
        <c:axId val="205748096"/>
      </c:scatterChart>
      <c:valAx>
        <c:axId val="205746560"/>
        <c:scaling>
          <c:orientation val="minMax"/>
        </c:scaling>
        <c:axPos val="b"/>
        <c:numFmt formatCode="General" sourceLinked="1"/>
        <c:tickLblPos val="nextTo"/>
        <c:crossAx val="205748096"/>
        <c:crosses val="autoZero"/>
        <c:crossBetween val="midCat"/>
      </c:valAx>
      <c:valAx>
        <c:axId val="205748096"/>
        <c:scaling>
          <c:orientation val="minMax"/>
        </c:scaling>
        <c:axPos val="l"/>
        <c:majorGridlines/>
        <c:numFmt formatCode="General" sourceLinked="1"/>
        <c:tickLblPos val="nextTo"/>
        <c:crossAx val="2057465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Plan1!$AK$2</c:f>
              <c:strCache>
                <c:ptCount val="1"/>
                <c:pt idx="0">
                  <c:v>cumdens_relativesum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Plan1!$AI$3:$AI$103</c:f>
              <c:numCache>
                <c:formatCode>General</c:formatCode>
                <c:ptCount val="101"/>
                <c:pt idx="0">
                  <c:v>0</c:v>
                </c:pt>
                <c:pt idx="1">
                  <c:v>1.59999999999999E-2</c:v>
                </c:pt>
                <c:pt idx="2">
                  <c:v>3.1999999999999897E-2</c:v>
                </c:pt>
                <c:pt idx="3">
                  <c:v>4.7999999999999897E-2</c:v>
                </c:pt>
                <c:pt idx="4">
                  <c:v>6.3999999999999904E-2</c:v>
                </c:pt>
                <c:pt idx="5">
                  <c:v>7.9999999999999905E-2</c:v>
                </c:pt>
                <c:pt idx="6">
                  <c:v>9.5999999999999905E-2</c:v>
                </c:pt>
                <c:pt idx="7">
                  <c:v>0.112</c:v>
                </c:pt>
                <c:pt idx="8">
                  <c:v>0.128</c:v>
                </c:pt>
                <c:pt idx="9">
                  <c:v>0.14399999999999999</c:v>
                </c:pt>
                <c:pt idx="10">
                  <c:v>0.16</c:v>
                </c:pt>
                <c:pt idx="11">
                  <c:v>0.17599999999999999</c:v>
                </c:pt>
                <c:pt idx="12">
                  <c:v>0.192</c:v>
                </c:pt>
                <c:pt idx="13">
                  <c:v>0.20799999999999999</c:v>
                </c:pt>
                <c:pt idx="14">
                  <c:v>0.224</c:v>
                </c:pt>
                <c:pt idx="15">
                  <c:v>0.24</c:v>
                </c:pt>
                <c:pt idx="16">
                  <c:v>0.25600000000000001</c:v>
                </c:pt>
                <c:pt idx="17">
                  <c:v>0.27200000000000002</c:v>
                </c:pt>
                <c:pt idx="18">
                  <c:v>0.28799999999999998</c:v>
                </c:pt>
                <c:pt idx="19">
                  <c:v>0.30399999999999999</c:v>
                </c:pt>
                <c:pt idx="20">
                  <c:v>0.32</c:v>
                </c:pt>
                <c:pt idx="21">
                  <c:v>0.33600000000000002</c:v>
                </c:pt>
                <c:pt idx="22">
                  <c:v>0.35199999999999998</c:v>
                </c:pt>
                <c:pt idx="23">
                  <c:v>0.36799999999999999</c:v>
                </c:pt>
                <c:pt idx="24">
                  <c:v>0.38400000000000001</c:v>
                </c:pt>
                <c:pt idx="25">
                  <c:v>0.4</c:v>
                </c:pt>
                <c:pt idx="26">
                  <c:v>0.41593599999999997</c:v>
                </c:pt>
                <c:pt idx="27">
                  <c:v>0.43174400000000002</c:v>
                </c:pt>
                <c:pt idx="28">
                  <c:v>0.44742399999999999</c:v>
                </c:pt>
                <c:pt idx="29">
                  <c:v>0.462976</c:v>
                </c:pt>
                <c:pt idx="30">
                  <c:v>0.47839999999999999</c:v>
                </c:pt>
                <c:pt idx="31">
                  <c:v>0.49369600000000002</c:v>
                </c:pt>
                <c:pt idx="32">
                  <c:v>0.50886399999999998</c:v>
                </c:pt>
                <c:pt idx="33">
                  <c:v>0.52390400000000004</c:v>
                </c:pt>
                <c:pt idx="34">
                  <c:v>0.53881599999999996</c:v>
                </c:pt>
                <c:pt idx="35">
                  <c:v>0.55359999999999998</c:v>
                </c:pt>
                <c:pt idx="36">
                  <c:v>0.56825599999999998</c:v>
                </c:pt>
                <c:pt idx="37">
                  <c:v>0.58278399999999997</c:v>
                </c:pt>
                <c:pt idx="38">
                  <c:v>0.59718400000000005</c:v>
                </c:pt>
                <c:pt idx="39">
                  <c:v>0.611456</c:v>
                </c:pt>
                <c:pt idx="40">
                  <c:v>0.62560000000000004</c:v>
                </c:pt>
                <c:pt idx="41">
                  <c:v>0.63961599999999996</c:v>
                </c:pt>
                <c:pt idx="42">
                  <c:v>0.65350399999999997</c:v>
                </c:pt>
                <c:pt idx="43">
                  <c:v>0.66726399999999997</c:v>
                </c:pt>
                <c:pt idx="44">
                  <c:v>0.68089599999999995</c:v>
                </c:pt>
                <c:pt idx="45">
                  <c:v>0.69440000000000002</c:v>
                </c:pt>
                <c:pt idx="46">
                  <c:v>0.70777599999999996</c:v>
                </c:pt>
                <c:pt idx="47">
                  <c:v>0.721024</c:v>
                </c:pt>
                <c:pt idx="48">
                  <c:v>0.73414400000000002</c:v>
                </c:pt>
                <c:pt idx="49">
                  <c:v>0.74713600000000002</c:v>
                </c:pt>
                <c:pt idx="50">
                  <c:v>0.76</c:v>
                </c:pt>
                <c:pt idx="51">
                  <c:v>0.77260799999999996</c:v>
                </c:pt>
                <c:pt idx="52">
                  <c:v>0.78483199999999997</c:v>
                </c:pt>
                <c:pt idx="53">
                  <c:v>0.79667200000000005</c:v>
                </c:pt>
                <c:pt idx="54">
                  <c:v>0.80812799999999996</c:v>
                </c:pt>
                <c:pt idx="55">
                  <c:v>0.81920000000000004</c:v>
                </c:pt>
                <c:pt idx="56">
                  <c:v>0.82988799999999996</c:v>
                </c:pt>
                <c:pt idx="57">
                  <c:v>0.84019200000000005</c:v>
                </c:pt>
                <c:pt idx="58">
                  <c:v>0.85011199999999998</c:v>
                </c:pt>
                <c:pt idx="59">
                  <c:v>0.85964799999999997</c:v>
                </c:pt>
                <c:pt idx="60">
                  <c:v>0.86880000000000002</c:v>
                </c:pt>
                <c:pt idx="61">
                  <c:v>0.87756800000000001</c:v>
                </c:pt>
                <c:pt idx="62">
                  <c:v>0.88595199999999996</c:v>
                </c:pt>
                <c:pt idx="63">
                  <c:v>0.89395199999999997</c:v>
                </c:pt>
                <c:pt idx="64">
                  <c:v>0.90156800000000004</c:v>
                </c:pt>
                <c:pt idx="65">
                  <c:v>0.90880000000000005</c:v>
                </c:pt>
                <c:pt idx="66">
                  <c:v>0.91564800000000002</c:v>
                </c:pt>
                <c:pt idx="67">
                  <c:v>0.92211200000000004</c:v>
                </c:pt>
                <c:pt idx="68">
                  <c:v>0.92819200000000002</c:v>
                </c:pt>
                <c:pt idx="69">
                  <c:v>0.93388800000000005</c:v>
                </c:pt>
                <c:pt idx="70">
                  <c:v>0.93920000000000003</c:v>
                </c:pt>
                <c:pt idx="71">
                  <c:v>0.94412799999999997</c:v>
                </c:pt>
                <c:pt idx="72">
                  <c:v>0.94867199999999996</c:v>
                </c:pt>
                <c:pt idx="73">
                  <c:v>0.95283200000000001</c:v>
                </c:pt>
                <c:pt idx="74">
                  <c:v>0.95660800000000001</c:v>
                </c:pt>
                <c:pt idx="75">
                  <c:v>0.96</c:v>
                </c:pt>
                <c:pt idx="76">
                  <c:v>0.96313599999999999</c:v>
                </c:pt>
                <c:pt idx="77">
                  <c:v>0.966144</c:v>
                </c:pt>
                <c:pt idx="78">
                  <c:v>0.969024</c:v>
                </c:pt>
                <c:pt idx="79">
                  <c:v>0.97177599999999997</c:v>
                </c:pt>
                <c:pt idx="80">
                  <c:v>0.97440000000000004</c:v>
                </c:pt>
                <c:pt idx="81">
                  <c:v>0.97689599999999999</c:v>
                </c:pt>
                <c:pt idx="82">
                  <c:v>0.97926400000000002</c:v>
                </c:pt>
                <c:pt idx="83">
                  <c:v>0.98150400000000004</c:v>
                </c:pt>
                <c:pt idx="84">
                  <c:v>0.98361600000000005</c:v>
                </c:pt>
                <c:pt idx="85">
                  <c:v>0.98560000000000003</c:v>
                </c:pt>
                <c:pt idx="86">
                  <c:v>0.987456</c:v>
                </c:pt>
                <c:pt idx="87">
                  <c:v>0.98918399999999995</c:v>
                </c:pt>
                <c:pt idx="88">
                  <c:v>0.990784</c:v>
                </c:pt>
                <c:pt idx="89">
                  <c:v>0.99225600000000003</c:v>
                </c:pt>
                <c:pt idx="90">
                  <c:v>0.99360000000000004</c:v>
                </c:pt>
                <c:pt idx="91">
                  <c:v>0.99481600000000003</c:v>
                </c:pt>
                <c:pt idx="92">
                  <c:v>0.99590400000000001</c:v>
                </c:pt>
                <c:pt idx="93">
                  <c:v>0.99686399999999997</c:v>
                </c:pt>
                <c:pt idx="94">
                  <c:v>0.99769600000000003</c:v>
                </c:pt>
                <c:pt idx="95">
                  <c:v>0.99839999999999995</c:v>
                </c:pt>
                <c:pt idx="96">
                  <c:v>0.99897599999999998</c:v>
                </c:pt>
                <c:pt idx="97">
                  <c:v>0.99942399999999998</c:v>
                </c:pt>
                <c:pt idx="98">
                  <c:v>0.99974399999999997</c:v>
                </c:pt>
                <c:pt idx="99">
                  <c:v>0.99993600000000005</c:v>
                </c:pt>
                <c:pt idx="100">
                  <c:v>1</c:v>
                </c:pt>
              </c:numCache>
            </c:numRef>
          </c:xVal>
          <c:yVal>
            <c:numRef>
              <c:f>Plan1!$AK$3:$AK$103</c:f>
              <c:numCache>
                <c:formatCode>General</c:formatCode>
                <c:ptCount val="101"/>
                <c:pt idx="0">
                  <c:v>0</c:v>
                </c:pt>
                <c:pt idx="1">
                  <c:v>1.6129032258064516E-2</c:v>
                </c:pt>
                <c:pt idx="2">
                  <c:v>3.2258064516129031E-2</c:v>
                </c:pt>
                <c:pt idx="3">
                  <c:v>4.8387096774193547E-2</c:v>
                </c:pt>
                <c:pt idx="4">
                  <c:v>6.4516129032258063E-2</c:v>
                </c:pt>
                <c:pt idx="5">
                  <c:v>8.0645161290322578E-2</c:v>
                </c:pt>
                <c:pt idx="6">
                  <c:v>9.6774193548387094E-2</c:v>
                </c:pt>
                <c:pt idx="7">
                  <c:v>0.11290322580645161</c:v>
                </c:pt>
                <c:pt idx="8">
                  <c:v>0.12903225806451613</c:v>
                </c:pt>
                <c:pt idx="9">
                  <c:v>0.14516129032258063</c:v>
                </c:pt>
                <c:pt idx="10">
                  <c:v>0.16129032258064513</c:v>
                </c:pt>
                <c:pt idx="11">
                  <c:v>0.17741935483870963</c:v>
                </c:pt>
                <c:pt idx="12">
                  <c:v>0.19354838709677413</c:v>
                </c:pt>
                <c:pt idx="13">
                  <c:v>0.20967741935483863</c:v>
                </c:pt>
                <c:pt idx="14">
                  <c:v>0.22580645161290314</c:v>
                </c:pt>
                <c:pt idx="15">
                  <c:v>0.24193548387096764</c:v>
                </c:pt>
                <c:pt idx="16">
                  <c:v>0.25806451612903214</c:v>
                </c:pt>
                <c:pt idx="17">
                  <c:v>0.27419354838709664</c:v>
                </c:pt>
                <c:pt idx="18">
                  <c:v>0.29032258064516114</c:v>
                </c:pt>
                <c:pt idx="19">
                  <c:v>0.30645161290322565</c:v>
                </c:pt>
                <c:pt idx="20">
                  <c:v>0.32258064516129015</c:v>
                </c:pt>
                <c:pt idx="21">
                  <c:v>0.33870967741935465</c:v>
                </c:pt>
                <c:pt idx="22">
                  <c:v>0.35483870967741915</c:v>
                </c:pt>
                <c:pt idx="23">
                  <c:v>0.37096774193548365</c:v>
                </c:pt>
                <c:pt idx="24">
                  <c:v>0.38709677419354815</c:v>
                </c:pt>
                <c:pt idx="25">
                  <c:v>0.40322580645161266</c:v>
                </c:pt>
                <c:pt idx="26">
                  <c:v>0.41922580645161267</c:v>
                </c:pt>
                <c:pt idx="27">
                  <c:v>0.43509677419354814</c:v>
                </c:pt>
                <c:pt idx="28">
                  <c:v>0.45083870967741912</c:v>
                </c:pt>
                <c:pt idx="29">
                  <c:v>0.46645161290322557</c:v>
                </c:pt>
                <c:pt idx="30">
                  <c:v>0.48193548387096752</c:v>
                </c:pt>
                <c:pt idx="31">
                  <c:v>0.49729032258064493</c:v>
                </c:pt>
                <c:pt idx="32">
                  <c:v>0.51251612903225785</c:v>
                </c:pt>
                <c:pt idx="33">
                  <c:v>0.52761290322580623</c:v>
                </c:pt>
                <c:pt idx="34">
                  <c:v>0.54258064516129012</c:v>
                </c:pt>
                <c:pt idx="35">
                  <c:v>0.55741935483870952</c:v>
                </c:pt>
                <c:pt idx="36">
                  <c:v>0.57212903225806433</c:v>
                </c:pt>
                <c:pt idx="37">
                  <c:v>0.58670967741935465</c:v>
                </c:pt>
                <c:pt idx="38">
                  <c:v>0.60116129032258048</c:v>
                </c:pt>
                <c:pt idx="39">
                  <c:v>0.61548387096774182</c:v>
                </c:pt>
                <c:pt idx="40">
                  <c:v>0.62967741935483856</c:v>
                </c:pt>
                <c:pt idx="41">
                  <c:v>0.64374193548387082</c:v>
                </c:pt>
                <c:pt idx="42">
                  <c:v>0.65767741935483859</c:v>
                </c:pt>
                <c:pt idx="43">
                  <c:v>0.67148387096774176</c:v>
                </c:pt>
                <c:pt idx="44">
                  <c:v>0.68516129032258044</c:v>
                </c:pt>
                <c:pt idx="45">
                  <c:v>0.69870967741935464</c:v>
                </c:pt>
                <c:pt idx="46">
                  <c:v>0.71212903225806434</c:v>
                </c:pt>
                <c:pt idx="47">
                  <c:v>0.72541935483870945</c:v>
                </c:pt>
                <c:pt idx="48">
                  <c:v>0.73858064516129007</c:v>
                </c:pt>
                <c:pt idx="49">
                  <c:v>0.75161290322580621</c:v>
                </c:pt>
                <c:pt idx="50">
                  <c:v>0.76451612903225785</c:v>
                </c:pt>
                <c:pt idx="51">
                  <c:v>0.77703225806451592</c:v>
                </c:pt>
                <c:pt idx="52">
                  <c:v>0.78916129032258042</c:v>
                </c:pt>
                <c:pt idx="53">
                  <c:v>0.80090322580645135</c:v>
                </c:pt>
                <c:pt idx="54">
                  <c:v>0.81225806451612881</c:v>
                </c:pt>
                <c:pt idx="55">
                  <c:v>0.8232258064516127</c:v>
                </c:pt>
                <c:pt idx="56">
                  <c:v>0.83380645161290301</c:v>
                </c:pt>
                <c:pt idx="57">
                  <c:v>0.84399999999999975</c:v>
                </c:pt>
                <c:pt idx="58">
                  <c:v>0.85380645161290303</c:v>
                </c:pt>
                <c:pt idx="59">
                  <c:v>0.86322580645161273</c:v>
                </c:pt>
                <c:pt idx="60">
                  <c:v>0.87225806451612886</c:v>
                </c:pt>
                <c:pt idx="61">
                  <c:v>0.88090322580645142</c:v>
                </c:pt>
                <c:pt idx="62">
                  <c:v>0.8891612903225804</c:v>
                </c:pt>
                <c:pt idx="63">
                  <c:v>0.89703225806451592</c:v>
                </c:pt>
                <c:pt idx="64">
                  <c:v>0.90451612903225787</c:v>
                </c:pt>
                <c:pt idx="65">
                  <c:v>0.91161290322580624</c:v>
                </c:pt>
                <c:pt idx="66">
                  <c:v>0.91832258064516104</c:v>
                </c:pt>
                <c:pt idx="67">
                  <c:v>0.92464516129032237</c:v>
                </c:pt>
                <c:pt idx="68">
                  <c:v>0.93058064516129013</c:v>
                </c:pt>
                <c:pt idx="69">
                  <c:v>0.93612903225806432</c:v>
                </c:pt>
                <c:pt idx="70">
                  <c:v>0.94129032258064493</c:v>
                </c:pt>
                <c:pt idx="71">
                  <c:v>0.94606451612903208</c:v>
                </c:pt>
                <c:pt idx="72">
                  <c:v>0.95045161290322566</c:v>
                </c:pt>
                <c:pt idx="73">
                  <c:v>0.95445161290322567</c:v>
                </c:pt>
                <c:pt idx="74">
                  <c:v>0.9580645161290321</c:v>
                </c:pt>
                <c:pt idx="75">
                  <c:v>0.96129032258064495</c:v>
                </c:pt>
                <c:pt idx="76">
                  <c:v>0.96438709677419332</c:v>
                </c:pt>
                <c:pt idx="77">
                  <c:v>0.9673548387096772</c:v>
                </c:pt>
                <c:pt idx="78">
                  <c:v>0.97019354838709659</c:v>
                </c:pt>
                <c:pt idx="79">
                  <c:v>0.97290322580645139</c:v>
                </c:pt>
                <c:pt idx="80">
                  <c:v>0.9754838709677417</c:v>
                </c:pt>
                <c:pt idx="81">
                  <c:v>0.97793548387096751</c:v>
                </c:pt>
                <c:pt idx="82">
                  <c:v>0.98025806451612885</c:v>
                </c:pt>
                <c:pt idx="83">
                  <c:v>0.98245161290322558</c:v>
                </c:pt>
                <c:pt idx="84">
                  <c:v>0.98451612903225783</c:v>
                </c:pt>
                <c:pt idx="85">
                  <c:v>0.98645161290322558</c:v>
                </c:pt>
                <c:pt idx="86">
                  <c:v>0.98825806451612885</c:v>
                </c:pt>
                <c:pt idx="87">
                  <c:v>0.98993548387096753</c:v>
                </c:pt>
                <c:pt idx="88">
                  <c:v>0.99148387096774171</c:v>
                </c:pt>
                <c:pt idx="89">
                  <c:v>0.99290322580645141</c:v>
                </c:pt>
                <c:pt idx="90">
                  <c:v>0.99419354838709662</c:v>
                </c:pt>
                <c:pt idx="91">
                  <c:v>0.99535483870967723</c:v>
                </c:pt>
                <c:pt idx="92">
                  <c:v>0.99638709677419335</c:v>
                </c:pt>
                <c:pt idx="93">
                  <c:v>0.99729032258064498</c:v>
                </c:pt>
                <c:pt idx="94">
                  <c:v>0.99806451612903213</c:v>
                </c:pt>
                <c:pt idx="95">
                  <c:v>0.99870967741935468</c:v>
                </c:pt>
                <c:pt idx="96">
                  <c:v>0.99922580645161274</c:v>
                </c:pt>
                <c:pt idx="97">
                  <c:v>0.99961290322580632</c:v>
                </c:pt>
                <c:pt idx="98">
                  <c:v>0.9998709677419354</c:v>
                </c:pt>
                <c:pt idx="99">
                  <c:v>0.99999999999999989</c:v>
                </c:pt>
                <c:pt idx="100">
                  <c:v>0.99999999999999989</c:v>
                </c:pt>
              </c:numCache>
            </c:numRef>
          </c:yVal>
        </c:ser>
        <c:axId val="205773056"/>
        <c:axId val="205787136"/>
      </c:scatterChart>
      <c:valAx>
        <c:axId val="205773056"/>
        <c:scaling>
          <c:orientation val="minMax"/>
        </c:scaling>
        <c:axPos val="b"/>
        <c:numFmt formatCode="General" sourceLinked="1"/>
        <c:tickLblPos val="nextTo"/>
        <c:crossAx val="205787136"/>
        <c:crosses val="autoZero"/>
        <c:crossBetween val="midCat"/>
      </c:valAx>
      <c:valAx>
        <c:axId val="205787136"/>
        <c:scaling>
          <c:orientation val="minMax"/>
        </c:scaling>
        <c:axPos val="l"/>
        <c:majorGridlines/>
        <c:numFmt formatCode="General" sourceLinked="1"/>
        <c:tickLblPos val="nextTo"/>
        <c:crossAx val="2057730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3175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Plan2!$Q$4:$Q$103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Plan2!$R$4:$R$103</c:f>
              <c:numCache>
                <c:formatCode>General</c:formatCode>
                <c:ptCount val="100"/>
                <c:pt idx="0">
                  <c:v>0.2</c:v>
                </c:pt>
                <c:pt idx="1">
                  <c:v>0.2</c:v>
                </c:pt>
                <c:pt idx="2">
                  <c:v>0.21329999999999999</c:v>
                </c:pt>
                <c:pt idx="3">
                  <c:v>0.24</c:v>
                </c:pt>
                <c:pt idx="4">
                  <c:v>0.26669999999999999</c:v>
                </c:pt>
                <c:pt idx="5">
                  <c:v>0.29330000000000001</c:v>
                </c:pt>
                <c:pt idx="6">
                  <c:v>0.32</c:v>
                </c:pt>
                <c:pt idx="7">
                  <c:v>0.34670000000000001</c:v>
                </c:pt>
                <c:pt idx="8">
                  <c:v>0.37330000000000002</c:v>
                </c:pt>
                <c:pt idx="9">
                  <c:v>0.4</c:v>
                </c:pt>
                <c:pt idx="10">
                  <c:v>0.39200000000000002</c:v>
                </c:pt>
                <c:pt idx="11">
                  <c:v>0.38400000000000001</c:v>
                </c:pt>
                <c:pt idx="12">
                  <c:v>0.376</c:v>
                </c:pt>
                <c:pt idx="13">
                  <c:v>0.36799999999999999</c:v>
                </c:pt>
                <c:pt idx="14">
                  <c:v>0.36</c:v>
                </c:pt>
                <c:pt idx="15">
                  <c:v>0.35199999999999998</c:v>
                </c:pt>
                <c:pt idx="16">
                  <c:v>0.34399999999999997</c:v>
                </c:pt>
                <c:pt idx="17">
                  <c:v>0.33600000000000002</c:v>
                </c:pt>
                <c:pt idx="18">
                  <c:v>0.32800000000000001</c:v>
                </c:pt>
                <c:pt idx="19">
                  <c:v>0.32</c:v>
                </c:pt>
                <c:pt idx="20">
                  <c:v>0.312</c:v>
                </c:pt>
                <c:pt idx="21">
                  <c:v>0.30399999999999999</c:v>
                </c:pt>
                <c:pt idx="22">
                  <c:v>0.29780000000000001</c:v>
                </c:pt>
                <c:pt idx="23">
                  <c:v>0.29330000000000001</c:v>
                </c:pt>
                <c:pt idx="24">
                  <c:v>0.28889999999999999</c:v>
                </c:pt>
                <c:pt idx="25">
                  <c:v>0.28439999999999999</c:v>
                </c:pt>
                <c:pt idx="26">
                  <c:v>0.28000000000000003</c:v>
                </c:pt>
                <c:pt idx="27">
                  <c:v>0.27560000000000001</c:v>
                </c:pt>
                <c:pt idx="28">
                  <c:v>0.27110000000000001</c:v>
                </c:pt>
                <c:pt idx="29">
                  <c:v>0.26669999999999999</c:v>
                </c:pt>
                <c:pt idx="30">
                  <c:v>0.26219999999999999</c:v>
                </c:pt>
                <c:pt idx="31">
                  <c:v>0.25779999999999997</c:v>
                </c:pt>
                <c:pt idx="32">
                  <c:v>0.25330000000000003</c:v>
                </c:pt>
                <c:pt idx="33">
                  <c:v>0.24890000000000001</c:v>
                </c:pt>
                <c:pt idx="34">
                  <c:v>0.24440000000000001</c:v>
                </c:pt>
                <c:pt idx="35">
                  <c:v>0.24</c:v>
                </c:pt>
                <c:pt idx="36">
                  <c:v>0.2356</c:v>
                </c:pt>
                <c:pt idx="37">
                  <c:v>0.2311</c:v>
                </c:pt>
                <c:pt idx="38">
                  <c:v>0.22670000000000001</c:v>
                </c:pt>
                <c:pt idx="39">
                  <c:v>0.22220000000000001</c:v>
                </c:pt>
                <c:pt idx="40">
                  <c:v>0.21779999999999999</c:v>
                </c:pt>
                <c:pt idx="41">
                  <c:v>0.21329999999999999</c:v>
                </c:pt>
                <c:pt idx="42">
                  <c:v>0.2089</c:v>
                </c:pt>
                <c:pt idx="43">
                  <c:v>0.2044</c:v>
                </c:pt>
                <c:pt idx="44">
                  <c:v>0.2</c:v>
                </c:pt>
                <c:pt idx="45">
                  <c:v>0.19819999999999999</c:v>
                </c:pt>
                <c:pt idx="46">
                  <c:v>0.19639999999999999</c:v>
                </c:pt>
                <c:pt idx="47">
                  <c:v>0.19450000000000001</c:v>
                </c:pt>
                <c:pt idx="48">
                  <c:v>0.19270000000000001</c:v>
                </c:pt>
                <c:pt idx="49">
                  <c:v>0.19089999999999999</c:v>
                </c:pt>
                <c:pt idx="50">
                  <c:v>0.18909999999999999</c:v>
                </c:pt>
                <c:pt idx="51">
                  <c:v>0.18729999999999999</c:v>
                </c:pt>
                <c:pt idx="52">
                  <c:v>0.1855</c:v>
                </c:pt>
                <c:pt idx="53">
                  <c:v>0.18360000000000001</c:v>
                </c:pt>
                <c:pt idx="54">
                  <c:v>0.18179999999999999</c:v>
                </c:pt>
                <c:pt idx="55">
                  <c:v>0.18</c:v>
                </c:pt>
                <c:pt idx="56">
                  <c:v>0.1782</c:v>
                </c:pt>
                <c:pt idx="57">
                  <c:v>0.1764</c:v>
                </c:pt>
                <c:pt idx="58">
                  <c:v>0.17449999999999999</c:v>
                </c:pt>
                <c:pt idx="59">
                  <c:v>0.17269999999999999</c:v>
                </c:pt>
                <c:pt idx="60">
                  <c:v>0.1709</c:v>
                </c:pt>
                <c:pt idx="61">
                  <c:v>0.1691</c:v>
                </c:pt>
                <c:pt idx="62">
                  <c:v>0.1673</c:v>
                </c:pt>
                <c:pt idx="63">
                  <c:v>0.16550000000000001</c:v>
                </c:pt>
                <c:pt idx="64">
                  <c:v>0.1636</c:v>
                </c:pt>
                <c:pt idx="65">
                  <c:v>0.1618</c:v>
                </c:pt>
                <c:pt idx="66">
                  <c:v>0.16</c:v>
                </c:pt>
                <c:pt idx="67">
                  <c:v>0.15820000000000001</c:v>
                </c:pt>
                <c:pt idx="68">
                  <c:v>0.15640000000000001</c:v>
                </c:pt>
                <c:pt idx="69">
                  <c:v>0.1545</c:v>
                </c:pt>
                <c:pt idx="70">
                  <c:v>0.1527</c:v>
                </c:pt>
                <c:pt idx="71">
                  <c:v>0.15090000000000001</c:v>
                </c:pt>
                <c:pt idx="72">
                  <c:v>0.14910000000000001</c:v>
                </c:pt>
                <c:pt idx="73">
                  <c:v>0.14729999999999999</c:v>
                </c:pt>
                <c:pt idx="74">
                  <c:v>0.14549999999999999</c:v>
                </c:pt>
                <c:pt idx="75">
                  <c:v>0.14360000000000001</c:v>
                </c:pt>
                <c:pt idx="76">
                  <c:v>0.14180000000000001</c:v>
                </c:pt>
                <c:pt idx="77">
                  <c:v>0.14000000000000001</c:v>
                </c:pt>
                <c:pt idx="78">
                  <c:v>0.13819999999999999</c:v>
                </c:pt>
                <c:pt idx="79">
                  <c:v>0.13639999999999999</c:v>
                </c:pt>
                <c:pt idx="80">
                  <c:v>0.13450000000000001</c:v>
                </c:pt>
                <c:pt idx="81">
                  <c:v>0.13270000000000001</c:v>
                </c:pt>
                <c:pt idx="82">
                  <c:v>0.13089999999999999</c:v>
                </c:pt>
                <c:pt idx="83">
                  <c:v>0.12909999999999999</c:v>
                </c:pt>
                <c:pt idx="84">
                  <c:v>0.1273</c:v>
                </c:pt>
                <c:pt idx="85">
                  <c:v>0.1255</c:v>
                </c:pt>
                <c:pt idx="86">
                  <c:v>0.1236</c:v>
                </c:pt>
                <c:pt idx="87">
                  <c:v>0.12180000000000001</c:v>
                </c:pt>
                <c:pt idx="88">
                  <c:v>0.12</c:v>
                </c:pt>
                <c:pt idx="89">
                  <c:v>0.1182</c:v>
                </c:pt>
                <c:pt idx="90">
                  <c:v>0.1164</c:v>
                </c:pt>
                <c:pt idx="91">
                  <c:v>0.1145</c:v>
                </c:pt>
                <c:pt idx="92">
                  <c:v>0.11269999999999999</c:v>
                </c:pt>
                <c:pt idx="93">
                  <c:v>0.1109</c:v>
                </c:pt>
                <c:pt idx="94">
                  <c:v>0.1091</c:v>
                </c:pt>
                <c:pt idx="95">
                  <c:v>0.10730000000000001</c:v>
                </c:pt>
                <c:pt idx="96">
                  <c:v>0.1055</c:v>
                </c:pt>
                <c:pt idx="97">
                  <c:v>0.1036</c:v>
                </c:pt>
                <c:pt idx="98">
                  <c:v>0.1018</c:v>
                </c:pt>
                <c:pt idx="99">
                  <c:v>0.1</c:v>
                </c:pt>
              </c:numCache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8"/>
            <c:spPr>
              <a:solidFill>
                <a:schemeClr val="bg1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Plan2!$M$4:$M$8</c:f>
              <c:numCache>
                <c:formatCode>General</c:formatCode>
                <c:ptCount val="5"/>
                <c:pt idx="0">
                  <c:v>2.5000000000000001E-2</c:v>
                </c:pt>
                <c:pt idx="1">
                  <c:v>0.1</c:v>
                </c:pt>
                <c:pt idx="2">
                  <c:v>0.22500000000000001</c:v>
                </c:pt>
                <c:pt idx="3">
                  <c:v>0.45</c:v>
                </c:pt>
                <c:pt idx="4">
                  <c:v>1</c:v>
                </c:pt>
              </c:numCache>
            </c:numRef>
          </c:xVal>
          <c:yVal>
            <c:numRef>
              <c:f>Plan2!$N$4:$N$8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0.3</c:v>
                </c:pt>
                <c:pt idx="3">
                  <c:v>0.2</c:v>
                </c:pt>
                <c:pt idx="4">
                  <c:v>0.1</c:v>
                </c:pt>
              </c:numCache>
            </c:numRef>
          </c:yVal>
        </c:ser>
        <c:axId val="90473216"/>
        <c:axId val="90474752"/>
      </c:scatterChart>
      <c:valAx>
        <c:axId val="90473216"/>
        <c:scaling>
          <c:orientation val="minMax"/>
        </c:scaling>
        <c:axPos val="b"/>
        <c:numFmt formatCode="General" sourceLinked="1"/>
        <c:tickLblPos val="nextTo"/>
        <c:crossAx val="90474752"/>
        <c:crosses val="autoZero"/>
        <c:crossBetween val="midCat"/>
      </c:valAx>
      <c:valAx>
        <c:axId val="90474752"/>
        <c:scaling>
          <c:orientation val="minMax"/>
        </c:scaling>
        <c:axPos val="l"/>
        <c:numFmt formatCode="General" sourceLinked="1"/>
        <c:tickLblPos val="nextTo"/>
        <c:crossAx val="9047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530573348653784"/>
          <c:y val="7.4539468838276252E-2"/>
          <c:w val="0.13212892015248831"/>
          <c:h val="0.10984303150370826"/>
        </c:manualLayout>
      </c:layout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Plan2!$Q$4:$Q$103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Plan2!$S$4:$S$103</c:f>
              <c:numCache>
                <c:formatCode>General</c:formatCode>
                <c:ptCount val="100"/>
                <c:pt idx="0">
                  <c:v>9.4999999999999998E-3</c:v>
                </c:pt>
                <c:pt idx="1">
                  <c:v>1.9E-2</c:v>
                </c:pt>
                <c:pt idx="2">
                  <c:v>2.8899999999999999E-2</c:v>
                </c:pt>
                <c:pt idx="3">
                  <c:v>3.9699999999999999E-2</c:v>
                </c:pt>
                <c:pt idx="4">
                  <c:v>5.1700000000000003E-2</c:v>
                </c:pt>
                <c:pt idx="5">
                  <c:v>6.5100000000000005E-2</c:v>
                </c:pt>
                <c:pt idx="6">
                  <c:v>7.9699999999999993E-2</c:v>
                </c:pt>
                <c:pt idx="7">
                  <c:v>9.5500000000000002E-2</c:v>
                </c:pt>
                <c:pt idx="8">
                  <c:v>0.11269999999999999</c:v>
                </c:pt>
                <c:pt idx="9">
                  <c:v>0.13109999999999999</c:v>
                </c:pt>
                <c:pt idx="10">
                  <c:v>0.14990000000000001</c:v>
                </c:pt>
                <c:pt idx="11">
                  <c:v>0.16839999999999999</c:v>
                </c:pt>
                <c:pt idx="12">
                  <c:v>0.1865</c:v>
                </c:pt>
                <c:pt idx="13">
                  <c:v>0.20419999999999999</c:v>
                </c:pt>
                <c:pt idx="14">
                  <c:v>0.2215</c:v>
                </c:pt>
                <c:pt idx="15">
                  <c:v>0.23849999999999999</c:v>
                </c:pt>
                <c:pt idx="16">
                  <c:v>0.25509999999999999</c:v>
                </c:pt>
                <c:pt idx="17">
                  <c:v>0.27129999999999999</c:v>
                </c:pt>
                <c:pt idx="18">
                  <c:v>0.28710000000000002</c:v>
                </c:pt>
                <c:pt idx="19">
                  <c:v>0.30249999999999999</c:v>
                </c:pt>
                <c:pt idx="20">
                  <c:v>0.3175</c:v>
                </c:pt>
                <c:pt idx="21">
                  <c:v>0.3322</c:v>
                </c:pt>
                <c:pt idx="22">
                  <c:v>0.34649999999999997</c:v>
                </c:pt>
                <c:pt idx="23">
                  <c:v>0.36059999999999998</c:v>
                </c:pt>
                <c:pt idx="24">
                  <c:v>0.3745</c:v>
                </c:pt>
                <c:pt idx="25">
                  <c:v>0.3881</c:v>
                </c:pt>
                <c:pt idx="26">
                  <c:v>0.40150000000000002</c:v>
                </c:pt>
                <c:pt idx="27">
                  <c:v>0.4148</c:v>
                </c:pt>
                <c:pt idx="28">
                  <c:v>0.42780000000000001</c:v>
                </c:pt>
                <c:pt idx="29">
                  <c:v>0.44059999999999999</c:v>
                </c:pt>
                <c:pt idx="30">
                  <c:v>0.45319999999999999</c:v>
                </c:pt>
                <c:pt idx="31">
                  <c:v>0.46550000000000002</c:v>
                </c:pt>
                <c:pt idx="32">
                  <c:v>0.47770000000000001</c:v>
                </c:pt>
                <c:pt idx="33">
                  <c:v>0.48970000000000002</c:v>
                </c:pt>
                <c:pt idx="34">
                  <c:v>0.50139999999999996</c:v>
                </c:pt>
                <c:pt idx="35">
                  <c:v>0.51290000000000002</c:v>
                </c:pt>
                <c:pt idx="36">
                  <c:v>0.52429999999999999</c:v>
                </c:pt>
                <c:pt idx="37">
                  <c:v>0.53539999999999999</c:v>
                </c:pt>
                <c:pt idx="38">
                  <c:v>0.54630000000000001</c:v>
                </c:pt>
                <c:pt idx="39">
                  <c:v>0.55700000000000005</c:v>
                </c:pt>
                <c:pt idx="40">
                  <c:v>0.56740000000000002</c:v>
                </c:pt>
                <c:pt idx="41">
                  <c:v>0.57769999999999999</c:v>
                </c:pt>
                <c:pt idx="42">
                  <c:v>0.5877</c:v>
                </c:pt>
                <c:pt idx="43">
                  <c:v>0.59760000000000002</c:v>
                </c:pt>
                <c:pt idx="44">
                  <c:v>0.60719999999999996</c:v>
                </c:pt>
                <c:pt idx="45">
                  <c:v>0.61670000000000003</c:v>
                </c:pt>
                <c:pt idx="46">
                  <c:v>0.62609999999999999</c:v>
                </c:pt>
                <c:pt idx="47">
                  <c:v>0.63539999999999996</c:v>
                </c:pt>
                <c:pt idx="48">
                  <c:v>0.64459999999999995</c:v>
                </c:pt>
                <c:pt idx="49">
                  <c:v>0.65369999999999995</c:v>
                </c:pt>
                <c:pt idx="50">
                  <c:v>0.66279999999999994</c:v>
                </c:pt>
                <c:pt idx="51">
                  <c:v>0.67169999999999996</c:v>
                </c:pt>
                <c:pt idx="52">
                  <c:v>0.68059999999999998</c:v>
                </c:pt>
                <c:pt idx="53">
                  <c:v>0.68940000000000001</c:v>
                </c:pt>
                <c:pt idx="54">
                  <c:v>0.69810000000000005</c:v>
                </c:pt>
                <c:pt idx="55">
                  <c:v>0.70669999999999999</c:v>
                </c:pt>
                <c:pt idx="56">
                  <c:v>0.71519999999999995</c:v>
                </c:pt>
                <c:pt idx="57">
                  <c:v>0.72370000000000001</c:v>
                </c:pt>
                <c:pt idx="58">
                  <c:v>0.73199999999999998</c:v>
                </c:pt>
                <c:pt idx="59">
                  <c:v>0.74029999999999996</c:v>
                </c:pt>
                <c:pt idx="60">
                  <c:v>0.74850000000000005</c:v>
                </c:pt>
                <c:pt idx="61">
                  <c:v>0.75660000000000005</c:v>
                </c:pt>
                <c:pt idx="62">
                  <c:v>0.76459999999999995</c:v>
                </c:pt>
                <c:pt idx="63">
                  <c:v>0.77249999999999996</c:v>
                </c:pt>
                <c:pt idx="64">
                  <c:v>0.78029999999999999</c:v>
                </c:pt>
                <c:pt idx="65">
                  <c:v>0.78810000000000002</c:v>
                </c:pt>
                <c:pt idx="66">
                  <c:v>0.79579999999999995</c:v>
                </c:pt>
                <c:pt idx="67">
                  <c:v>0.80330000000000001</c:v>
                </c:pt>
                <c:pt idx="68">
                  <c:v>0.81079999999999997</c:v>
                </c:pt>
                <c:pt idx="69">
                  <c:v>0.81820000000000004</c:v>
                </c:pt>
                <c:pt idx="70">
                  <c:v>0.82550000000000001</c:v>
                </c:pt>
                <c:pt idx="71">
                  <c:v>0.83279999999999998</c:v>
                </c:pt>
                <c:pt idx="72">
                  <c:v>0.83989999999999998</c:v>
                </c:pt>
                <c:pt idx="73">
                  <c:v>0.84699999999999998</c:v>
                </c:pt>
                <c:pt idx="74">
                  <c:v>0.85389999999999999</c:v>
                </c:pt>
                <c:pt idx="75">
                  <c:v>0.86080000000000001</c:v>
                </c:pt>
                <c:pt idx="76">
                  <c:v>0.86760000000000004</c:v>
                </c:pt>
                <c:pt idx="77">
                  <c:v>0.87429999999999997</c:v>
                </c:pt>
                <c:pt idx="78">
                  <c:v>0.88090000000000002</c:v>
                </c:pt>
                <c:pt idx="79">
                  <c:v>0.88749999999999996</c:v>
                </c:pt>
                <c:pt idx="80">
                  <c:v>0.89390000000000003</c:v>
                </c:pt>
                <c:pt idx="81">
                  <c:v>0.90029999999999999</c:v>
                </c:pt>
                <c:pt idx="82">
                  <c:v>0.90659999999999996</c:v>
                </c:pt>
                <c:pt idx="83">
                  <c:v>0.91269999999999996</c:v>
                </c:pt>
                <c:pt idx="84">
                  <c:v>0.91879999999999995</c:v>
                </c:pt>
                <c:pt idx="85">
                  <c:v>0.92490000000000006</c:v>
                </c:pt>
                <c:pt idx="86">
                  <c:v>0.93079999999999996</c:v>
                </c:pt>
                <c:pt idx="87">
                  <c:v>0.93659999999999999</c:v>
                </c:pt>
                <c:pt idx="88">
                  <c:v>0.94240000000000002</c:v>
                </c:pt>
                <c:pt idx="89">
                  <c:v>0.94810000000000005</c:v>
                </c:pt>
                <c:pt idx="90">
                  <c:v>0.9536</c:v>
                </c:pt>
                <c:pt idx="91">
                  <c:v>0.95909999999999995</c:v>
                </c:pt>
                <c:pt idx="92">
                  <c:v>0.96460000000000001</c:v>
                </c:pt>
                <c:pt idx="93">
                  <c:v>0.96989999999999998</c:v>
                </c:pt>
                <c:pt idx="94">
                  <c:v>0.97509999999999997</c:v>
                </c:pt>
                <c:pt idx="95">
                  <c:v>0.98029999999999995</c:v>
                </c:pt>
                <c:pt idx="96">
                  <c:v>0.98529999999999995</c:v>
                </c:pt>
                <c:pt idx="97">
                  <c:v>0.99029999999999996</c:v>
                </c:pt>
                <c:pt idx="98">
                  <c:v>0.99519999999999997</c:v>
                </c:pt>
                <c:pt idx="99">
                  <c:v>1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Plan2!$Q$4:$Q$103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Plan2!$U$4:$U$103</c:f>
              <c:numCache>
                <c:formatCode>General</c:formatCode>
                <c:ptCount val="100"/>
                <c:pt idx="0">
                  <c:v>9.5448536535313547E-3</c:v>
                </c:pt>
                <c:pt idx="1">
                  <c:v>1.9089707307062709E-2</c:v>
                </c:pt>
                <c:pt idx="2">
                  <c:v>2.92692937285539E-2</c:v>
                </c:pt>
                <c:pt idx="3">
                  <c:v>4.0723118112791522E-2</c:v>
                </c:pt>
                <c:pt idx="4">
                  <c:v>5.345118045977558E-2</c:v>
                </c:pt>
                <c:pt idx="5">
                  <c:v>6.7448708342679312E-2</c:v>
                </c:pt>
                <c:pt idx="6">
                  <c:v>8.2720474188329479E-2</c:v>
                </c:pt>
                <c:pt idx="7">
                  <c:v>9.9266477996726082E-2</c:v>
                </c:pt>
                <c:pt idx="8">
                  <c:v>0.11708194734104235</c:v>
                </c:pt>
                <c:pt idx="9">
                  <c:v>0.13617165464810507</c:v>
                </c:pt>
                <c:pt idx="10">
                  <c:v>0.15487956780902654</c:v>
                </c:pt>
                <c:pt idx="11">
                  <c:v>0.17320568682380674</c:v>
                </c:pt>
                <c:pt idx="12">
                  <c:v>0.19115001169244569</c:v>
                </c:pt>
                <c:pt idx="13">
                  <c:v>0.20871254241494339</c:v>
                </c:pt>
                <c:pt idx="14">
                  <c:v>0.22589327899129982</c:v>
                </c:pt>
                <c:pt idx="15">
                  <c:v>0.242692221421515</c:v>
                </c:pt>
                <c:pt idx="16">
                  <c:v>0.25910936970558895</c:v>
                </c:pt>
                <c:pt idx="17">
                  <c:v>0.27514472384352162</c:v>
                </c:pt>
                <c:pt idx="18">
                  <c:v>0.29079828383531303</c:v>
                </c:pt>
                <c:pt idx="19">
                  <c:v>0.30607004968096319</c:v>
                </c:pt>
                <c:pt idx="20">
                  <c:v>0.32096002138047208</c:v>
                </c:pt>
                <c:pt idx="21">
                  <c:v>0.33546819893383972</c:v>
                </c:pt>
                <c:pt idx="22">
                  <c:v>0.34968048602394791</c:v>
                </c:pt>
                <c:pt idx="23">
                  <c:v>0.36367801390685162</c:v>
                </c:pt>
                <c:pt idx="24">
                  <c:v>0.37746555500937767</c:v>
                </c:pt>
                <c:pt idx="25">
                  <c:v>0.39103833690469925</c:v>
                </c:pt>
                <c:pt idx="26">
                  <c:v>0.40440113201964312</c:v>
                </c:pt>
                <c:pt idx="27">
                  <c:v>0.41755394035420934</c:v>
                </c:pt>
                <c:pt idx="28">
                  <c:v>0.43049198948157108</c:v>
                </c:pt>
                <c:pt idx="29">
                  <c:v>0.44322005182855512</c:v>
                </c:pt>
                <c:pt idx="30">
                  <c:v>0.45573335496833473</c:v>
                </c:pt>
                <c:pt idx="31">
                  <c:v>0.46803667132773663</c:v>
                </c:pt>
                <c:pt idx="32">
                  <c:v>0.48012522847993411</c:v>
                </c:pt>
                <c:pt idx="33">
                  <c:v>0.49200379885175388</c:v>
                </c:pt>
                <c:pt idx="34">
                  <c:v>0.50366761001636917</c:v>
                </c:pt>
                <c:pt idx="35">
                  <c:v>0.51512143440060676</c:v>
                </c:pt>
                <c:pt idx="36">
                  <c:v>0.5263652720044667</c:v>
                </c:pt>
                <c:pt idx="37">
                  <c:v>0.53739435040112216</c:v>
                </c:pt>
                <c:pt idx="38">
                  <c:v>0.54821344201739997</c:v>
                </c:pt>
                <c:pt idx="39">
                  <c:v>0.55881777442647329</c:v>
                </c:pt>
                <c:pt idx="40">
                  <c:v>0.56921212005516897</c:v>
                </c:pt>
                <c:pt idx="41">
                  <c:v>0.57939170647666016</c:v>
                </c:pt>
                <c:pt idx="42">
                  <c:v>0.58936130611777371</c:v>
                </c:pt>
                <c:pt idx="43">
                  <c:v>0.59911614655168277</c:v>
                </c:pt>
                <c:pt idx="44">
                  <c:v>0.60866100020521408</c:v>
                </c:pt>
                <c:pt idx="45">
                  <c:v>0.61811995017586363</c:v>
                </c:pt>
                <c:pt idx="46">
                  <c:v>0.62749299646363144</c:v>
                </c:pt>
                <c:pt idx="47">
                  <c:v>0.63677536664169065</c:v>
                </c:pt>
                <c:pt idx="48">
                  <c:v>0.64597183313686812</c:v>
                </c:pt>
                <c:pt idx="49">
                  <c:v>0.65508239594916384</c:v>
                </c:pt>
                <c:pt idx="50">
                  <c:v>0.6641070550785777</c:v>
                </c:pt>
                <c:pt idx="51">
                  <c:v>0.67304581052510981</c:v>
                </c:pt>
                <c:pt idx="52">
                  <c:v>0.68189866228876017</c:v>
                </c:pt>
                <c:pt idx="53">
                  <c:v>0.69066083794270194</c:v>
                </c:pt>
                <c:pt idx="54">
                  <c:v>0.69933710991376197</c:v>
                </c:pt>
                <c:pt idx="55">
                  <c:v>0.70792747820194024</c:v>
                </c:pt>
                <c:pt idx="56">
                  <c:v>0.71643194280723665</c:v>
                </c:pt>
                <c:pt idx="57">
                  <c:v>0.72485050372965132</c:v>
                </c:pt>
                <c:pt idx="58">
                  <c:v>0.7331783885423574</c:v>
                </c:pt>
                <c:pt idx="59">
                  <c:v>0.74142036967218172</c:v>
                </c:pt>
                <c:pt idx="60">
                  <c:v>0.7495764471191243</c:v>
                </c:pt>
                <c:pt idx="61">
                  <c:v>0.75764662088318502</c:v>
                </c:pt>
                <c:pt idx="62">
                  <c:v>0.76563089096436399</c:v>
                </c:pt>
                <c:pt idx="63">
                  <c:v>0.7735292573626612</c:v>
                </c:pt>
                <c:pt idx="64">
                  <c:v>0.78133694765124984</c:v>
                </c:pt>
                <c:pt idx="65">
                  <c:v>0.78905873425695672</c:v>
                </c:pt>
                <c:pt idx="66">
                  <c:v>0.79669461717978185</c:v>
                </c:pt>
                <c:pt idx="67">
                  <c:v>0.80424459641972512</c:v>
                </c:pt>
                <c:pt idx="68">
                  <c:v>0.81170867197678664</c:v>
                </c:pt>
                <c:pt idx="69">
                  <c:v>0.81908207142413958</c:v>
                </c:pt>
                <c:pt idx="70">
                  <c:v>0.82636956718861077</c:v>
                </c:pt>
                <c:pt idx="71">
                  <c:v>0.8335711592702002</c:v>
                </c:pt>
                <c:pt idx="72">
                  <c:v>0.84068684766890778</c:v>
                </c:pt>
                <c:pt idx="73">
                  <c:v>0.8477166323847336</c:v>
                </c:pt>
                <c:pt idx="74">
                  <c:v>0.85466051341767768</c:v>
                </c:pt>
                <c:pt idx="75">
                  <c:v>0.86151371834091317</c:v>
                </c:pt>
                <c:pt idx="76">
                  <c:v>0.86828101958126691</c:v>
                </c:pt>
                <c:pt idx="77">
                  <c:v>0.8749624171387389</c:v>
                </c:pt>
                <c:pt idx="78">
                  <c:v>0.88155791101332903</c:v>
                </c:pt>
                <c:pt idx="79">
                  <c:v>0.88806750120503741</c:v>
                </c:pt>
                <c:pt idx="80">
                  <c:v>0.89448641528703721</c:v>
                </c:pt>
                <c:pt idx="81">
                  <c:v>0.90081942568615525</c:v>
                </c:pt>
                <c:pt idx="82">
                  <c:v>0.90706653240239155</c:v>
                </c:pt>
                <c:pt idx="83">
                  <c:v>0.91322773543574598</c:v>
                </c:pt>
                <c:pt idx="84">
                  <c:v>0.91930303478621866</c:v>
                </c:pt>
                <c:pt idx="85">
                  <c:v>0.9252924304538096</c:v>
                </c:pt>
                <c:pt idx="86">
                  <c:v>0.93119115001169195</c:v>
                </c:pt>
                <c:pt idx="87">
                  <c:v>0.93700396588669255</c:v>
                </c:pt>
                <c:pt idx="88">
                  <c:v>0.9427308780788114</c:v>
                </c:pt>
                <c:pt idx="89">
                  <c:v>0.94837188658804839</c:v>
                </c:pt>
                <c:pt idx="90">
                  <c:v>0.95392699141440362</c:v>
                </c:pt>
                <c:pt idx="91">
                  <c:v>0.95939142013105028</c:v>
                </c:pt>
                <c:pt idx="92">
                  <c:v>0.96476994516481518</c:v>
                </c:pt>
                <c:pt idx="93">
                  <c:v>0.97006256651569833</c:v>
                </c:pt>
                <c:pt idx="94">
                  <c:v>0.97526928418369974</c:v>
                </c:pt>
                <c:pt idx="95">
                  <c:v>0.98039009816881928</c:v>
                </c:pt>
                <c:pt idx="96">
                  <c:v>0.98542500847105707</c:v>
                </c:pt>
                <c:pt idx="97">
                  <c:v>0.99036924266358628</c:v>
                </c:pt>
                <c:pt idx="98">
                  <c:v>0.99522757317323374</c:v>
                </c:pt>
                <c:pt idx="99">
                  <c:v>0.99999999999999944</c:v>
                </c:pt>
              </c:numCache>
            </c:numRef>
          </c:yVal>
        </c:ser>
        <c:axId val="175655936"/>
        <c:axId val="193725952"/>
      </c:scatterChart>
      <c:valAx>
        <c:axId val="175655936"/>
        <c:scaling>
          <c:orientation val="minMax"/>
        </c:scaling>
        <c:axPos val="b"/>
        <c:numFmt formatCode="General" sourceLinked="1"/>
        <c:tickLblPos val="nextTo"/>
        <c:crossAx val="193725952"/>
        <c:crosses val="autoZero"/>
        <c:crossBetween val="midCat"/>
      </c:valAx>
      <c:valAx>
        <c:axId val="193725952"/>
        <c:scaling>
          <c:orientation val="minMax"/>
        </c:scaling>
        <c:axPos val="l"/>
        <c:majorGridlines/>
        <c:numFmt formatCode="General" sourceLinked="1"/>
        <c:tickLblPos val="nextTo"/>
        <c:crossAx val="1756559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Plan2!$S$4:$S$103</c:f>
              <c:numCache>
                <c:formatCode>General</c:formatCode>
                <c:ptCount val="100"/>
                <c:pt idx="0">
                  <c:v>9.4999999999999998E-3</c:v>
                </c:pt>
                <c:pt idx="1">
                  <c:v>1.9E-2</c:v>
                </c:pt>
                <c:pt idx="2">
                  <c:v>2.8899999999999999E-2</c:v>
                </c:pt>
                <c:pt idx="3">
                  <c:v>3.9699999999999999E-2</c:v>
                </c:pt>
                <c:pt idx="4">
                  <c:v>5.1700000000000003E-2</c:v>
                </c:pt>
                <c:pt idx="5">
                  <c:v>6.5100000000000005E-2</c:v>
                </c:pt>
                <c:pt idx="6">
                  <c:v>7.9699999999999993E-2</c:v>
                </c:pt>
                <c:pt idx="7">
                  <c:v>9.5500000000000002E-2</c:v>
                </c:pt>
                <c:pt idx="8">
                  <c:v>0.11269999999999999</c:v>
                </c:pt>
                <c:pt idx="9">
                  <c:v>0.13109999999999999</c:v>
                </c:pt>
                <c:pt idx="10">
                  <c:v>0.14990000000000001</c:v>
                </c:pt>
                <c:pt idx="11">
                  <c:v>0.16839999999999999</c:v>
                </c:pt>
                <c:pt idx="12">
                  <c:v>0.1865</c:v>
                </c:pt>
                <c:pt idx="13">
                  <c:v>0.20419999999999999</c:v>
                </c:pt>
                <c:pt idx="14">
                  <c:v>0.2215</c:v>
                </c:pt>
                <c:pt idx="15">
                  <c:v>0.23849999999999999</c:v>
                </c:pt>
                <c:pt idx="16">
                  <c:v>0.25509999999999999</c:v>
                </c:pt>
                <c:pt idx="17">
                  <c:v>0.27129999999999999</c:v>
                </c:pt>
                <c:pt idx="18">
                  <c:v>0.28710000000000002</c:v>
                </c:pt>
                <c:pt idx="19">
                  <c:v>0.30249999999999999</c:v>
                </c:pt>
                <c:pt idx="20">
                  <c:v>0.3175</c:v>
                </c:pt>
                <c:pt idx="21">
                  <c:v>0.3322</c:v>
                </c:pt>
                <c:pt idx="22">
                  <c:v>0.34649999999999997</c:v>
                </c:pt>
                <c:pt idx="23">
                  <c:v>0.36059999999999998</c:v>
                </c:pt>
                <c:pt idx="24">
                  <c:v>0.3745</c:v>
                </c:pt>
                <c:pt idx="25">
                  <c:v>0.3881</c:v>
                </c:pt>
                <c:pt idx="26">
                  <c:v>0.40150000000000002</c:v>
                </c:pt>
                <c:pt idx="27">
                  <c:v>0.4148</c:v>
                </c:pt>
                <c:pt idx="28">
                  <c:v>0.42780000000000001</c:v>
                </c:pt>
                <c:pt idx="29">
                  <c:v>0.44059999999999999</c:v>
                </c:pt>
                <c:pt idx="30">
                  <c:v>0.45319999999999999</c:v>
                </c:pt>
                <c:pt idx="31">
                  <c:v>0.46550000000000002</c:v>
                </c:pt>
                <c:pt idx="32">
                  <c:v>0.47770000000000001</c:v>
                </c:pt>
                <c:pt idx="33">
                  <c:v>0.48970000000000002</c:v>
                </c:pt>
                <c:pt idx="34">
                  <c:v>0.50139999999999996</c:v>
                </c:pt>
                <c:pt idx="35">
                  <c:v>0.51290000000000002</c:v>
                </c:pt>
                <c:pt idx="36">
                  <c:v>0.52429999999999999</c:v>
                </c:pt>
                <c:pt idx="37">
                  <c:v>0.53539999999999999</c:v>
                </c:pt>
                <c:pt idx="38">
                  <c:v>0.54630000000000001</c:v>
                </c:pt>
                <c:pt idx="39">
                  <c:v>0.55700000000000005</c:v>
                </c:pt>
                <c:pt idx="40">
                  <c:v>0.56740000000000002</c:v>
                </c:pt>
                <c:pt idx="41">
                  <c:v>0.57769999999999999</c:v>
                </c:pt>
                <c:pt idx="42">
                  <c:v>0.5877</c:v>
                </c:pt>
                <c:pt idx="43">
                  <c:v>0.59760000000000002</c:v>
                </c:pt>
                <c:pt idx="44">
                  <c:v>0.60719999999999996</c:v>
                </c:pt>
                <c:pt idx="45">
                  <c:v>0.61670000000000003</c:v>
                </c:pt>
                <c:pt idx="46">
                  <c:v>0.62609999999999999</c:v>
                </c:pt>
                <c:pt idx="47">
                  <c:v>0.63539999999999996</c:v>
                </c:pt>
                <c:pt idx="48">
                  <c:v>0.64459999999999995</c:v>
                </c:pt>
                <c:pt idx="49">
                  <c:v>0.65369999999999995</c:v>
                </c:pt>
                <c:pt idx="50">
                  <c:v>0.66279999999999994</c:v>
                </c:pt>
                <c:pt idx="51">
                  <c:v>0.67169999999999996</c:v>
                </c:pt>
                <c:pt idx="52">
                  <c:v>0.68059999999999998</c:v>
                </c:pt>
                <c:pt idx="53">
                  <c:v>0.68940000000000001</c:v>
                </c:pt>
                <c:pt idx="54">
                  <c:v>0.69810000000000005</c:v>
                </c:pt>
                <c:pt idx="55">
                  <c:v>0.70669999999999999</c:v>
                </c:pt>
                <c:pt idx="56">
                  <c:v>0.71519999999999995</c:v>
                </c:pt>
                <c:pt idx="57">
                  <c:v>0.72370000000000001</c:v>
                </c:pt>
                <c:pt idx="58">
                  <c:v>0.73199999999999998</c:v>
                </c:pt>
                <c:pt idx="59">
                  <c:v>0.74029999999999996</c:v>
                </c:pt>
                <c:pt idx="60">
                  <c:v>0.74850000000000005</c:v>
                </c:pt>
                <c:pt idx="61">
                  <c:v>0.75660000000000005</c:v>
                </c:pt>
                <c:pt idx="62">
                  <c:v>0.76459999999999995</c:v>
                </c:pt>
                <c:pt idx="63">
                  <c:v>0.77249999999999996</c:v>
                </c:pt>
                <c:pt idx="64">
                  <c:v>0.78029999999999999</c:v>
                </c:pt>
                <c:pt idx="65">
                  <c:v>0.78810000000000002</c:v>
                </c:pt>
                <c:pt idx="66">
                  <c:v>0.79579999999999995</c:v>
                </c:pt>
                <c:pt idx="67">
                  <c:v>0.80330000000000001</c:v>
                </c:pt>
                <c:pt idx="68">
                  <c:v>0.81079999999999997</c:v>
                </c:pt>
                <c:pt idx="69">
                  <c:v>0.81820000000000004</c:v>
                </c:pt>
                <c:pt idx="70">
                  <c:v>0.82550000000000001</c:v>
                </c:pt>
                <c:pt idx="71">
                  <c:v>0.83279999999999998</c:v>
                </c:pt>
                <c:pt idx="72">
                  <c:v>0.83989999999999998</c:v>
                </c:pt>
                <c:pt idx="73">
                  <c:v>0.84699999999999998</c:v>
                </c:pt>
                <c:pt idx="74">
                  <c:v>0.85389999999999999</c:v>
                </c:pt>
                <c:pt idx="75">
                  <c:v>0.86080000000000001</c:v>
                </c:pt>
                <c:pt idx="76">
                  <c:v>0.86760000000000004</c:v>
                </c:pt>
                <c:pt idx="77">
                  <c:v>0.87429999999999997</c:v>
                </c:pt>
                <c:pt idx="78">
                  <c:v>0.88090000000000002</c:v>
                </c:pt>
                <c:pt idx="79">
                  <c:v>0.88749999999999996</c:v>
                </c:pt>
                <c:pt idx="80">
                  <c:v>0.89390000000000003</c:v>
                </c:pt>
                <c:pt idx="81">
                  <c:v>0.90029999999999999</c:v>
                </c:pt>
                <c:pt idx="82">
                  <c:v>0.90659999999999996</c:v>
                </c:pt>
                <c:pt idx="83">
                  <c:v>0.91269999999999996</c:v>
                </c:pt>
                <c:pt idx="84">
                  <c:v>0.91879999999999995</c:v>
                </c:pt>
                <c:pt idx="85">
                  <c:v>0.92490000000000006</c:v>
                </c:pt>
                <c:pt idx="86">
                  <c:v>0.93079999999999996</c:v>
                </c:pt>
                <c:pt idx="87">
                  <c:v>0.93659999999999999</c:v>
                </c:pt>
                <c:pt idx="88">
                  <c:v>0.94240000000000002</c:v>
                </c:pt>
                <c:pt idx="89">
                  <c:v>0.94810000000000005</c:v>
                </c:pt>
                <c:pt idx="90">
                  <c:v>0.9536</c:v>
                </c:pt>
                <c:pt idx="91">
                  <c:v>0.95909999999999995</c:v>
                </c:pt>
                <c:pt idx="92">
                  <c:v>0.96460000000000001</c:v>
                </c:pt>
                <c:pt idx="93">
                  <c:v>0.96989999999999998</c:v>
                </c:pt>
                <c:pt idx="94">
                  <c:v>0.97509999999999997</c:v>
                </c:pt>
                <c:pt idx="95">
                  <c:v>0.98029999999999995</c:v>
                </c:pt>
                <c:pt idx="96">
                  <c:v>0.98529999999999995</c:v>
                </c:pt>
                <c:pt idx="97">
                  <c:v>0.99029999999999996</c:v>
                </c:pt>
                <c:pt idx="98">
                  <c:v>0.99519999999999997</c:v>
                </c:pt>
                <c:pt idx="99">
                  <c:v>1</c:v>
                </c:pt>
              </c:numCache>
            </c:numRef>
          </c:xVal>
          <c:yVal>
            <c:numRef>
              <c:f>Plan2!$U$4:$U$103</c:f>
              <c:numCache>
                <c:formatCode>General</c:formatCode>
                <c:ptCount val="100"/>
                <c:pt idx="0">
                  <c:v>9.5448536535313547E-3</c:v>
                </c:pt>
                <c:pt idx="1">
                  <c:v>1.9089707307062709E-2</c:v>
                </c:pt>
                <c:pt idx="2">
                  <c:v>2.92692937285539E-2</c:v>
                </c:pt>
                <c:pt idx="3">
                  <c:v>4.0723118112791522E-2</c:v>
                </c:pt>
                <c:pt idx="4">
                  <c:v>5.345118045977558E-2</c:v>
                </c:pt>
                <c:pt idx="5">
                  <c:v>6.7448708342679312E-2</c:v>
                </c:pt>
                <c:pt idx="6">
                  <c:v>8.2720474188329479E-2</c:v>
                </c:pt>
                <c:pt idx="7">
                  <c:v>9.9266477996726082E-2</c:v>
                </c:pt>
                <c:pt idx="8">
                  <c:v>0.11708194734104235</c:v>
                </c:pt>
                <c:pt idx="9">
                  <c:v>0.13617165464810507</c:v>
                </c:pt>
                <c:pt idx="10">
                  <c:v>0.15487956780902654</c:v>
                </c:pt>
                <c:pt idx="11">
                  <c:v>0.17320568682380674</c:v>
                </c:pt>
                <c:pt idx="12">
                  <c:v>0.19115001169244569</c:v>
                </c:pt>
                <c:pt idx="13">
                  <c:v>0.20871254241494339</c:v>
                </c:pt>
                <c:pt idx="14">
                  <c:v>0.22589327899129982</c:v>
                </c:pt>
                <c:pt idx="15">
                  <c:v>0.242692221421515</c:v>
                </c:pt>
                <c:pt idx="16">
                  <c:v>0.25910936970558895</c:v>
                </c:pt>
                <c:pt idx="17">
                  <c:v>0.27514472384352162</c:v>
                </c:pt>
                <c:pt idx="18">
                  <c:v>0.29079828383531303</c:v>
                </c:pt>
                <c:pt idx="19">
                  <c:v>0.30607004968096319</c:v>
                </c:pt>
                <c:pt idx="20">
                  <c:v>0.32096002138047208</c:v>
                </c:pt>
                <c:pt idx="21">
                  <c:v>0.33546819893383972</c:v>
                </c:pt>
                <c:pt idx="22">
                  <c:v>0.34968048602394791</c:v>
                </c:pt>
                <c:pt idx="23">
                  <c:v>0.36367801390685162</c:v>
                </c:pt>
                <c:pt idx="24">
                  <c:v>0.37746555500937767</c:v>
                </c:pt>
                <c:pt idx="25">
                  <c:v>0.39103833690469925</c:v>
                </c:pt>
                <c:pt idx="26">
                  <c:v>0.40440113201964312</c:v>
                </c:pt>
                <c:pt idx="27">
                  <c:v>0.41755394035420934</c:v>
                </c:pt>
                <c:pt idx="28">
                  <c:v>0.43049198948157108</c:v>
                </c:pt>
                <c:pt idx="29">
                  <c:v>0.44322005182855512</c:v>
                </c:pt>
                <c:pt idx="30">
                  <c:v>0.45573335496833473</c:v>
                </c:pt>
                <c:pt idx="31">
                  <c:v>0.46803667132773663</c:v>
                </c:pt>
                <c:pt idx="32">
                  <c:v>0.48012522847993411</c:v>
                </c:pt>
                <c:pt idx="33">
                  <c:v>0.49200379885175388</c:v>
                </c:pt>
                <c:pt idx="34">
                  <c:v>0.50366761001636917</c:v>
                </c:pt>
                <c:pt idx="35">
                  <c:v>0.51512143440060676</c:v>
                </c:pt>
                <c:pt idx="36">
                  <c:v>0.5263652720044667</c:v>
                </c:pt>
                <c:pt idx="37">
                  <c:v>0.53739435040112216</c:v>
                </c:pt>
                <c:pt idx="38">
                  <c:v>0.54821344201739997</c:v>
                </c:pt>
                <c:pt idx="39">
                  <c:v>0.55881777442647329</c:v>
                </c:pt>
                <c:pt idx="40">
                  <c:v>0.56921212005516897</c:v>
                </c:pt>
                <c:pt idx="41">
                  <c:v>0.57939170647666016</c:v>
                </c:pt>
                <c:pt idx="42">
                  <c:v>0.58936130611777371</c:v>
                </c:pt>
                <c:pt idx="43">
                  <c:v>0.59911614655168277</c:v>
                </c:pt>
                <c:pt idx="44">
                  <c:v>0.60866100020521408</c:v>
                </c:pt>
                <c:pt idx="45">
                  <c:v>0.61811995017586363</c:v>
                </c:pt>
                <c:pt idx="46">
                  <c:v>0.62749299646363144</c:v>
                </c:pt>
                <c:pt idx="47">
                  <c:v>0.63677536664169065</c:v>
                </c:pt>
                <c:pt idx="48">
                  <c:v>0.64597183313686812</c:v>
                </c:pt>
                <c:pt idx="49">
                  <c:v>0.65508239594916384</c:v>
                </c:pt>
                <c:pt idx="50">
                  <c:v>0.6641070550785777</c:v>
                </c:pt>
                <c:pt idx="51">
                  <c:v>0.67304581052510981</c:v>
                </c:pt>
                <c:pt idx="52">
                  <c:v>0.68189866228876017</c:v>
                </c:pt>
                <c:pt idx="53">
                  <c:v>0.69066083794270194</c:v>
                </c:pt>
                <c:pt idx="54">
                  <c:v>0.69933710991376197</c:v>
                </c:pt>
                <c:pt idx="55">
                  <c:v>0.70792747820194024</c:v>
                </c:pt>
                <c:pt idx="56">
                  <c:v>0.71643194280723665</c:v>
                </c:pt>
                <c:pt idx="57">
                  <c:v>0.72485050372965132</c:v>
                </c:pt>
                <c:pt idx="58">
                  <c:v>0.7331783885423574</c:v>
                </c:pt>
                <c:pt idx="59">
                  <c:v>0.74142036967218172</c:v>
                </c:pt>
                <c:pt idx="60">
                  <c:v>0.7495764471191243</c:v>
                </c:pt>
                <c:pt idx="61">
                  <c:v>0.75764662088318502</c:v>
                </c:pt>
                <c:pt idx="62">
                  <c:v>0.76563089096436399</c:v>
                </c:pt>
                <c:pt idx="63">
                  <c:v>0.7735292573626612</c:v>
                </c:pt>
                <c:pt idx="64">
                  <c:v>0.78133694765124984</c:v>
                </c:pt>
                <c:pt idx="65">
                  <c:v>0.78905873425695672</c:v>
                </c:pt>
                <c:pt idx="66">
                  <c:v>0.79669461717978185</c:v>
                </c:pt>
                <c:pt idx="67">
                  <c:v>0.80424459641972512</c:v>
                </c:pt>
                <c:pt idx="68">
                  <c:v>0.81170867197678664</c:v>
                </c:pt>
                <c:pt idx="69">
                  <c:v>0.81908207142413958</c:v>
                </c:pt>
                <c:pt idx="70">
                  <c:v>0.82636956718861077</c:v>
                </c:pt>
                <c:pt idx="71">
                  <c:v>0.8335711592702002</c:v>
                </c:pt>
                <c:pt idx="72">
                  <c:v>0.84068684766890778</c:v>
                </c:pt>
                <c:pt idx="73">
                  <c:v>0.8477166323847336</c:v>
                </c:pt>
                <c:pt idx="74">
                  <c:v>0.85466051341767768</c:v>
                </c:pt>
                <c:pt idx="75">
                  <c:v>0.86151371834091317</c:v>
                </c:pt>
                <c:pt idx="76">
                  <c:v>0.86828101958126691</c:v>
                </c:pt>
                <c:pt idx="77">
                  <c:v>0.8749624171387389</c:v>
                </c:pt>
                <c:pt idx="78">
                  <c:v>0.88155791101332903</c:v>
                </c:pt>
                <c:pt idx="79">
                  <c:v>0.88806750120503741</c:v>
                </c:pt>
                <c:pt idx="80">
                  <c:v>0.89448641528703721</c:v>
                </c:pt>
                <c:pt idx="81">
                  <c:v>0.90081942568615525</c:v>
                </c:pt>
                <c:pt idx="82">
                  <c:v>0.90706653240239155</c:v>
                </c:pt>
                <c:pt idx="83">
                  <c:v>0.91322773543574598</c:v>
                </c:pt>
                <c:pt idx="84">
                  <c:v>0.91930303478621866</c:v>
                </c:pt>
                <c:pt idx="85">
                  <c:v>0.9252924304538096</c:v>
                </c:pt>
                <c:pt idx="86">
                  <c:v>0.93119115001169195</c:v>
                </c:pt>
                <c:pt idx="87">
                  <c:v>0.93700396588669255</c:v>
                </c:pt>
                <c:pt idx="88">
                  <c:v>0.9427308780788114</c:v>
                </c:pt>
                <c:pt idx="89">
                  <c:v>0.94837188658804839</c:v>
                </c:pt>
                <c:pt idx="90">
                  <c:v>0.95392699141440362</c:v>
                </c:pt>
                <c:pt idx="91">
                  <c:v>0.95939142013105028</c:v>
                </c:pt>
                <c:pt idx="92">
                  <c:v>0.96476994516481518</c:v>
                </c:pt>
                <c:pt idx="93">
                  <c:v>0.97006256651569833</c:v>
                </c:pt>
                <c:pt idx="94">
                  <c:v>0.97526928418369974</c:v>
                </c:pt>
                <c:pt idx="95">
                  <c:v>0.98039009816881928</c:v>
                </c:pt>
                <c:pt idx="96">
                  <c:v>0.98542500847105707</c:v>
                </c:pt>
                <c:pt idx="97">
                  <c:v>0.99036924266358628</c:v>
                </c:pt>
                <c:pt idx="98">
                  <c:v>0.99522757317323374</c:v>
                </c:pt>
                <c:pt idx="99">
                  <c:v>0.99999999999999944</c:v>
                </c:pt>
              </c:numCache>
            </c:numRef>
          </c:yVal>
        </c:ser>
        <c:axId val="92206208"/>
        <c:axId val="91561344"/>
      </c:scatterChart>
      <c:valAx>
        <c:axId val="92206208"/>
        <c:scaling>
          <c:orientation val="minMax"/>
        </c:scaling>
        <c:axPos val="b"/>
        <c:numFmt formatCode="General" sourceLinked="1"/>
        <c:tickLblPos val="nextTo"/>
        <c:crossAx val="91561344"/>
        <c:crosses val="autoZero"/>
        <c:crossBetween val="midCat"/>
      </c:valAx>
      <c:valAx>
        <c:axId val="91561344"/>
        <c:scaling>
          <c:orientation val="minMax"/>
        </c:scaling>
        <c:axPos val="l"/>
        <c:majorGridlines/>
        <c:numFmt formatCode="General" sourceLinked="1"/>
        <c:tickLblPos val="nextTo"/>
        <c:crossAx val="922062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Plan3!$AF$205:$AF$305</c:f>
              <c:numCache>
                <c:formatCode>0.00E+00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 formatCode="General">
                  <c:v>0.1</c:v>
                </c:pt>
                <c:pt idx="11" formatCode="General">
                  <c:v>0.11</c:v>
                </c:pt>
                <c:pt idx="12" formatCode="General">
                  <c:v>0.12</c:v>
                </c:pt>
                <c:pt idx="13" formatCode="General">
                  <c:v>0.13</c:v>
                </c:pt>
                <c:pt idx="14" formatCode="General">
                  <c:v>0.14000000000000001</c:v>
                </c:pt>
                <c:pt idx="15" formatCode="General">
                  <c:v>0.15</c:v>
                </c:pt>
                <c:pt idx="16" formatCode="General">
                  <c:v>0.16</c:v>
                </c:pt>
                <c:pt idx="17" formatCode="General">
                  <c:v>0.17</c:v>
                </c:pt>
                <c:pt idx="18" formatCode="General">
                  <c:v>0.18</c:v>
                </c:pt>
                <c:pt idx="19" formatCode="General">
                  <c:v>0.19</c:v>
                </c:pt>
                <c:pt idx="20" formatCode="General">
                  <c:v>0.2</c:v>
                </c:pt>
                <c:pt idx="21" formatCode="General">
                  <c:v>0.21</c:v>
                </c:pt>
                <c:pt idx="22" formatCode="General">
                  <c:v>0.22</c:v>
                </c:pt>
                <c:pt idx="23" formatCode="General">
                  <c:v>0.23</c:v>
                </c:pt>
                <c:pt idx="24" formatCode="General">
                  <c:v>0.24</c:v>
                </c:pt>
                <c:pt idx="25" formatCode="General">
                  <c:v>0.25</c:v>
                </c:pt>
                <c:pt idx="26" formatCode="General">
                  <c:v>0.26</c:v>
                </c:pt>
                <c:pt idx="27" formatCode="General">
                  <c:v>0.27</c:v>
                </c:pt>
                <c:pt idx="28" formatCode="General">
                  <c:v>0.28000000000000003</c:v>
                </c:pt>
                <c:pt idx="29" formatCode="General">
                  <c:v>0.28999999999999998</c:v>
                </c:pt>
                <c:pt idx="30" formatCode="General">
                  <c:v>0.3</c:v>
                </c:pt>
                <c:pt idx="31" formatCode="General">
                  <c:v>0.31</c:v>
                </c:pt>
                <c:pt idx="32" formatCode="General">
                  <c:v>0.32</c:v>
                </c:pt>
                <c:pt idx="33" formatCode="General">
                  <c:v>0.33</c:v>
                </c:pt>
                <c:pt idx="34" formatCode="General">
                  <c:v>0.34</c:v>
                </c:pt>
                <c:pt idx="35" formatCode="General">
                  <c:v>0.35</c:v>
                </c:pt>
                <c:pt idx="36" formatCode="General">
                  <c:v>0.36</c:v>
                </c:pt>
                <c:pt idx="37" formatCode="General">
                  <c:v>0.37</c:v>
                </c:pt>
                <c:pt idx="38" formatCode="General">
                  <c:v>0.38</c:v>
                </c:pt>
                <c:pt idx="39" formatCode="General">
                  <c:v>0.39</c:v>
                </c:pt>
                <c:pt idx="40" formatCode="General">
                  <c:v>0.4</c:v>
                </c:pt>
                <c:pt idx="41" formatCode="General">
                  <c:v>0.41</c:v>
                </c:pt>
                <c:pt idx="42" formatCode="General">
                  <c:v>0.42</c:v>
                </c:pt>
                <c:pt idx="43" formatCode="General">
                  <c:v>0.43</c:v>
                </c:pt>
                <c:pt idx="44" formatCode="General">
                  <c:v>0.44</c:v>
                </c:pt>
                <c:pt idx="45" formatCode="General">
                  <c:v>0.45</c:v>
                </c:pt>
                <c:pt idx="46" formatCode="General">
                  <c:v>0.46</c:v>
                </c:pt>
                <c:pt idx="47" formatCode="General">
                  <c:v>0.47</c:v>
                </c:pt>
                <c:pt idx="48" formatCode="General">
                  <c:v>0.48</c:v>
                </c:pt>
                <c:pt idx="49" formatCode="General">
                  <c:v>0.49</c:v>
                </c:pt>
                <c:pt idx="50" formatCode="General">
                  <c:v>0.5</c:v>
                </c:pt>
                <c:pt idx="51" formatCode="General">
                  <c:v>0.51</c:v>
                </c:pt>
                <c:pt idx="52" formatCode="General">
                  <c:v>0.52</c:v>
                </c:pt>
                <c:pt idx="53" formatCode="General">
                  <c:v>0.53</c:v>
                </c:pt>
                <c:pt idx="54" formatCode="General">
                  <c:v>0.54</c:v>
                </c:pt>
                <c:pt idx="55" formatCode="General">
                  <c:v>0.55000000000000004</c:v>
                </c:pt>
                <c:pt idx="56" formatCode="General">
                  <c:v>0.56000000000000005</c:v>
                </c:pt>
                <c:pt idx="57" formatCode="General">
                  <c:v>0.56999999999999995</c:v>
                </c:pt>
                <c:pt idx="58" formatCode="General">
                  <c:v>0.57999999999999996</c:v>
                </c:pt>
                <c:pt idx="59" formatCode="General">
                  <c:v>0.59</c:v>
                </c:pt>
                <c:pt idx="60" formatCode="General">
                  <c:v>0.6</c:v>
                </c:pt>
                <c:pt idx="61" formatCode="General">
                  <c:v>0.61</c:v>
                </c:pt>
                <c:pt idx="62" formatCode="General">
                  <c:v>0.62</c:v>
                </c:pt>
                <c:pt idx="63" formatCode="General">
                  <c:v>0.63</c:v>
                </c:pt>
                <c:pt idx="64" formatCode="General">
                  <c:v>0.64</c:v>
                </c:pt>
                <c:pt idx="65" formatCode="General">
                  <c:v>0.65</c:v>
                </c:pt>
                <c:pt idx="66" formatCode="General">
                  <c:v>0.66</c:v>
                </c:pt>
                <c:pt idx="67" formatCode="General">
                  <c:v>0.67</c:v>
                </c:pt>
                <c:pt idx="68" formatCode="General">
                  <c:v>0.68</c:v>
                </c:pt>
                <c:pt idx="69" formatCode="General">
                  <c:v>0.69</c:v>
                </c:pt>
                <c:pt idx="70" formatCode="General">
                  <c:v>0.7</c:v>
                </c:pt>
                <c:pt idx="71" formatCode="General">
                  <c:v>0.71</c:v>
                </c:pt>
                <c:pt idx="72" formatCode="General">
                  <c:v>0.72</c:v>
                </c:pt>
                <c:pt idx="73" formatCode="General">
                  <c:v>0.73</c:v>
                </c:pt>
                <c:pt idx="74" formatCode="General">
                  <c:v>0.74</c:v>
                </c:pt>
                <c:pt idx="75" formatCode="General">
                  <c:v>0.75</c:v>
                </c:pt>
                <c:pt idx="76" formatCode="General">
                  <c:v>0.76</c:v>
                </c:pt>
                <c:pt idx="77" formatCode="General">
                  <c:v>0.77</c:v>
                </c:pt>
                <c:pt idx="78" formatCode="General">
                  <c:v>0.78</c:v>
                </c:pt>
                <c:pt idx="79" formatCode="General">
                  <c:v>0.79</c:v>
                </c:pt>
                <c:pt idx="80" formatCode="General">
                  <c:v>0.8</c:v>
                </c:pt>
                <c:pt idx="81" formatCode="General">
                  <c:v>0.81</c:v>
                </c:pt>
                <c:pt idx="82" formatCode="General">
                  <c:v>0.82</c:v>
                </c:pt>
                <c:pt idx="83" formatCode="General">
                  <c:v>0.83</c:v>
                </c:pt>
                <c:pt idx="84" formatCode="General">
                  <c:v>0.84</c:v>
                </c:pt>
                <c:pt idx="85" formatCode="General">
                  <c:v>0.85</c:v>
                </c:pt>
                <c:pt idx="86" formatCode="General">
                  <c:v>0.86</c:v>
                </c:pt>
                <c:pt idx="87" formatCode="General">
                  <c:v>0.87</c:v>
                </c:pt>
                <c:pt idx="88" formatCode="General">
                  <c:v>0.88</c:v>
                </c:pt>
                <c:pt idx="89" formatCode="General">
                  <c:v>0.89</c:v>
                </c:pt>
                <c:pt idx="90" formatCode="General">
                  <c:v>0.9</c:v>
                </c:pt>
                <c:pt idx="91" formatCode="General">
                  <c:v>0.91</c:v>
                </c:pt>
                <c:pt idx="92" formatCode="General">
                  <c:v>0.92</c:v>
                </c:pt>
                <c:pt idx="93" formatCode="General">
                  <c:v>0.93</c:v>
                </c:pt>
                <c:pt idx="94" formatCode="General">
                  <c:v>0.94</c:v>
                </c:pt>
                <c:pt idx="95" formatCode="General">
                  <c:v>0.95</c:v>
                </c:pt>
                <c:pt idx="96" formatCode="General">
                  <c:v>0.96</c:v>
                </c:pt>
                <c:pt idx="97" formatCode="General">
                  <c:v>0.97</c:v>
                </c:pt>
                <c:pt idx="98" formatCode="General">
                  <c:v>0.98</c:v>
                </c:pt>
                <c:pt idx="99" formatCode="General">
                  <c:v>0.99</c:v>
                </c:pt>
                <c:pt idx="100" formatCode="General">
                  <c:v>1</c:v>
                </c:pt>
              </c:numCache>
            </c:numRef>
          </c:xVal>
          <c:yVal>
            <c:numRef>
              <c:f>Plan3!$AG$205:$AG$305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3.1550510190755401E-2</c:v>
                </c:pt>
                <c:pt idx="3">
                  <c:v>6.31010203815109E-2</c:v>
                </c:pt>
                <c:pt idx="4">
                  <c:v>9.4651530572266301E-2</c:v>
                </c:pt>
                <c:pt idx="5" formatCode="General">
                  <c:v>0.12596541202297901</c:v>
                </c:pt>
                <c:pt idx="6" formatCode="General">
                  <c:v>0.15649053080119801</c:v>
                </c:pt>
                <c:pt idx="7" formatCode="General">
                  <c:v>0.18591138171451199</c:v>
                </c:pt>
                <c:pt idx="8" formatCode="General">
                  <c:v>0.214227964762923</c:v>
                </c:pt>
                <c:pt idx="9" formatCode="General">
                  <c:v>0.241440279946429</c:v>
                </c:pt>
                <c:pt idx="10" formatCode="General">
                  <c:v>0.26754832726503203</c:v>
                </c:pt>
                <c:pt idx="11" formatCode="General">
                  <c:v>0.292552106718731</c:v>
                </c:pt>
                <c:pt idx="12" formatCode="General">
                  <c:v>0.31650420247380801</c:v>
                </c:pt>
                <c:pt idx="13" formatCode="General">
                  <c:v>0.33958865918081399</c:v>
                </c:pt>
                <c:pt idx="14" formatCode="General">
                  <c:v>0.361936937324015</c:v>
                </c:pt>
                <c:pt idx="15" formatCode="General">
                  <c:v>0.38354903690341202</c:v>
                </c:pt>
                <c:pt idx="16" formatCode="General">
                  <c:v>0.40442495791900401</c:v>
                </c:pt>
                <c:pt idx="17" formatCode="General">
                  <c:v>0.42456470037079203</c:v>
                </c:pt>
                <c:pt idx="18" formatCode="General">
                  <c:v>0.443968264258776</c:v>
                </c:pt>
                <c:pt idx="19" formatCode="General">
                  <c:v>0.462635649582955</c:v>
                </c:pt>
                <c:pt idx="20" formatCode="General">
                  <c:v>0.48056685634333002</c:v>
                </c:pt>
                <c:pt idx="21" formatCode="General">
                  <c:v>0.497761884539901</c:v>
                </c:pt>
                <c:pt idx="22" formatCode="General">
                  <c:v>0.514220734172667</c:v>
                </c:pt>
                <c:pt idx="23" formatCode="General">
                  <c:v>0.53004857356870805</c:v>
                </c:pt>
                <c:pt idx="24" formatCode="General">
                  <c:v>0.54542944736897603</c:v>
                </c:pt>
                <c:pt idx="25" formatCode="General">
                  <c:v>0.56044223188734099</c:v>
                </c:pt>
                <c:pt idx="26" formatCode="General">
                  <c:v>0.57508692712380505</c:v>
                </c:pt>
                <c:pt idx="27" formatCode="General">
                  <c:v>0.58936353307836598</c:v>
                </c:pt>
                <c:pt idx="28" formatCode="General">
                  <c:v>0.603272049751025</c:v>
                </c:pt>
                <c:pt idx="29" formatCode="General">
                  <c:v>0.616812477141782</c:v>
                </c:pt>
                <c:pt idx="30" formatCode="General">
                  <c:v>0.62998481525063599</c:v>
                </c:pt>
                <c:pt idx="31" formatCode="General">
                  <c:v>0.64278906407758896</c:v>
                </c:pt>
                <c:pt idx="32" formatCode="General">
                  <c:v>0.65522522362263902</c:v>
                </c:pt>
                <c:pt idx="33" formatCode="General">
                  <c:v>0.66729329388578695</c:v>
                </c:pt>
                <c:pt idx="34" formatCode="General">
                  <c:v>0.67899327486703298</c:v>
                </c:pt>
                <c:pt idx="35" formatCode="General">
                  <c:v>0.69032516656637699</c:v>
                </c:pt>
                <c:pt idx="36" formatCode="General">
                  <c:v>0.70128896898381798</c:v>
                </c:pt>
                <c:pt idx="37" formatCode="General">
                  <c:v>0.71188468211935796</c:v>
                </c:pt>
                <c:pt idx="38" formatCode="General">
                  <c:v>0.72211230597299503</c:v>
                </c:pt>
                <c:pt idx="39" formatCode="General">
                  <c:v>0.73197184054472997</c:v>
                </c:pt>
                <c:pt idx="40" formatCode="General">
                  <c:v>0.741463285834563</c:v>
                </c:pt>
                <c:pt idx="41" formatCode="General">
                  <c:v>0.75058664184249302</c:v>
                </c:pt>
                <c:pt idx="42" formatCode="General">
                  <c:v>0.75934190856852202</c:v>
                </c:pt>
                <c:pt idx="43" formatCode="General">
                  <c:v>0.767729086012648</c:v>
                </c:pt>
                <c:pt idx="44" formatCode="General">
                  <c:v>0.77576460668295599</c:v>
                </c:pt>
                <c:pt idx="45" formatCode="General">
                  <c:v>0.78356349847883899</c:v>
                </c:pt>
                <c:pt idx="46" formatCode="General">
                  <c:v>0.79122435679160996</c:v>
                </c:pt>
                <c:pt idx="47" formatCode="General">
                  <c:v>0.79874718162126801</c:v>
                </c:pt>
                <c:pt idx="48" formatCode="General">
                  <c:v>0.80613197296781203</c:v>
                </c:pt>
                <c:pt idx="49" formatCode="General">
                  <c:v>0.81337873083124401</c:v>
                </c:pt>
                <c:pt idx="50" formatCode="General">
                  <c:v>0.82048745521156297</c:v>
                </c:pt>
                <c:pt idx="51" formatCode="General">
                  <c:v>0.827458146108768</c:v>
                </c:pt>
                <c:pt idx="52" formatCode="General">
                  <c:v>0.834290803522861</c:v>
                </c:pt>
                <c:pt idx="53" formatCode="General">
                  <c:v>0.84098542745384097</c:v>
                </c:pt>
                <c:pt idx="54" formatCode="General">
                  <c:v>0.84754201790170802</c:v>
                </c:pt>
                <c:pt idx="55" formatCode="General">
                  <c:v>0.85396057486646204</c:v>
                </c:pt>
                <c:pt idx="56" formatCode="General">
                  <c:v>0.86024109834810203</c:v>
                </c:pt>
                <c:pt idx="57" formatCode="General">
                  <c:v>0.86638358834662998</c:v>
                </c:pt>
                <c:pt idx="58" formatCode="General">
                  <c:v>0.87238804486204502</c:v>
                </c:pt>
                <c:pt idx="59" formatCode="General">
                  <c:v>0.87825446789434702</c:v>
                </c:pt>
                <c:pt idx="60" formatCode="General">
                  <c:v>0.883982857443536</c:v>
                </c:pt>
                <c:pt idx="61" formatCode="General">
                  <c:v>0.88957321350961205</c:v>
                </c:pt>
                <c:pt idx="62" formatCode="General">
                  <c:v>0.89502553609257496</c:v>
                </c:pt>
                <c:pt idx="63" formatCode="General">
                  <c:v>0.90033982519242495</c:v>
                </c:pt>
                <c:pt idx="64" formatCode="General">
                  <c:v>0.90551608080916202</c:v>
                </c:pt>
                <c:pt idx="65" formatCode="General">
                  <c:v>0.91055430294278605</c:v>
                </c:pt>
                <c:pt idx="66" formatCode="General">
                  <c:v>0.91545449159329695</c:v>
                </c:pt>
                <c:pt idx="67" formatCode="General">
                  <c:v>0.92021664676069503</c:v>
                </c:pt>
                <c:pt idx="68" formatCode="General">
                  <c:v>0.92484076844497998</c:v>
                </c:pt>
                <c:pt idx="69" formatCode="General">
                  <c:v>0.929326856646152</c:v>
                </c:pt>
                <c:pt idx="70" formatCode="General">
                  <c:v>0.93367491136421099</c:v>
                </c:pt>
                <c:pt idx="71" formatCode="General">
                  <c:v>0.93788493259915695</c:v>
                </c:pt>
                <c:pt idx="72" formatCode="General">
                  <c:v>0.94195692035098999</c:v>
                </c:pt>
                <c:pt idx="73" formatCode="General">
                  <c:v>0.94589087461971</c:v>
                </c:pt>
                <c:pt idx="74" formatCode="General">
                  <c:v>0.94968679540531697</c:v>
                </c:pt>
                <c:pt idx="75" formatCode="General">
                  <c:v>0.95334468270781103</c:v>
                </c:pt>
                <c:pt idx="76" formatCode="General">
                  <c:v>0.95686453652719194</c:v>
                </c:pt>
                <c:pt idx="77" formatCode="General">
                  <c:v>0.96024635686346005</c:v>
                </c:pt>
                <c:pt idx="78" formatCode="General">
                  <c:v>0.96349014371661501</c:v>
                </c:pt>
                <c:pt idx="79" formatCode="General">
                  <c:v>0.96659589708665705</c:v>
                </c:pt>
                <c:pt idx="80" formatCode="General">
                  <c:v>0.96956361697358695</c:v>
                </c:pt>
                <c:pt idx="81" formatCode="General">
                  <c:v>0.97239330337740304</c:v>
                </c:pt>
                <c:pt idx="82" formatCode="General">
                  <c:v>0.97508495629810599</c:v>
                </c:pt>
                <c:pt idx="83" formatCode="General">
                  <c:v>0.97763857573569601</c:v>
                </c:pt>
                <c:pt idx="84" formatCode="General">
                  <c:v>0.98005416169017301</c:v>
                </c:pt>
                <c:pt idx="85" formatCode="General">
                  <c:v>0.98233171416153797</c:v>
                </c:pt>
                <c:pt idx="86" formatCode="General">
                  <c:v>0.98447123314978902</c:v>
                </c:pt>
                <c:pt idx="87" formatCode="General">
                  <c:v>0.98647271865492703</c:v>
                </c:pt>
                <c:pt idx="88" formatCode="General">
                  <c:v>0.98833617067695301</c:v>
                </c:pt>
                <c:pt idx="89" formatCode="General">
                  <c:v>0.99006158921586496</c:v>
                </c:pt>
                <c:pt idx="90" formatCode="General">
                  <c:v>0.99164897427166399</c:v>
                </c:pt>
                <c:pt idx="91" formatCode="General">
                  <c:v>0.99309832584435098</c:v>
                </c:pt>
                <c:pt idx="92" formatCode="General">
                  <c:v>0.99440964393392395</c:v>
                </c:pt>
                <c:pt idx="93" formatCode="General">
                  <c:v>0.99558292854038399</c:v>
                </c:pt>
                <c:pt idx="94" formatCode="General">
                  <c:v>0.99661817966373201</c:v>
                </c:pt>
                <c:pt idx="95" formatCode="General">
                  <c:v>0.99751539730396599</c:v>
                </c:pt>
                <c:pt idx="96" formatCode="General">
                  <c:v>0.99827458146108805</c:v>
                </c:pt>
                <c:pt idx="97" formatCode="General">
                  <c:v>0.99889573213509597</c:v>
                </c:pt>
                <c:pt idx="98" formatCode="General">
                  <c:v>0.99937884932599197</c:v>
                </c:pt>
                <c:pt idx="99" formatCode="General">
                  <c:v>0.99972393303377405</c:v>
                </c:pt>
                <c:pt idx="100" formatCode="General">
                  <c:v>0.99993098325844298</c:v>
                </c:pt>
              </c:numCache>
            </c:numRef>
          </c:yVal>
        </c:ser>
        <c:axId val="81056896"/>
        <c:axId val="81058432"/>
      </c:scatterChart>
      <c:valAx>
        <c:axId val="81056896"/>
        <c:scaling>
          <c:orientation val="minMax"/>
        </c:scaling>
        <c:axPos val="b"/>
        <c:numFmt formatCode="0.00E+00" sourceLinked="1"/>
        <c:tickLblPos val="nextTo"/>
        <c:crossAx val="81058432"/>
        <c:crosses val="autoZero"/>
        <c:crossBetween val="midCat"/>
      </c:valAx>
      <c:valAx>
        <c:axId val="81058432"/>
        <c:scaling>
          <c:orientation val="minMax"/>
        </c:scaling>
        <c:axPos val="l"/>
        <c:majorGridlines/>
        <c:numFmt formatCode="0.00E+00" sourceLinked="1"/>
        <c:tickLblPos val="nextTo"/>
        <c:crossAx val="810568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Plan3!$BA$23:$BA$32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Plan3!$BB$23:$BB$32</c:f>
              <c:numCache>
                <c:formatCode>General</c:formatCode>
                <c:ptCount val="10"/>
                <c:pt idx="0">
                  <c:v>10</c:v>
                </c:pt>
                <c:pt idx="1">
                  <c:v>5</c:v>
                </c:pt>
                <c:pt idx="2">
                  <c:v>3.333333333333333</c:v>
                </c:pt>
                <c:pt idx="3">
                  <c:v>2.5</c:v>
                </c:pt>
                <c:pt idx="4">
                  <c:v>2</c:v>
                </c:pt>
                <c:pt idx="5">
                  <c:v>1.6666666666666667</c:v>
                </c:pt>
                <c:pt idx="6">
                  <c:v>1.4285714285714286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Plan3!$AX$42:$AX$46</c:f>
              <c:numCache>
                <c:formatCode>General</c:formatCode>
                <c:ptCount val="5"/>
                <c:pt idx="0" formatCode="0.00E+00">
                  <c:v>3.5714287310838699E-2</c:v>
                </c:pt>
                <c:pt idx="1">
                  <c:v>0.10714285820722599</c:v>
                </c:pt>
                <c:pt idx="2">
                  <c:v>0.21428571641445199</c:v>
                </c:pt>
                <c:pt idx="3">
                  <c:v>0.42857143282890298</c:v>
                </c:pt>
                <c:pt idx="4">
                  <c:v>1</c:v>
                </c:pt>
              </c:numCache>
            </c:numRef>
          </c:xVal>
          <c:yVal>
            <c:numRef>
              <c:f>Plan3!$AY$42:$AY$46</c:f>
              <c:numCache>
                <c:formatCode>General</c:formatCode>
                <c:ptCount val="5"/>
                <c:pt idx="0">
                  <c:v>27.999998748302499</c:v>
                </c:pt>
                <c:pt idx="1">
                  <c:v>9.3333332406149996</c:v>
                </c:pt>
                <c:pt idx="2">
                  <c:v>4.6666666203074998</c:v>
                </c:pt>
                <c:pt idx="3">
                  <c:v>2.3333333101537499</c:v>
                </c:pt>
                <c:pt idx="4">
                  <c:v>1</c:v>
                </c:pt>
              </c:numCache>
            </c:numRef>
          </c:yVal>
        </c:ser>
        <c:axId val="90951680"/>
        <c:axId val="177921024"/>
      </c:scatterChart>
      <c:valAx>
        <c:axId val="90951680"/>
        <c:scaling>
          <c:orientation val="minMax"/>
        </c:scaling>
        <c:axPos val="b"/>
        <c:numFmt formatCode="General" sourceLinked="1"/>
        <c:tickLblPos val="nextTo"/>
        <c:crossAx val="177921024"/>
        <c:crosses val="autoZero"/>
        <c:crossBetween val="midCat"/>
      </c:valAx>
      <c:valAx>
        <c:axId val="177921024"/>
        <c:scaling>
          <c:orientation val="minMax"/>
        </c:scaling>
        <c:axPos val="l"/>
        <c:majorGridlines/>
        <c:numFmt formatCode="General" sourceLinked="1"/>
        <c:tickLblPos val="nextTo"/>
        <c:crossAx val="90951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yVal>
            <c:numRef>
              <c:f>(Plan3!$BS$1:$BS$101,Plan3!$BT$1:$BT$101)</c:f>
              <c:numCache>
                <c:formatCode>General</c:formatCode>
                <c:ptCount val="2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0</c:v>
                </c:pt>
                <c:pt idx="102">
                  <c:v>5.8500000000000003E-2</c:v>
                </c:pt>
                <c:pt idx="103">
                  <c:v>0.11700000000000001</c:v>
                </c:pt>
                <c:pt idx="104">
                  <c:v>0.17549999999999999</c:v>
                </c:pt>
                <c:pt idx="105">
                  <c:v>0.2329</c:v>
                </c:pt>
                <c:pt idx="106">
                  <c:v>0.2863</c:v>
                </c:pt>
                <c:pt idx="107">
                  <c:v>0.33429999999999999</c:v>
                </c:pt>
                <c:pt idx="108">
                  <c:v>0.37680000000000002</c:v>
                </c:pt>
                <c:pt idx="109">
                  <c:v>0.41389999999999999</c:v>
                </c:pt>
                <c:pt idx="110">
                  <c:v>0.44550000000000001</c:v>
                </c:pt>
                <c:pt idx="111">
                  <c:v>0.47160000000000002</c:v>
                </c:pt>
                <c:pt idx="112">
                  <c:v>0.4929</c:v>
                </c:pt>
                <c:pt idx="113">
                  <c:v>0.51170000000000004</c:v>
                </c:pt>
                <c:pt idx="114">
                  <c:v>0.52959999999999996</c:v>
                </c:pt>
                <c:pt idx="115">
                  <c:v>0.54659999999999997</c:v>
                </c:pt>
                <c:pt idx="116">
                  <c:v>0.56259999999999999</c:v>
                </c:pt>
                <c:pt idx="117">
                  <c:v>0.57779999999999998</c:v>
                </c:pt>
                <c:pt idx="118">
                  <c:v>0.59199999999999997</c:v>
                </c:pt>
                <c:pt idx="119">
                  <c:v>0.60540000000000005</c:v>
                </c:pt>
                <c:pt idx="120">
                  <c:v>0.61780000000000002</c:v>
                </c:pt>
                <c:pt idx="121">
                  <c:v>0.62929999999999997</c:v>
                </c:pt>
                <c:pt idx="122">
                  <c:v>0.63990000000000002</c:v>
                </c:pt>
                <c:pt idx="123">
                  <c:v>0.64980000000000004</c:v>
                </c:pt>
                <c:pt idx="124">
                  <c:v>0.6593</c:v>
                </c:pt>
                <c:pt idx="125">
                  <c:v>0.66859999999999997</c:v>
                </c:pt>
                <c:pt idx="126">
                  <c:v>0.67759999999999998</c:v>
                </c:pt>
                <c:pt idx="127">
                  <c:v>0.68640000000000001</c:v>
                </c:pt>
                <c:pt idx="128">
                  <c:v>0.69499999999999995</c:v>
                </c:pt>
                <c:pt idx="129">
                  <c:v>0.70340000000000003</c:v>
                </c:pt>
                <c:pt idx="130">
                  <c:v>0.71150000000000002</c:v>
                </c:pt>
                <c:pt idx="131">
                  <c:v>0.71950000000000003</c:v>
                </c:pt>
                <c:pt idx="132">
                  <c:v>0.72709999999999997</c:v>
                </c:pt>
                <c:pt idx="133">
                  <c:v>0.73460000000000003</c:v>
                </c:pt>
                <c:pt idx="134">
                  <c:v>0.74180000000000001</c:v>
                </c:pt>
                <c:pt idx="135">
                  <c:v>0.74880000000000002</c:v>
                </c:pt>
                <c:pt idx="136">
                  <c:v>0.75560000000000005</c:v>
                </c:pt>
                <c:pt idx="137">
                  <c:v>0.76219999999999999</c:v>
                </c:pt>
                <c:pt idx="138">
                  <c:v>0.76849999999999996</c:v>
                </c:pt>
                <c:pt idx="139">
                  <c:v>0.77459999999999996</c:v>
                </c:pt>
                <c:pt idx="140">
                  <c:v>0.78049999999999997</c:v>
                </c:pt>
                <c:pt idx="141">
                  <c:v>0.78610000000000002</c:v>
                </c:pt>
                <c:pt idx="142">
                  <c:v>0.79149999999999998</c:v>
                </c:pt>
                <c:pt idx="143">
                  <c:v>0.79669999999999996</c:v>
                </c:pt>
                <c:pt idx="144">
                  <c:v>0.80169999999999997</c:v>
                </c:pt>
                <c:pt idx="145">
                  <c:v>0.80649999999999999</c:v>
                </c:pt>
                <c:pt idx="146">
                  <c:v>0.81130000000000002</c:v>
                </c:pt>
                <c:pt idx="147">
                  <c:v>0.81610000000000005</c:v>
                </c:pt>
                <c:pt idx="148">
                  <c:v>0.82079999999999997</c:v>
                </c:pt>
                <c:pt idx="149">
                  <c:v>0.82540000000000002</c:v>
                </c:pt>
                <c:pt idx="150">
                  <c:v>0.83</c:v>
                </c:pt>
                <c:pt idx="151">
                  <c:v>0.83460000000000001</c:v>
                </c:pt>
                <c:pt idx="152">
                  <c:v>0.83909999999999996</c:v>
                </c:pt>
                <c:pt idx="153">
                  <c:v>0.84350000000000003</c:v>
                </c:pt>
                <c:pt idx="154">
                  <c:v>0.84789999999999999</c:v>
                </c:pt>
                <c:pt idx="155">
                  <c:v>0.85229999999999995</c:v>
                </c:pt>
                <c:pt idx="156">
                  <c:v>0.85660000000000003</c:v>
                </c:pt>
                <c:pt idx="157">
                  <c:v>0.86080000000000001</c:v>
                </c:pt>
                <c:pt idx="158">
                  <c:v>0.86509999999999998</c:v>
                </c:pt>
                <c:pt idx="159">
                  <c:v>0.86919999999999997</c:v>
                </c:pt>
                <c:pt idx="160">
                  <c:v>0.87329999999999997</c:v>
                </c:pt>
                <c:pt idx="161">
                  <c:v>0.87739999999999996</c:v>
                </c:pt>
                <c:pt idx="162">
                  <c:v>0.88139999999999996</c:v>
                </c:pt>
                <c:pt idx="163">
                  <c:v>0.88539999999999996</c:v>
                </c:pt>
                <c:pt idx="164">
                  <c:v>0.88929999999999998</c:v>
                </c:pt>
                <c:pt idx="165">
                  <c:v>0.89319999999999999</c:v>
                </c:pt>
                <c:pt idx="166">
                  <c:v>0.89700000000000002</c:v>
                </c:pt>
                <c:pt idx="167">
                  <c:v>0.90080000000000005</c:v>
                </c:pt>
                <c:pt idx="168">
                  <c:v>0.90449999999999997</c:v>
                </c:pt>
                <c:pt idx="169">
                  <c:v>0.90820000000000001</c:v>
                </c:pt>
                <c:pt idx="170">
                  <c:v>0.91180000000000005</c:v>
                </c:pt>
                <c:pt idx="171">
                  <c:v>0.91539999999999999</c:v>
                </c:pt>
                <c:pt idx="172">
                  <c:v>0.91890000000000005</c:v>
                </c:pt>
                <c:pt idx="173">
                  <c:v>0.9224</c:v>
                </c:pt>
                <c:pt idx="174">
                  <c:v>0.92579999999999996</c:v>
                </c:pt>
                <c:pt idx="175">
                  <c:v>0.92920000000000003</c:v>
                </c:pt>
                <c:pt idx="176">
                  <c:v>0.9325</c:v>
                </c:pt>
                <c:pt idx="177">
                  <c:v>0.93579999999999997</c:v>
                </c:pt>
                <c:pt idx="178">
                  <c:v>0.93899999999999995</c:v>
                </c:pt>
                <c:pt idx="179">
                  <c:v>0.94220000000000004</c:v>
                </c:pt>
                <c:pt idx="180">
                  <c:v>0.94540000000000002</c:v>
                </c:pt>
                <c:pt idx="181">
                  <c:v>0.94850000000000001</c:v>
                </c:pt>
                <c:pt idx="182">
                  <c:v>0.95150000000000001</c:v>
                </c:pt>
                <c:pt idx="183">
                  <c:v>0.95450000000000002</c:v>
                </c:pt>
                <c:pt idx="184">
                  <c:v>0.95740000000000003</c:v>
                </c:pt>
                <c:pt idx="185">
                  <c:v>0.96030000000000004</c:v>
                </c:pt>
                <c:pt idx="186">
                  <c:v>0.96319999999999995</c:v>
                </c:pt>
                <c:pt idx="187">
                  <c:v>0.96599999999999997</c:v>
                </c:pt>
                <c:pt idx="188">
                  <c:v>0.96870000000000001</c:v>
                </c:pt>
                <c:pt idx="189">
                  <c:v>0.97140000000000004</c:v>
                </c:pt>
                <c:pt idx="190">
                  <c:v>0.97409999999999997</c:v>
                </c:pt>
                <c:pt idx="191">
                  <c:v>0.97670000000000001</c:v>
                </c:pt>
                <c:pt idx="192">
                  <c:v>0.97919999999999996</c:v>
                </c:pt>
                <c:pt idx="193">
                  <c:v>0.98170000000000002</c:v>
                </c:pt>
                <c:pt idx="194">
                  <c:v>0.98419999999999996</c:v>
                </c:pt>
                <c:pt idx="195">
                  <c:v>0.98660000000000003</c:v>
                </c:pt>
                <c:pt idx="196">
                  <c:v>0.9889</c:v>
                </c:pt>
                <c:pt idx="197">
                  <c:v>0.99129999999999996</c:v>
                </c:pt>
                <c:pt idx="198">
                  <c:v>0.99350000000000005</c:v>
                </c:pt>
                <c:pt idx="199">
                  <c:v>0.99570000000000003</c:v>
                </c:pt>
                <c:pt idx="200">
                  <c:v>0.99790000000000001</c:v>
                </c:pt>
                <c:pt idx="201">
                  <c:v>1</c:v>
                </c:pt>
              </c:numCache>
            </c:numRef>
          </c:yVal>
        </c:ser>
        <c:axId val="203498624"/>
        <c:axId val="179076480"/>
      </c:scatterChart>
      <c:valAx>
        <c:axId val="203498624"/>
        <c:scaling>
          <c:orientation val="minMax"/>
        </c:scaling>
        <c:axPos val="b"/>
        <c:tickLblPos val="nextTo"/>
        <c:crossAx val="179076480"/>
        <c:crosses val="autoZero"/>
        <c:crossBetween val="midCat"/>
      </c:valAx>
      <c:valAx>
        <c:axId val="179076480"/>
        <c:scaling>
          <c:orientation val="minMax"/>
        </c:scaling>
        <c:axPos val="l"/>
        <c:majorGridlines/>
        <c:numFmt formatCode="General" sourceLinked="1"/>
        <c:tickLblPos val="nextTo"/>
        <c:crossAx val="2034986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Plan3!$BS$1:$BS$101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Plan3!$BT$1:$BT$101</c:f>
              <c:numCache>
                <c:formatCode>General</c:formatCode>
                <c:ptCount val="101"/>
                <c:pt idx="0">
                  <c:v>0</c:v>
                </c:pt>
                <c:pt idx="1">
                  <c:v>5.8500000000000003E-2</c:v>
                </c:pt>
                <c:pt idx="2">
                  <c:v>0.11700000000000001</c:v>
                </c:pt>
                <c:pt idx="3">
                  <c:v>0.17549999999999999</c:v>
                </c:pt>
                <c:pt idx="4">
                  <c:v>0.2329</c:v>
                </c:pt>
                <c:pt idx="5">
                  <c:v>0.2863</c:v>
                </c:pt>
                <c:pt idx="6">
                  <c:v>0.33429999999999999</c:v>
                </c:pt>
                <c:pt idx="7">
                  <c:v>0.37680000000000002</c:v>
                </c:pt>
                <c:pt idx="8">
                  <c:v>0.41389999999999999</c:v>
                </c:pt>
                <c:pt idx="9">
                  <c:v>0.44550000000000001</c:v>
                </c:pt>
                <c:pt idx="10">
                  <c:v>0.47160000000000002</c:v>
                </c:pt>
                <c:pt idx="11">
                  <c:v>0.4929</c:v>
                </c:pt>
                <c:pt idx="12">
                  <c:v>0.51170000000000004</c:v>
                </c:pt>
                <c:pt idx="13">
                  <c:v>0.52959999999999996</c:v>
                </c:pt>
                <c:pt idx="14">
                  <c:v>0.54659999999999997</c:v>
                </c:pt>
                <c:pt idx="15">
                  <c:v>0.56259999999999999</c:v>
                </c:pt>
                <c:pt idx="16">
                  <c:v>0.57779999999999998</c:v>
                </c:pt>
                <c:pt idx="17">
                  <c:v>0.59199999999999997</c:v>
                </c:pt>
                <c:pt idx="18">
                  <c:v>0.60540000000000005</c:v>
                </c:pt>
                <c:pt idx="19">
                  <c:v>0.61780000000000002</c:v>
                </c:pt>
                <c:pt idx="20">
                  <c:v>0.62929999999999997</c:v>
                </c:pt>
                <c:pt idx="21">
                  <c:v>0.63990000000000002</c:v>
                </c:pt>
                <c:pt idx="22">
                  <c:v>0.64980000000000004</c:v>
                </c:pt>
                <c:pt idx="23">
                  <c:v>0.6593</c:v>
                </c:pt>
                <c:pt idx="24">
                  <c:v>0.66859999999999997</c:v>
                </c:pt>
                <c:pt idx="25">
                  <c:v>0.67759999999999998</c:v>
                </c:pt>
                <c:pt idx="26">
                  <c:v>0.68640000000000001</c:v>
                </c:pt>
                <c:pt idx="27">
                  <c:v>0.69499999999999995</c:v>
                </c:pt>
                <c:pt idx="28">
                  <c:v>0.70340000000000003</c:v>
                </c:pt>
                <c:pt idx="29">
                  <c:v>0.71150000000000002</c:v>
                </c:pt>
                <c:pt idx="30">
                  <c:v>0.71950000000000003</c:v>
                </c:pt>
                <c:pt idx="31">
                  <c:v>0.72709999999999997</c:v>
                </c:pt>
                <c:pt idx="32">
                  <c:v>0.73460000000000003</c:v>
                </c:pt>
                <c:pt idx="33">
                  <c:v>0.74180000000000001</c:v>
                </c:pt>
                <c:pt idx="34">
                  <c:v>0.74880000000000002</c:v>
                </c:pt>
                <c:pt idx="35">
                  <c:v>0.75560000000000005</c:v>
                </c:pt>
                <c:pt idx="36">
                  <c:v>0.76219999999999999</c:v>
                </c:pt>
                <c:pt idx="37">
                  <c:v>0.76849999999999996</c:v>
                </c:pt>
                <c:pt idx="38">
                  <c:v>0.77459999999999996</c:v>
                </c:pt>
                <c:pt idx="39">
                  <c:v>0.78049999999999997</c:v>
                </c:pt>
                <c:pt idx="40">
                  <c:v>0.78610000000000002</c:v>
                </c:pt>
                <c:pt idx="41">
                  <c:v>0.79149999999999998</c:v>
                </c:pt>
                <c:pt idx="42">
                  <c:v>0.79669999999999996</c:v>
                </c:pt>
                <c:pt idx="43">
                  <c:v>0.80169999999999997</c:v>
                </c:pt>
                <c:pt idx="44">
                  <c:v>0.80649999999999999</c:v>
                </c:pt>
                <c:pt idx="45">
                  <c:v>0.81130000000000002</c:v>
                </c:pt>
                <c:pt idx="46">
                  <c:v>0.81610000000000005</c:v>
                </c:pt>
                <c:pt idx="47">
                  <c:v>0.82079999999999997</c:v>
                </c:pt>
                <c:pt idx="48">
                  <c:v>0.82540000000000002</c:v>
                </c:pt>
                <c:pt idx="49">
                  <c:v>0.83</c:v>
                </c:pt>
                <c:pt idx="50">
                  <c:v>0.83460000000000001</c:v>
                </c:pt>
                <c:pt idx="51">
                  <c:v>0.83909999999999996</c:v>
                </c:pt>
                <c:pt idx="52">
                  <c:v>0.84350000000000003</c:v>
                </c:pt>
                <c:pt idx="53">
                  <c:v>0.84789999999999999</c:v>
                </c:pt>
                <c:pt idx="54">
                  <c:v>0.85229999999999995</c:v>
                </c:pt>
                <c:pt idx="55">
                  <c:v>0.85660000000000003</c:v>
                </c:pt>
                <c:pt idx="56">
                  <c:v>0.86080000000000001</c:v>
                </c:pt>
                <c:pt idx="57">
                  <c:v>0.86509999999999998</c:v>
                </c:pt>
                <c:pt idx="58">
                  <c:v>0.86919999999999997</c:v>
                </c:pt>
                <c:pt idx="59">
                  <c:v>0.87329999999999997</c:v>
                </c:pt>
                <c:pt idx="60">
                  <c:v>0.87739999999999996</c:v>
                </c:pt>
                <c:pt idx="61">
                  <c:v>0.88139999999999996</c:v>
                </c:pt>
                <c:pt idx="62">
                  <c:v>0.88539999999999996</c:v>
                </c:pt>
                <c:pt idx="63">
                  <c:v>0.88929999999999998</c:v>
                </c:pt>
                <c:pt idx="64">
                  <c:v>0.89319999999999999</c:v>
                </c:pt>
                <c:pt idx="65">
                  <c:v>0.89700000000000002</c:v>
                </c:pt>
                <c:pt idx="66">
                  <c:v>0.90080000000000005</c:v>
                </c:pt>
                <c:pt idx="67">
                  <c:v>0.90449999999999997</c:v>
                </c:pt>
                <c:pt idx="68">
                  <c:v>0.90820000000000001</c:v>
                </c:pt>
                <c:pt idx="69">
                  <c:v>0.91180000000000005</c:v>
                </c:pt>
                <c:pt idx="70">
                  <c:v>0.91539999999999999</c:v>
                </c:pt>
                <c:pt idx="71">
                  <c:v>0.91890000000000005</c:v>
                </c:pt>
                <c:pt idx="72">
                  <c:v>0.9224</c:v>
                </c:pt>
                <c:pt idx="73">
                  <c:v>0.92579999999999996</c:v>
                </c:pt>
                <c:pt idx="74">
                  <c:v>0.92920000000000003</c:v>
                </c:pt>
                <c:pt idx="75">
                  <c:v>0.9325</c:v>
                </c:pt>
                <c:pt idx="76">
                  <c:v>0.93579999999999997</c:v>
                </c:pt>
                <c:pt idx="77">
                  <c:v>0.93899999999999995</c:v>
                </c:pt>
                <c:pt idx="78">
                  <c:v>0.94220000000000004</c:v>
                </c:pt>
                <c:pt idx="79">
                  <c:v>0.94540000000000002</c:v>
                </c:pt>
                <c:pt idx="80">
                  <c:v>0.94850000000000001</c:v>
                </c:pt>
                <c:pt idx="81">
                  <c:v>0.95150000000000001</c:v>
                </c:pt>
                <c:pt idx="82">
                  <c:v>0.95450000000000002</c:v>
                </c:pt>
                <c:pt idx="83">
                  <c:v>0.95740000000000003</c:v>
                </c:pt>
                <c:pt idx="84">
                  <c:v>0.96030000000000004</c:v>
                </c:pt>
                <c:pt idx="85">
                  <c:v>0.96319999999999995</c:v>
                </c:pt>
                <c:pt idx="86">
                  <c:v>0.96599999999999997</c:v>
                </c:pt>
                <c:pt idx="87">
                  <c:v>0.96870000000000001</c:v>
                </c:pt>
                <c:pt idx="88">
                  <c:v>0.97140000000000004</c:v>
                </c:pt>
                <c:pt idx="89">
                  <c:v>0.97409999999999997</c:v>
                </c:pt>
                <c:pt idx="90">
                  <c:v>0.97670000000000001</c:v>
                </c:pt>
                <c:pt idx="91">
                  <c:v>0.97919999999999996</c:v>
                </c:pt>
                <c:pt idx="92">
                  <c:v>0.98170000000000002</c:v>
                </c:pt>
                <c:pt idx="93">
                  <c:v>0.98419999999999996</c:v>
                </c:pt>
                <c:pt idx="94">
                  <c:v>0.98660000000000003</c:v>
                </c:pt>
                <c:pt idx="95">
                  <c:v>0.9889</c:v>
                </c:pt>
                <c:pt idx="96">
                  <c:v>0.99129999999999996</c:v>
                </c:pt>
                <c:pt idx="97">
                  <c:v>0.99350000000000005</c:v>
                </c:pt>
                <c:pt idx="98">
                  <c:v>0.99570000000000003</c:v>
                </c:pt>
                <c:pt idx="99">
                  <c:v>0.99790000000000001</c:v>
                </c:pt>
                <c:pt idx="100">
                  <c:v>1</c:v>
                </c:pt>
              </c:numCache>
            </c:numRef>
          </c:yVal>
        </c:ser>
        <c:axId val="90797952"/>
        <c:axId val="90796416"/>
      </c:scatterChart>
      <c:valAx>
        <c:axId val="90797952"/>
        <c:scaling>
          <c:orientation val="minMax"/>
        </c:scaling>
        <c:axPos val="b"/>
        <c:numFmt formatCode="General" sourceLinked="1"/>
        <c:tickLblPos val="nextTo"/>
        <c:crossAx val="90796416"/>
        <c:crosses val="autoZero"/>
        <c:crossBetween val="midCat"/>
      </c:valAx>
      <c:valAx>
        <c:axId val="90796416"/>
        <c:scaling>
          <c:orientation val="minMax"/>
        </c:scaling>
        <c:axPos val="l"/>
        <c:majorGridlines/>
        <c:numFmt formatCode="General" sourceLinked="1"/>
        <c:tickLblPos val="nextTo"/>
        <c:crossAx val="907979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Plan3!$BY$1:$BY$101</c:f>
              <c:numCache>
                <c:formatCode>0.00E+00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 formatCode="General">
                  <c:v>0.1</c:v>
                </c:pt>
                <c:pt idx="11" formatCode="General">
                  <c:v>0.11</c:v>
                </c:pt>
                <c:pt idx="12" formatCode="General">
                  <c:v>0.12</c:v>
                </c:pt>
                <c:pt idx="13" formatCode="General">
                  <c:v>0.13</c:v>
                </c:pt>
                <c:pt idx="14" formatCode="General">
                  <c:v>0.14000000000000001</c:v>
                </c:pt>
                <c:pt idx="15" formatCode="General">
                  <c:v>0.15</c:v>
                </c:pt>
                <c:pt idx="16" formatCode="General">
                  <c:v>0.16</c:v>
                </c:pt>
                <c:pt idx="17" formatCode="General">
                  <c:v>0.17</c:v>
                </c:pt>
                <c:pt idx="18" formatCode="General">
                  <c:v>0.18</c:v>
                </c:pt>
                <c:pt idx="19" formatCode="General">
                  <c:v>0.19</c:v>
                </c:pt>
                <c:pt idx="20" formatCode="General">
                  <c:v>0.2</c:v>
                </c:pt>
                <c:pt idx="21" formatCode="General">
                  <c:v>0.21</c:v>
                </c:pt>
                <c:pt idx="22" formatCode="General">
                  <c:v>0.22</c:v>
                </c:pt>
                <c:pt idx="23" formatCode="General">
                  <c:v>0.23</c:v>
                </c:pt>
                <c:pt idx="24" formatCode="General">
                  <c:v>0.24</c:v>
                </c:pt>
                <c:pt idx="25" formatCode="General">
                  <c:v>0.25</c:v>
                </c:pt>
                <c:pt idx="26" formatCode="General">
                  <c:v>0.26</c:v>
                </c:pt>
                <c:pt idx="27" formatCode="General">
                  <c:v>0.27</c:v>
                </c:pt>
                <c:pt idx="28" formatCode="General">
                  <c:v>0.28000000000000003</c:v>
                </c:pt>
                <c:pt idx="29" formatCode="General">
                  <c:v>0.28999999999999998</c:v>
                </c:pt>
                <c:pt idx="30" formatCode="General">
                  <c:v>0.3</c:v>
                </c:pt>
                <c:pt idx="31" formatCode="General">
                  <c:v>0.31</c:v>
                </c:pt>
                <c:pt idx="32" formatCode="General">
                  <c:v>0.32</c:v>
                </c:pt>
                <c:pt idx="33" formatCode="General">
                  <c:v>0.33</c:v>
                </c:pt>
                <c:pt idx="34" formatCode="General">
                  <c:v>0.34</c:v>
                </c:pt>
                <c:pt idx="35" formatCode="General">
                  <c:v>0.35</c:v>
                </c:pt>
                <c:pt idx="36" formatCode="General">
                  <c:v>0.36</c:v>
                </c:pt>
                <c:pt idx="37" formatCode="General">
                  <c:v>0.37</c:v>
                </c:pt>
                <c:pt idx="38" formatCode="General">
                  <c:v>0.38</c:v>
                </c:pt>
                <c:pt idx="39" formatCode="General">
                  <c:v>0.39</c:v>
                </c:pt>
                <c:pt idx="40" formatCode="General">
                  <c:v>0.4</c:v>
                </c:pt>
                <c:pt idx="41" formatCode="General">
                  <c:v>0.41</c:v>
                </c:pt>
                <c:pt idx="42" formatCode="General">
                  <c:v>0.42</c:v>
                </c:pt>
                <c:pt idx="43" formatCode="General">
                  <c:v>0.43</c:v>
                </c:pt>
                <c:pt idx="44" formatCode="General">
                  <c:v>0.44</c:v>
                </c:pt>
                <c:pt idx="45" formatCode="General">
                  <c:v>0.45</c:v>
                </c:pt>
                <c:pt idx="46" formatCode="General">
                  <c:v>0.46</c:v>
                </c:pt>
                <c:pt idx="47" formatCode="General">
                  <c:v>0.47</c:v>
                </c:pt>
                <c:pt idx="48" formatCode="General">
                  <c:v>0.48</c:v>
                </c:pt>
                <c:pt idx="49" formatCode="General">
                  <c:v>0.49</c:v>
                </c:pt>
                <c:pt idx="50" formatCode="General">
                  <c:v>0.5</c:v>
                </c:pt>
                <c:pt idx="51" formatCode="General">
                  <c:v>0.51</c:v>
                </c:pt>
                <c:pt idx="52" formatCode="General">
                  <c:v>0.52</c:v>
                </c:pt>
                <c:pt idx="53" formatCode="General">
                  <c:v>0.53</c:v>
                </c:pt>
                <c:pt idx="54" formatCode="General">
                  <c:v>0.54</c:v>
                </c:pt>
                <c:pt idx="55" formatCode="General">
                  <c:v>0.55000000000000004</c:v>
                </c:pt>
                <c:pt idx="56" formatCode="General">
                  <c:v>0.56000000000000005</c:v>
                </c:pt>
                <c:pt idx="57" formatCode="General">
                  <c:v>0.56999999999999995</c:v>
                </c:pt>
                <c:pt idx="58" formatCode="General">
                  <c:v>0.57999999999999996</c:v>
                </c:pt>
                <c:pt idx="59" formatCode="General">
                  <c:v>0.59</c:v>
                </c:pt>
                <c:pt idx="60" formatCode="General">
                  <c:v>0.6</c:v>
                </c:pt>
                <c:pt idx="61" formatCode="General">
                  <c:v>0.61</c:v>
                </c:pt>
                <c:pt idx="62" formatCode="General">
                  <c:v>0.62</c:v>
                </c:pt>
                <c:pt idx="63" formatCode="General">
                  <c:v>0.63</c:v>
                </c:pt>
                <c:pt idx="64" formatCode="General">
                  <c:v>0.64</c:v>
                </c:pt>
                <c:pt idx="65" formatCode="General">
                  <c:v>0.65</c:v>
                </c:pt>
                <c:pt idx="66" formatCode="General">
                  <c:v>0.66</c:v>
                </c:pt>
                <c:pt idx="67" formatCode="General">
                  <c:v>0.67</c:v>
                </c:pt>
                <c:pt idx="68" formatCode="General">
                  <c:v>0.68</c:v>
                </c:pt>
                <c:pt idx="69" formatCode="General">
                  <c:v>0.69</c:v>
                </c:pt>
                <c:pt idx="70" formatCode="General">
                  <c:v>0.7</c:v>
                </c:pt>
                <c:pt idx="71" formatCode="General">
                  <c:v>0.71</c:v>
                </c:pt>
                <c:pt idx="72" formatCode="General">
                  <c:v>0.72</c:v>
                </c:pt>
                <c:pt idx="73" formatCode="General">
                  <c:v>0.73</c:v>
                </c:pt>
                <c:pt idx="74" formatCode="General">
                  <c:v>0.74</c:v>
                </c:pt>
                <c:pt idx="75" formatCode="General">
                  <c:v>0.75</c:v>
                </c:pt>
                <c:pt idx="76" formatCode="General">
                  <c:v>0.76</c:v>
                </c:pt>
                <c:pt idx="77" formatCode="General">
                  <c:v>0.77</c:v>
                </c:pt>
                <c:pt idx="78" formatCode="General">
                  <c:v>0.78</c:v>
                </c:pt>
                <c:pt idx="79" formatCode="General">
                  <c:v>0.79</c:v>
                </c:pt>
                <c:pt idx="80" formatCode="General">
                  <c:v>0.8</c:v>
                </c:pt>
                <c:pt idx="81" formatCode="General">
                  <c:v>0.81</c:v>
                </c:pt>
                <c:pt idx="82" formatCode="General">
                  <c:v>0.82</c:v>
                </c:pt>
                <c:pt idx="83" formatCode="General">
                  <c:v>0.83</c:v>
                </c:pt>
                <c:pt idx="84" formatCode="General">
                  <c:v>0.84</c:v>
                </c:pt>
                <c:pt idx="85" formatCode="General">
                  <c:v>0.85</c:v>
                </c:pt>
                <c:pt idx="86" formatCode="General">
                  <c:v>0.86</c:v>
                </c:pt>
                <c:pt idx="87" formatCode="General">
                  <c:v>0.87</c:v>
                </c:pt>
                <c:pt idx="88" formatCode="General">
                  <c:v>0.88</c:v>
                </c:pt>
                <c:pt idx="89" formatCode="General">
                  <c:v>0.89</c:v>
                </c:pt>
                <c:pt idx="90" formatCode="General">
                  <c:v>0.9</c:v>
                </c:pt>
                <c:pt idx="91" formatCode="General">
                  <c:v>0.91</c:v>
                </c:pt>
                <c:pt idx="92" formatCode="General">
                  <c:v>0.92</c:v>
                </c:pt>
                <c:pt idx="93" formatCode="General">
                  <c:v>0.93</c:v>
                </c:pt>
                <c:pt idx="94" formatCode="General">
                  <c:v>0.94</c:v>
                </c:pt>
                <c:pt idx="95" formatCode="General">
                  <c:v>0.95</c:v>
                </c:pt>
                <c:pt idx="96" formatCode="General">
                  <c:v>0.96</c:v>
                </c:pt>
                <c:pt idx="97" formatCode="General">
                  <c:v>0.97</c:v>
                </c:pt>
                <c:pt idx="98" formatCode="General">
                  <c:v>0.98</c:v>
                </c:pt>
                <c:pt idx="99" formatCode="General">
                  <c:v>0.99</c:v>
                </c:pt>
                <c:pt idx="100" formatCode="General">
                  <c:v>1</c:v>
                </c:pt>
              </c:numCache>
            </c:numRef>
          </c:xVal>
          <c:yVal>
            <c:numRef>
              <c:f>Plan3!$CA$1:$CA$101</c:f>
              <c:numCache>
                <c:formatCode>0.00E+00</c:formatCode>
                <c:ptCount val="101"/>
                <c:pt idx="0">
                  <c:v>0</c:v>
                </c:pt>
                <c:pt idx="1">
                  <c:v>4.0262501721918696E-3</c:v>
                </c:pt>
                <c:pt idx="2">
                  <c:v>8.0525003443837496E-3</c:v>
                </c:pt>
                <c:pt idx="3">
                  <c:v>1.2078750516575599E-2</c:v>
                </c:pt>
                <c:pt idx="4">
                  <c:v>1.64359567049054E-2</c:v>
                </c:pt>
                <c:pt idx="5">
                  <c:v>2.1896349901373201E-2</c:v>
                </c:pt>
                <c:pt idx="6">
                  <c:v>2.8901205081841502E-2</c:v>
                </c:pt>
                <c:pt idx="7">
                  <c:v>3.7450522246310299E-2</c:v>
                </c:pt>
                <c:pt idx="8">
                  <c:v>4.7544301394779401E-2</c:v>
                </c:pt>
                <c:pt idx="9">
                  <c:v>5.9182542527248999E-2</c:v>
                </c:pt>
                <c:pt idx="10">
                  <c:v>7.2365245643719003E-2</c:v>
                </c:pt>
                <c:pt idx="11">
                  <c:v>8.7146612641326004E-2</c:v>
                </c:pt>
                <c:pt idx="12" formatCode="General">
                  <c:v>0.103716350230719</c:v>
                </c:pt>
                <c:pt idx="13" formatCode="General">
                  <c:v>0.122209963225411</c:v>
                </c:pt>
                <c:pt idx="14" formatCode="General">
                  <c:v>0.142627451625402</c:v>
                </c:pt>
                <c:pt idx="15" formatCode="General">
                  <c:v>0.164968815430691</c:v>
                </c:pt>
                <c:pt idx="16" formatCode="General">
                  <c:v>0.18923405464127999</c:v>
                </c:pt>
                <c:pt idx="17" formatCode="General">
                  <c:v>0.21542316925716701</c:v>
                </c:pt>
                <c:pt idx="18" formatCode="General">
                  <c:v>0.24353615927835301</c:v>
                </c:pt>
                <c:pt idx="19" formatCode="General">
                  <c:v>0.27357302470483702</c:v>
                </c:pt>
                <c:pt idx="20" formatCode="General">
                  <c:v>0.30553376553662098</c:v>
                </c:pt>
                <c:pt idx="21" formatCode="General">
                  <c:v>0.33941838177370298</c:v>
                </c:pt>
                <c:pt idx="22" formatCode="General">
                  <c:v>0.37428736879646701</c:v>
                </c:pt>
                <c:pt idx="23" formatCode="General">
                  <c:v>0.40849659290809598</c:v>
                </c:pt>
                <c:pt idx="24" formatCode="General">
                  <c:v>0.44134142503138901</c:v>
                </c:pt>
                <c:pt idx="25" formatCode="General">
                  <c:v>0.472821865166346</c:v>
                </c:pt>
                <c:pt idx="26" formatCode="General">
                  <c:v>0.502937913312968</c:v>
                </c:pt>
                <c:pt idx="27" formatCode="General">
                  <c:v>0.53168956947125401</c:v>
                </c:pt>
                <c:pt idx="28" formatCode="General">
                  <c:v>0.55907683364120397</c:v>
                </c:pt>
                <c:pt idx="29" formatCode="General">
                  <c:v>0.58509970582281801</c:v>
                </c:pt>
                <c:pt idx="30" formatCode="General">
                  <c:v>0.60975818601609699</c:v>
                </c:pt>
                <c:pt idx="31" formatCode="General">
                  <c:v>0.63305227422104005</c:v>
                </c:pt>
                <c:pt idx="32" formatCode="General">
                  <c:v>0.65498197043764805</c:v>
                </c:pt>
                <c:pt idx="33" formatCode="General">
                  <c:v>0.67554727466592002</c:v>
                </c:pt>
                <c:pt idx="34" formatCode="General">
                  <c:v>0.69474818690585605</c:v>
                </c:pt>
                <c:pt idx="35" formatCode="General">
                  <c:v>0.71258470715745703</c:v>
                </c:pt>
                <c:pt idx="36" formatCode="General">
                  <c:v>0.72905683542072097</c:v>
                </c:pt>
                <c:pt idx="37" formatCode="General">
                  <c:v>0.74416457169564998</c:v>
                </c:pt>
                <c:pt idx="38" formatCode="General">
                  <c:v>0.75790791598224405</c:v>
                </c:pt>
                <c:pt idx="39" formatCode="General">
                  <c:v>0.77028686828050197</c:v>
                </c:pt>
                <c:pt idx="40" formatCode="General">
                  <c:v>0.78130142859042395</c:v>
                </c:pt>
                <c:pt idx="41" formatCode="General">
                  <c:v>0.79095159691201</c:v>
                </c:pt>
                <c:pt idx="42" formatCode="General">
                  <c:v>0.79923737324526101</c:v>
                </c:pt>
                <c:pt idx="43" formatCode="General">
                  <c:v>0.80624864542808405</c:v>
                </c:pt>
                <c:pt idx="44" formatCode="General">
                  <c:v>0.81261463020104896</c:v>
                </c:pt>
                <c:pt idx="45" formatCode="General">
                  <c:v>0.81887465646681601</c:v>
                </c:pt>
                <c:pt idx="46" formatCode="General">
                  <c:v>0.82502872422538598</c:v>
                </c:pt>
                <c:pt idx="47" formatCode="General">
                  <c:v>0.83107683347675898</c:v>
                </c:pt>
                <c:pt idx="48" formatCode="General">
                  <c:v>0.83701898422093401</c:v>
                </c:pt>
                <c:pt idx="49" formatCode="General">
                  <c:v>0.84285517645791197</c:v>
                </c:pt>
                <c:pt idx="50" formatCode="General">
                  <c:v>0.84858541018769196</c:v>
                </c:pt>
                <c:pt idx="51" formatCode="General">
                  <c:v>0.85420968541027498</c:v>
                </c:pt>
                <c:pt idx="52" formatCode="General">
                  <c:v>0.85972800212566003</c:v>
                </c:pt>
                <c:pt idx="53" formatCode="General">
                  <c:v>0.865140360333849</c:v>
                </c:pt>
                <c:pt idx="54" formatCode="General">
                  <c:v>0.87044676003483901</c:v>
                </c:pt>
                <c:pt idx="55" formatCode="General">
                  <c:v>0.87564720122863204</c:v>
                </c:pt>
                <c:pt idx="56" formatCode="General">
                  <c:v>0.880741683915228</c:v>
                </c:pt>
                <c:pt idx="57" formatCode="General">
                  <c:v>0.88573020809462699</c:v>
                </c:pt>
                <c:pt idx="58" formatCode="General">
                  <c:v>0.89061277376682801</c:v>
                </c:pt>
                <c:pt idx="59" formatCode="General">
                  <c:v>0.89538938093183096</c:v>
                </c:pt>
                <c:pt idx="60" formatCode="General">
                  <c:v>0.90006002958963705</c:v>
                </c:pt>
                <c:pt idx="61" formatCode="General">
                  <c:v>0.90462471974024605</c:v>
                </c:pt>
                <c:pt idx="62" formatCode="General">
                  <c:v>0.90908345138365698</c:v>
                </c:pt>
                <c:pt idx="63" formatCode="General">
                  <c:v>0.91343622451987105</c:v>
                </c:pt>
                <c:pt idx="64" formatCode="General">
                  <c:v>0.91768303914888805</c:v>
                </c:pt>
                <c:pt idx="65" formatCode="General">
                  <c:v>0.92182389527070696</c:v>
                </c:pt>
                <c:pt idx="66" formatCode="General">
                  <c:v>0.92585879288532802</c:v>
                </c:pt>
                <c:pt idx="67" formatCode="General">
                  <c:v>0.929787731992753</c:v>
                </c:pt>
                <c:pt idx="68" formatCode="General">
                  <c:v>0.93361071259297901</c:v>
                </c:pt>
                <c:pt idx="69" formatCode="General">
                  <c:v>0.93732773468600905</c:v>
                </c:pt>
                <c:pt idx="70" formatCode="General">
                  <c:v>0.94093879827184101</c:v>
                </c:pt>
                <c:pt idx="71" formatCode="General">
                  <c:v>0.94444390335047501</c:v>
                </c:pt>
                <c:pt idx="72" formatCode="General">
                  <c:v>0.94784304992191204</c:v>
                </c:pt>
                <c:pt idx="73" formatCode="General">
                  <c:v>0.95113623798615199</c:v>
                </c:pt>
                <c:pt idx="74" formatCode="General">
                  <c:v>0.95432346754319397</c:v>
                </c:pt>
                <c:pt idx="75" formatCode="General">
                  <c:v>0.95740473859303898</c:v>
                </c:pt>
                <c:pt idx="76" formatCode="General">
                  <c:v>0.96038005113568703</c:v>
                </c:pt>
                <c:pt idx="77" formatCode="General">
                  <c:v>0.963249405171137</c:v>
                </c:pt>
                <c:pt idx="78" formatCode="General">
                  <c:v>0.966012800699389</c:v>
                </c:pt>
                <c:pt idx="79" formatCode="General">
                  <c:v>0.96867023772044403</c:v>
                </c:pt>
                <c:pt idx="80" formatCode="General">
                  <c:v>0.97122171623430198</c:v>
                </c:pt>
                <c:pt idx="81" formatCode="General">
                  <c:v>0.97366723624096296</c:v>
                </c:pt>
                <c:pt idx="82" formatCode="General">
                  <c:v>0.97600679774042598</c:v>
                </c:pt>
                <c:pt idx="83" formatCode="General">
                  <c:v>0.97824040073269103</c:v>
                </c:pt>
                <c:pt idx="84" formatCode="General">
                  <c:v>0.980368045217759</c:v>
                </c:pt>
                <c:pt idx="85" formatCode="General">
                  <c:v>0.98238973119563</c:v>
                </c:pt>
                <c:pt idx="86" formatCode="General">
                  <c:v>0.98430545866630303</c:v>
                </c:pt>
                <c:pt idx="87" formatCode="General">
                  <c:v>0.98611522762977899</c:v>
                </c:pt>
                <c:pt idx="88" formatCode="General">
                  <c:v>0.98781903808605798</c:v>
                </c:pt>
                <c:pt idx="89" formatCode="General">
                  <c:v>0.989416890035138</c:v>
                </c:pt>
                <c:pt idx="90" formatCode="General">
                  <c:v>0.99090878347702205</c:v>
                </c:pt>
                <c:pt idx="91" formatCode="General">
                  <c:v>0.99229471841170802</c:v>
                </c:pt>
                <c:pt idx="92" formatCode="General">
                  <c:v>0.99357469483919703</c:v>
                </c:pt>
                <c:pt idx="93" formatCode="General">
                  <c:v>0.99474871275948795</c:v>
                </c:pt>
                <c:pt idx="94" formatCode="General">
                  <c:v>0.99581677217258202</c:v>
                </c:pt>
                <c:pt idx="95" formatCode="General">
                  <c:v>0.99677887307847901</c:v>
                </c:pt>
                <c:pt idx="96" formatCode="General">
                  <c:v>0.99763501547717803</c:v>
                </c:pt>
                <c:pt idx="97" formatCode="General">
                  <c:v>0.99838519936867998</c:v>
                </c:pt>
                <c:pt idx="98" formatCode="General">
                  <c:v>0.99902942475298395</c:v>
                </c:pt>
                <c:pt idx="99" formatCode="General">
                  <c:v>0.99956769163009096</c:v>
                </c:pt>
                <c:pt idx="100" formatCode="General">
                  <c:v>1</c:v>
                </c:pt>
              </c:numCache>
            </c:numRef>
          </c:yVal>
        </c:ser>
        <c:axId val="115156096"/>
        <c:axId val="115150208"/>
      </c:scatterChart>
      <c:valAx>
        <c:axId val="115156096"/>
        <c:scaling>
          <c:orientation val="minMax"/>
        </c:scaling>
        <c:axPos val="b"/>
        <c:numFmt formatCode="0.00E+00" sourceLinked="1"/>
        <c:tickLblPos val="nextTo"/>
        <c:crossAx val="115150208"/>
        <c:crosses val="autoZero"/>
        <c:crossBetween val="midCat"/>
      </c:valAx>
      <c:valAx>
        <c:axId val="115150208"/>
        <c:scaling>
          <c:orientation val="minMax"/>
        </c:scaling>
        <c:axPos val="l"/>
        <c:majorGridlines/>
        <c:numFmt formatCode="0.00E+00" sourceLinked="1"/>
        <c:tickLblPos val="nextTo"/>
        <c:crossAx val="1151560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Plan3!$BY$2:$BY$101</c:f>
              <c:numCache>
                <c:formatCode>0.00E+00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 formatCode="General">
                  <c:v>0.1</c:v>
                </c:pt>
                <c:pt idx="10" formatCode="General">
                  <c:v>0.11</c:v>
                </c:pt>
                <c:pt idx="11" formatCode="General">
                  <c:v>0.12</c:v>
                </c:pt>
                <c:pt idx="12" formatCode="General">
                  <c:v>0.13</c:v>
                </c:pt>
                <c:pt idx="13" formatCode="General">
                  <c:v>0.14000000000000001</c:v>
                </c:pt>
                <c:pt idx="14" formatCode="General">
                  <c:v>0.15</c:v>
                </c:pt>
                <c:pt idx="15" formatCode="General">
                  <c:v>0.16</c:v>
                </c:pt>
                <c:pt idx="16" formatCode="General">
                  <c:v>0.17</c:v>
                </c:pt>
                <c:pt idx="17" formatCode="General">
                  <c:v>0.18</c:v>
                </c:pt>
                <c:pt idx="18" formatCode="General">
                  <c:v>0.19</c:v>
                </c:pt>
                <c:pt idx="19" formatCode="General">
                  <c:v>0.2</c:v>
                </c:pt>
                <c:pt idx="20" formatCode="General">
                  <c:v>0.21</c:v>
                </c:pt>
                <c:pt idx="21" formatCode="General">
                  <c:v>0.22</c:v>
                </c:pt>
                <c:pt idx="22" formatCode="General">
                  <c:v>0.23</c:v>
                </c:pt>
                <c:pt idx="23" formatCode="General">
                  <c:v>0.24</c:v>
                </c:pt>
                <c:pt idx="24" formatCode="General">
                  <c:v>0.25</c:v>
                </c:pt>
                <c:pt idx="25" formatCode="General">
                  <c:v>0.26</c:v>
                </c:pt>
                <c:pt idx="26" formatCode="General">
                  <c:v>0.27</c:v>
                </c:pt>
                <c:pt idx="27" formatCode="General">
                  <c:v>0.28000000000000003</c:v>
                </c:pt>
                <c:pt idx="28" formatCode="General">
                  <c:v>0.28999999999999998</c:v>
                </c:pt>
                <c:pt idx="29" formatCode="General">
                  <c:v>0.3</c:v>
                </c:pt>
                <c:pt idx="30" formatCode="General">
                  <c:v>0.31</c:v>
                </c:pt>
                <c:pt idx="31" formatCode="General">
                  <c:v>0.32</c:v>
                </c:pt>
                <c:pt idx="32" formatCode="General">
                  <c:v>0.33</c:v>
                </c:pt>
                <c:pt idx="33" formatCode="General">
                  <c:v>0.34</c:v>
                </c:pt>
                <c:pt idx="34" formatCode="General">
                  <c:v>0.35</c:v>
                </c:pt>
                <c:pt idx="35" formatCode="General">
                  <c:v>0.36</c:v>
                </c:pt>
                <c:pt idx="36" formatCode="General">
                  <c:v>0.37</c:v>
                </c:pt>
                <c:pt idx="37" formatCode="General">
                  <c:v>0.38</c:v>
                </c:pt>
                <c:pt idx="38" formatCode="General">
                  <c:v>0.39</c:v>
                </c:pt>
                <c:pt idx="39" formatCode="General">
                  <c:v>0.4</c:v>
                </c:pt>
                <c:pt idx="40" formatCode="General">
                  <c:v>0.41</c:v>
                </c:pt>
                <c:pt idx="41" formatCode="General">
                  <c:v>0.42</c:v>
                </c:pt>
                <c:pt idx="42" formatCode="General">
                  <c:v>0.43</c:v>
                </c:pt>
                <c:pt idx="43" formatCode="General">
                  <c:v>0.44</c:v>
                </c:pt>
                <c:pt idx="44" formatCode="General">
                  <c:v>0.45</c:v>
                </c:pt>
                <c:pt idx="45" formatCode="General">
                  <c:v>0.46</c:v>
                </c:pt>
                <c:pt idx="46" formatCode="General">
                  <c:v>0.47</c:v>
                </c:pt>
                <c:pt idx="47" formatCode="General">
                  <c:v>0.48</c:v>
                </c:pt>
                <c:pt idx="48" formatCode="General">
                  <c:v>0.49</c:v>
                </c:pt>
                <c:pt idx="49" formatCode="General">
                  <c:v>0.5</c:v>
                </c:pt>
                <c:pt idx="50" formatCode="General">
                  <c:v>0.51</c:v>
                </c:pt>
                <c:pt idx="51" formatCode="General">
                  <c:v>0.52</c:v>
                </c:pt>
                <c:pt idx="52" formatCode="General">
                  <c:v>0.53</c:v>
                </c:pt>
                <c:pt idx="53" formatCode="General">
                  <c:v>0.54</c:v>
                </c:pt>
                <c:pt idx="54" formatCode="General">
                  <c:v>0.55000000000000004</c:v>
                </c:pt>
                <c:pt idx="55" formatCode="General">
                  <c:v>0.56000000000000005</c:v>
                </c:pt>
                <c:pt idx="56" formatCode="General">
                  <c:v>0.56999999999999995</c:v>
                </c:pt>
                <c:pt idx="57" formatCode="General">
                  <c:v>0.57999999999999996</c:v>
                </c:pt>
                <c:pt idx="58" formatCode="General">
                  <c:v>0.59</c:v>
                </c:pt>
                <c:pt idx="59" formatCode="General">
                  <c:v>0.6</c:v>
                </c:pt>
                <c:pt idx="60" formatCode="General">
                  <c:v>0.61</c:v>
                </c:pt>
                <c:pt idx="61" formatCode="General">
                  <c:v>0.62</c:v>
                </c:pt>
                <c:pt idx="62" formatCode="General">
                  <c:v>0.63</c:v>
                </c:pt>
                <c:pt idx="63" formatCode="General">
                  <c:v>0.64</c:v>
                </c:pt>
                <c:pt idx="64" formatCode="General">
                  <c:v>0.65</c:v>
                </c:pt>
                <c:pt idx="65" formatCode="General">
                  <c:v>0.66</c:v>
                </c:pt>
                <c:pt idx="66" formatCode="General">
                  <c:v>0.67</c:v>
                </c:pt>
                <c:pt idx="67" formatCode="General">
                  <c:v>0.68</c:v>
                </c:pt>
                <c:pt idx="68" formatCode="General">
                  <c:v>0.69</c:v>
                </c:pt>
                <c:pt idx="69" formatCode="General">
                  <c:v>0.7</c:v>
                </c:pt>
                <c:pt idx="70" formatCode="General">
                  <c:v>0.71</c:v>
                </c:pt>
                <c:pt idx="71" formatCode="General">
                  <c:v>0.72</c:v>
                </c:pt>
                <c:pt idx="72" formatCode="General">
                  <c:v>0.73</c:v>
                </c:pt>
                <c:pt idx="73" formatCode="General">
                  <c:v>0.74</c:v>
                </c:pt>
                <c:pt idx="74" formatCode="General">
                  <c:v>0.75</c:v>
                </c:pt>
                <c:pt idx="75" formatCode="General">
                  <c:v>0.76</c:v>
                </c:pt>
                <c:pt idx="76" formatCode="General">
                  <c:v>0.77</c:v>
                </c:pt>
                <c:pt idx="77" formatCode="General">
                  <c:v>0.78</c:v>
                </c:pt>
                <c:pt idx="78" formatCode="General">
                  <c:v>0.79</c:v>
                </c:pt>
                <c:pt idx="79" formatCode="General">
                  <c:v>0.8</c:v>
                </c:pt>
                <c:pt idx="80" formatCode="General">
                  <c:v>0.81</c:v>
                </c:pt>
                <c:pt idx="81" formatCode="General">
                  <c:v>0.82</c:v>
                </c:pt>
                <c:pt idx="82" formatCode="General">
                  <c:v>0.83</c:v>
                </c:pt>
                <c:pt idx="83" formatCode="General">
                  <c:v>0.84</c:v>
                </c:pt>
                <c:pt idx="84" formatCode="General">
                  <c:v>0.85</c:v>
                </c:pt>
                <c:pt idx="85" formatCode="General">
                  <c:v>0.86</c:v>
                </c:pt>
                <c:pt idx="86" formatCode="General">
                  <c:v>0.87</c:v>
                </c:pt>
                <c:pt idx="87" formatCode="General">
                  <c:v>0.88</c:v>
                </c:pt>
                <c:pt idx="88" formatCode="General">
                  <c:v>0.89</c:v>
                </c:pt>
                <c:pt idx="89" formatCode="General">
                  <c:v>0.9</c:v>
                </c:pt>
                <c:pt idx="90" formatCode="General">
                  <c:v>0.91</c:v>
                </c:pt>
                <c:pt idx="91" formatCode="General">
                  <c:v>0.92</c:v>
                </c:pt>
                <c:pt idx="92" formatCode="General">
                  <c:v>0.93</c:v>
                </c:pt>
                <c:pt idx="93" formatCode="General">
                  <c:v>0.94</c:v>
                </c:pt>
                <c:pt idx="94" formatCode="General">
                  <c:v>0.95</c:v>
                </c:pt>
                <c:pt idx="95" formatCode="General">
                  <c:v>0.96</c:v>
                </c:pt>
                <c:pt idx="96" formatCode="General">
                  <c:v>0.97</c:v>
                </c:pt>
                <c:pt idx="97" formatCode="General">
                  <c:v>0.98</c:v>
                </c:pt>
                <c:pt idx="98" formatCode="General">
                  <c:v>0.99</c:v>
                </c:pt>
                <c:pt idx="99" formatCode="General">
                  <c:v>1</c:v>
                </c:pt>
              </c:numCache>
            </c:numRef>
          </c:xVal>
          <c:yVal>
            <c:numRef>
              <c:f>Plan3!$CB$2:$CB$101</c:f>
              <c:numCache>
                <c:formatCode>0.00E+00</c:formatCode>
                <c:ptCount val="100"/>
                <c:pt idx="0">
                  <c:v>4.0262501721918696E-3</c:v>
                </c:pt>
                <c:pt idx="1">
                  <c:v>4.02625017219188E-3</c:v>
                </c:pt>
                <c:pt idx="2">
                  <c:v>4.0262501721918496E-3</c:v>
                </c:pt>
                <c:pt idx="3">
                  <c:v>4.3572061883298003E-3</c:v>
                </c:pt>
                <c:pt idx="4">
                  <c:v>5.4603931964678012E-3</c:v>
                </c:pt>
                <c:pt idx="5">
                  <c:v>7.0048551804683008E-3</c:v>
                </c:pt>
                <c:pt idx="6">
                  <c:v>8.5493171644687969E-3</c:v>
                </c:pt>
                <c:pt idx="7">
                  <c:v>1.0093779148469102E-2</c:v>
                </c:pt>
                <c:pt idx="8">
                  <c:v>1.1638241132469598E-2</c:v>
                </c:pt>
                <c:pt idx="9">
                  <c:v>1.3182703116470004E-2</c:v>
                </c:pt>
                <c:pt idx="10">
                  <c:v>1.4781366997607001E-2</c:v>
                </c:pt>
                <c:pt idx="11">
                  <c:v>1.6569737589392994E-2</c:v>
                </c:pt>
                <c:pt idx="12">
                  <c:v>1.8493612994692002E-2</c:v>
                </c:pt>
                <c:pt idx="13">
                  <c:v>2.0417488399990996E-2</c:v>
                </c:pt>
                <c:pt idx="14">
                  <c:v>2.2341363805289005E-2</c:v>
                </c:pt>
                <c:pt idx="15">
                  <c:v>2.4265239210588985E-2</c:v>
                </c:pt>
                <c:pt idx="16">
                  <c:v>2.6189114615887021E-2</c:v>
                </c:pt>
                <c:pt idx="17">
                  <c:v>2.8112990021186002E-2</c:v>
                </c:pt>
                <c:pt idx="18">
                  <c:v>3.0036865426484011E-2</c:v>
                </c:pt>
                <c:pt idx="19">
                  <c:v>3.1960740831783963E-2</c:v>
                </c:pt>
                <c:pt idx="20">
                  <c:v>3.3884616237081999E-2</c:v>
                </c:pt>
                <c:pt idx="21">
                  <c:v>3.4868987022764031E-2</c:v>
                </c:pt>
                <c:pt idx="22">
                  <c:v>3.4209224111628966E-2</c:v>
                </c:pt>
                <c:pt idx="23">
                  <c:v>3.2844832123293033E-2</c:v>
                </c:pt>
                <c:pt idx="24">
                  <c:v>3.1480440134956988E-2</c:v>
                </c:pt>
                <c:pt idx="25">
                  <c:v>3.0116048146621999E-2</c:v>
                </c:pt>
                <c:pt idx="26">
                  <c:v>2.875165615828601E-2</c:v>
                </c:pt>
                <c:pt idx="27">
                  <c:v>2.7387264169949965E-2</c:v>
                </c:pt>
                <c:pt idx="28">
                  <c:v>2.6022872181614032E-2</c:v>
                </c:pt>
                <c:pt idx="29">
                  <c:v>2.4658480193278987E-2</c:v>
                </c:pt>
                <c:pt idx="30">
                  <c:v>2.3294088204943053E-2</c:v>
                </c:pt>
                <c:pt idx="31">
                  <c:v>2.1929696216608008E-2</c:v>
                </c:pt>
                <c:pt idx="32">
                  <c:v>2.0565304228271963E-2</c:v>
                </c:pt>
                <c:pt idx="33">
                  <c:v>1.920091223993603E-2</c:v>
                </c:pt>
                <c:pt idx="34">
                  <c:v>1.7836520251600985E-2</c:v>
                </c:pt>
                <c:pt idx="35">
                  <c:v>1.6472128263263941E-2</c:v>
                </c:pt>
                <c:pt idx="36">
                  <c:v>1.5107736274929007E-2</c:v>
                </c:pt>
                <c:pt idx="37">
                  <c:v>1.3743344286594072E-2</c:v>
                </c:pt>
                <c:pt idx="38">
                  <c:v>1.2378952298257917E-2</c:v>
                </c:pt>
                <c:pt idx="39">
                  <c:v>1.1014560309921984E-2</c:v>
                </c:pt>
                <c:pt idx="40">
                  <c:v>9.6501683215860501E-3</c:v>
                </c:pt>
                <c:pt idx="41">
                  <c:v>8.2857763332510048E-3</c:v>
                </c:pt>
                <c:pt idx="42">
                  <c:v>7.0112721828230473E-3</c:v>
                </c:pt>
                <c:pt idx="43">
                  <c:v>6.3659847729649055E-3</c:v>
                </c:pt>
                <c:pt idx="44">
                  <c:v>6.2600262657670491E-3</c:v>
                </c:pt>
                <c:pt idx="45">
                  <c:v>6.1540677585699699E-3</c:v>
                </c:pt>
                <c:pt idx="46">
                  <c:v>6.0481092513730017E-3</c:v>
                </c:pt>
                <c:pt idx="47">
                  <c:v>5.9421507441750343E-3</c:v>
                </c:pt>
                <c:pt idx="48">
                  <c:v>5.8361922369779551E-3</c:v>
                </c:pt>
                <c:pt idx="49">
                  <c:v>5.7302337297799877E-3</c:v>
                </c:pt>
                <c:pt idx="50">
                  <c:v>5.6242752225830195E-3</c:v>
                </c:pt>
                <c:pt idx="51">
                  <c:v>5.5183167153850521E-3</c:v>
                </c:pt>
                <c:pt idx="52">
                  <c:v>5.4123582081889721E-3</c:v>
                </c:pt>
                <c:pt idx="53">
                  <c:v>5.3063997009900055E-3</c:v>
                </c:pt>
                <c:pt idx="54">
                  <c:v>5.2004411937930373E-3</c:v>
                </c:pt>
                <c:pt idx="55">
                  <c:v>5.094482686595958E-3</c:v>
                </c:pt>
                <c:pt idx="56">
                  <c:v>4.9885241793989898E-3</c:v>
                </c:pt>
                <c:pt idx="57">
                  <c:v>4.8825656722010224E-3</c:v>
                </c:pt>
                <c:pt idx="58">
                  <c:v>4.776607165002944E-3</c:v>
                </c:pt>
                <c:pt idx="59">
                  <c:v>4.6706486578060868E-3</c:v>
                </c:pt>
                <c:pt idx="60">
                  <c:v>4.5646901506090076E-3</c:v>
                </c:pt>
                <c:pt idx="61">
                  <c:v>4.4587316434109292E-3</c:v>
                </c:pt>
                <c:pt idx="62">
                  <c:v>4.352773136214072E-3</c:v>
                </c:pt>
                <c:pt idx="63">
                  <c:v>4.2468146290169928E-3</c:v>
                </c:pt>
                <c:pt idx="64">
                  <c:v>4.1408561218189144E-3</c:v>
                </c:pt>
                <c:pt idx="65">
                  <c:v>4.034897614621058E-3</c:v>
                </c:pt>
                <c:pt idx="66">
                  <c:v>3.928939107424978E-3</c:v>
                </c:pt>
                <c:pt idx="67">
                  <c:v>3.8229806002260114E-3</c:v>
                </c:pt>
                <c:pt idx="68">
                  <c:v>3.7170220930300424E-3</c:v>
                </c:pt>
                <c:pt idx="69">
                  <c:v>3.611063585831964E-3</c:v>
                </c:pt>
                <c:pt idx="70">
                  <c:v>3.5051050786339966E-3</c:v>
                </c:pt>
                <c:pt idx="71">
                  <c:v>3.3991465714370284E-3</c:v>
                </c:pt>
                <c:pt idx="72">
                  <c:v>3.2931880642399491E-3</c:v>
                </c:pt>
                <c:pt idx="73">
                  <c:v>3.1872295570419817E-3</c:v>
                </c:pt>
                <c:pt idx="74">
                  <c:v>3.0812710498450135E-3</c:v>
                </c:pt>
                <c:pt idx="75">
                  <c:v>2.9753125426480453E-3</c:v>
                </c:pt>
                <c:pt idx="76">
                  <c:v>2.8693540354499669E-3</c:v>
                </c:pt>
                <c:pt idx="77">
                  <c:v>2.7633955282519995E-3</c:v>
                </c:pt>
                <c:pt idx="78">
                  <c:v>2.6574370210550313E-3</c:v>
                </c:pt>
                <c:pt idx="79">
                  <c:v>2.5514785138579521E-3</c:v>
                </c:pt>
                <c:pt idx="80">
                  <c:v>2.4455200066609839E-3</c:v>
                </c:pt>
                <c:pt idx="81">
                  <c:v>2.3395614994630165E-3</c:v>
                </c:pt>
                <c:pt idx="82">
                  <c:v>2.2336029922650491E-3</c:v>
                </c:pt>
                <c:pt idx="83">
                  <c:v>2.1276444850679699E-3</c:v>
                </c:pt>
                <c:pt idx="84">
                  <c:v>2.0216859778710017E-3</c:v>
                </c:pt>
                <c:pt idx="85">
                  <c:v>1.9157274706730343E-3</c:v>
                </c:pt>
                <c:pt idx="86">
                  <c:v>1.8097689634759551E-3</c:v>
                </c:pt>
                <c:pt idx="87">
                  <c:v>1.7038104562789869E-3</c:v>
                </c:pt>
                <c:pt idx="88">
                  <c:v>1.5978519490800203E-3</c:v>
                </c:pt>
                <c:pt idx="89">
                  <c:v>1.4918934418840513E-3</c:v>
                </c:pt>
                <c:pt idx="90">
                  <c:v>1.3859349346859728E-3</c:v>
                </c:pt>
                <c:pt idx="91">
                  <c:v>1.2799764274890046E-3</c:v>
                </c:pt>
                <c:pt idx="92">
                  <c:v>1.1740179202909262E-3</c:v>
                </c:pt>
                <c:pt idx="93">
                  <c:v>1.068059413094069E-3</c:v>
                </c:pt>
                <c:pt idx="94">
                  <c:v>9.6210090589698982E-4</c:v>
                </c:pt>
                <c:pt idx="95">
                  <c:v>8.5614239869902242E-4</c:v>
                </c:pt>
                <c:pt idx="96">
                  <c:v>7.501838915019432E-4</c:v>
                </c:pt>
                <c:pt idx="97">
                  <c:v>6.442253843039758E-4</c:v>
                </c:pt>
                <c:pt idx="98">
                  <c:v>5.382668771070076E-4</c:v>
                </c:pt>
                <c:pt idx="99">
                  <c:v>4.323083699090402E-4</c:v>
                </c:pt>
              </c:numCache>
            </c:numRef>
          </c:yVal>
        </c:ser>
        <c:axId val="114525312"/>
        <c:axId val="114482560"/>
      </c:scatterChart>
      <c:scatterChart>
        <c:scatterStyle val="lineMarker"/>
        <c:ser>
          <c:idx val="1"/>
          <c:order val="1"/>
          <c:marker>
            <c:symbol val="none"/>
          </c:marker>
          <c:xVal>
            <c:numRef>
              <c:f>Plan3!$CK$24:$CK$28</c:f>
              <c:numCache>
                <c:formatCode>General</c:formatCode>
                <c:ptCount val="5"/>
                <c:pt idx="0" formatCode="0.00E+00">
                  <c:v>3.5714287310838699E-2</c:v>
                </c:pt>
                <c:pt idx="1">
                  <c:v>0.10714285820722599</c:v>
                </c:pt>
                <c:pt idx="2">
                  <c:v>0.21428571641445199</c:v>
                </c:pt>
                <c:pt idx="3">
                  <c:v>0.42857143282890298</c:v>
                </c:pt>
                <c:pt idx="4">
                  <c:v>1</c:v>
                </c:pt>
              </c:numCache>
            </c:numRef>
          </c:xVal>
          <c:yVal>
            <c:numRef>
              <c:f>Plan3!$CM$24:$CM$28</c:f>
              <c:numCache>
                <c:formatCode>0.00E+00</c:formatCode>
                <c:ptCount val="5"/>
                <c:pt idx="0">
                  <c:v>6.8532554444856453E-2</c:v>
                </c:pt>
                <c:pt idx="1">
                  <c:v>0.24445922200113368</c:v>
                </c:pt>
                <c:pt idx="2">
                  <c:v>0.57317658678089722</c:v>
                </c:pt>
                <c:pt idx="3">
                  <c:v>0.10693085804481503</c:v>
                </c:pt>
                <c:pt idx="4">
                  <c:v>6.9007787282974612E-3</c:v>
                </c:pt>
              </c:numCache>
            </c:numRef>
          </c:yVal>
        </c:ser>
        <c:axId val="173759104"/>
        <c:axId val="173756800"/>
      </c:scatterChart>
      <c:valAx>
        <c:axId val="114525312"/>
        <c:scaling>
          <c:orientation val="minMax"/>
        </c:scaling>
        <c:axPos val="b"/>
        <c:numFmt formatCode="0.00E+00" sourceLinked="1"/>
        <c:tickLblPos val="nextTo"/>
        <c:crossAx val="114482560"/>
        <c:crosses val="autoZero"/>
        <c:crossBetween val="midCat"/>
      </c:valAx>
      <c:valAx>
        <c:axId val="114482560"/>
        <c:scaling>
          <c:orientation val="minMax"/>
        </c:scaling>
        <c:axPos val="l"/>
        <c:majorGridlines/>
        <c:numFmt formatCode="0.00E+00" sourceLinked="1"/>
        <c:tickLblPos val="nextTo"/>
        <c:crossAx val="114525312"/>
        <c:crosses val="autoZero"/>
        <c:crossBetween val="midCat"/>
      </c:valAx>
      <c:valAx>
        <c:axId val="173756800"/>
        <c:scaling>
          <c:orientation val="minMax"/>
        </c:scaling>
        <c:axPos val="r"/>
        <c:numFmt formatCode="0.00E+00" sourceLinked="1"/>
        <c:tickLblPos val="nextTo"/>
        <c:crossAx val="173759104"/>
        <c:crosses val="max"/>
        <c:crossBetween val="midCat"/>
      </c:valAx>
      <c:valAx>
        <c:axId val="173759104"/>
        <c:scaling>
          <c:orientation val="minMax"/>
        </c:scaling>
        <c:delete val="1"/>
        <c:axPos val="b"/>
        <c:numFmt formatCode="0.00E+00" sourceLinked="1"/>
        <c:tickLblPos val="none"/>
        <c:crossAx val="173756800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1"/>
          <c:order val="1"/>
          <c:spPr>
            <a:ln w="28575">
              <a:noFill/>
            </a:ln>
          </c:spPr>
          <c:xVal>
            <c:numRef>
              <c:f>Plan4!$D$206:$D$306</c:f>
              <c:numCache>
                <c:formatCode>0.00E+00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 formatCode="General">
                  <c:v>0.1</c:v>
                </c:pt>
                <c:pt idx="11" formatCode="General">
                  <c:v>0.11</c:v>
                </c:pt>
                <c:pt idx="12" formatCode="General">
                  <c:v>0.12</c:v>
                </c:pt>
                <c:pt idx="13" formatCode="General">
                  <c:v>0.13</c:v>
                </c:pt>
                <c:pt idx="14" formatCode="General">
                  <c:v>0.14000000000000001</c:v>
                </c:pt>
                <c:pt idx="15" formatCode="General">
                  <c:v>0.15</c:v>
                </c:pt>
                <c:pt idx="16" formatCode="General">
                  <c:v>0.16</c:v>
                </c:pt>
                <c:pt idx="17" formatCode="General">
                  <c:v>0.17</c:v>
                </c:pt>
                <c:pt idx="18" formatCode="General">
                  <c:v>0.18</c:v>
                </c:pt>
                <c:pt idx="19" formatCode="General">
                  <c:v>0.19</c:v>
                </c:pt>
                <c:pt idx="20" formatCode="General">
                  <c:v>0.2</c:v>
                </c:pt>
                <c:pt idx="21" formatCode="General">
                  <c:v>0.21</c:v>
                </c:pt>
                <c:pt idx="22" formatCode="General">
                  <c:v>0.22</c:v>
                </c:pt>
                <c:pt idx="23" formatCode="General">
                  <c:v>0.23</c:v>
                </c:pt>
                <c:pt idx="24" formatCode="General">
                  <c:v>0.24</c:v>
                </c:pt>
                <c:pt idx="25" formatCode="General">
                  <c:v>0.25</c:v>
                </c:pt>
                <c:pt idx="26" formatCode="General">
                  <c:v>0.26</c:v>
                </c:pt>
                <c:pt idx="27" formatCode="General">
                  <c:v>0.27</c:v>
                </c:pt>
                <c:pt idx="28" formatCode="General">
                  <c:v>0.28000000000000003</c:v>
                </c:pt>
                <c:pt idx="29" formatCode="General">
                  <c:v>0.28999999999999998</c:v>
                </c:pt>
                <c:pt idx="30" formatCode="General">
                  <c:v>0.3</c:v>
                </c:pt>
                <c:pt idx="31" formatCode="General">
                  <c:v>0.31</c:v>
                </c:pt>
                <c:pt idx="32" formatCode="General">
                  <c:v>0.32</c:v>
                </c:pt>
                <c:pt idx="33" formatCode="General">
                  <c:v>0.33</c:v>
                </c:pt>
                <c:pt idx="34" formatCode="General">
                  <c:v>0.34</c:v>
                </c:pt>
                <c:pt idx="35" formatCode="General">
                  <c:v>0.35</c:v>
                </c:pt>
                <c:pt idx="36" formatCode="General">
                  <c:v>0.36</c:v>
                </c:pt>
                <c:pt idx="37" formatCode="General">
                  <c:v>0.37</c:v>
                </c:pt>
                <c:pt idx="38" formatCode="General">
                  <c:v>0.38</c:v>
                </c:pt>
                <c:pt idx="39" formatCode="General">
                  <c:v>0.39</c:v>
                </c:pt>
                <c:pt idx="40" formatCode="General">
                  <c:v>0.4</c:v>
                </c:pt>
                <c:pt idx="41" formatCode="General">
                  <c:v>0.41</c:v>
                </c:pt>
                <c:pt idx="42" formatCode="General">
                  <c:v>0.42</c:v>
                </c:pt>
                <c:pt idx="43" formatCode="General">
                  <c:v>0.43</c:v>
                </c:pt>
                <c:pt idx="44" formatCode="General">
                  <c:v>0.44</c:v>
                </c:pt>
                <c:pt idx="45" formatCode="General">
                  <c:v>0.45</c:v>
                </c:pt>
                <c:pt idx="46" formatCode="General">
                  <c:v>0.46</c:v>
                </c:pt>
                <c:pt idx="47" formatCode="General">
                  <c:v>0.47</c:v>
                </c:pt>
                <c:pt idx="48" formatCode="General">
                  <c:v>0.48</c:v>
                </c:pt>
                <c:pt idx="49" formatCode="General">
                  <c:v>0.49</c:v>
                </c:pt>
                <c:pt idx="50" formatCode="General">
                  <c:v>0.5</c:v>
                </c:pt>
                <c:pt idx="51" formatCode="General">
                  <c:v>0.51</c:v>
                </c:pt>
                <c:pt idx="52" formatCode="General">
                  <c:v>0.52</c:v>
                </c:pt>
                <c:pt idx="53" formatCode="General">
                  <c:v>0.53</c:v>
                </c:pt>
                <c:pt idx="54" formatCode="General">
                  <c:v>0.54</c:v>
                </c:pt>
                <c:pt idx="55" formatCode="General">
                  <c:v>0.55000000000000004</c:v>
                </c:pt>
                <c:pt idx="56" formatCode="General">
                  <c:v>0.56000000000000005</c:v>
                </c:pt>
                <c:pt idx="57" formatCode="General">
                  <c:v>0.56999999999999995</c:v>
                </c:pt>
                <c:pt idx="58" formatCode="General">
                  <c:v>0.57999999999999996</c:v>
                </c:pt>
                <c:pt idx="59" formatCode="General">
                  <c:v>0.59</c:v>
                </c:pt>
                <c:pt idx="60" formatCode="General">
                  <c:v>0.6</c:v>
                </c:pt>
                <c:pt idx="61" formatCode="General">
                  <c:v>0.61</c:v>
                </c:pt>
                <c:pt idx="62" formatCode="General">
                  <c:v>0.62</c:v>
                </c:pt>
                <c:pt idx="63" formatCode="General">
                  <c:v>0.63</c:v>
                </c:pt>
                <c:pt idx="64" formatCode="General">
                  <c:v>0.64</c:v>
                </c:pt>
                <c:pt idx="65" formatCode="General">
                  <c:v>0.65</c:v>
                </c:pt>
                <c:pt idx="66" formatCode="General">
                  <c:v>0.66</c:v>
                </c:pt>
                <c:pt idx="67" formatCode="General">
                  <c:v>0.67</c:v>
                </c:pt>
                <c:pt idx="68" formatCode="General">
                  <c:v>0.68</c:v>
                </c:pt>
                <c:pt idx="69" formatCode="General">
                  <c:v>0.69</c:v>
                </c:pt>
                <c:pt idx="70" formatCode="General">
                  <c:v>0.7</c:v>
                </c:pt>
                <c:pt idx="71" formatCode="General">
                  <c:v>0.71</c:v>
                </c:pt>
                <c:pt idx="72" formatCode="General">
                  <c:v>0.72</c:v>
                </c:pt>
                <c:pt idx="73" formatCode="General">
                  <c:v>0.73</c:v>
                </c:pt>
                <c:pt idx="74" formatCode="General">
                  <c:v>0.74</c:v>
                </c:pt>
                <c:pt idx="75" formatCode="General">
                  <c:v>0.75</c:v>
                </c:pt>
                <c:pt idx="76" formatCode="General">
                  <c:v>0.76</c:v>
                </c:pt>
                <c:pt idx="77" formatCode="General">
                  <c:v>0.77</c:v>
                </c:pt>
                <c:pt idx="78" formatCode="General">
                  <c:v>0.78</c:v>
                </c:pt>
                <c:pt idx="79" formatCode="General">
                  <c:v>0.79</c:v>
                </c:pt>
                <c:pt idx="80" formatCode="General">
                  <c:v>0.8</c:v>
                </c:pt>
                <c:pt idx="81" formatCode="General">
                  <c:v>0.81</c:v>
                </c:pt>
                <c:pt idx="82" formatCode="General">
                  <c:v>0.82</c:v>
                </c:pt>
                <c:pt idx="83" formatCode="General">
                  <c:v>0.83</c:v>
                </c:pt>
                <c:pt idx="84" formatCode="General">
                  <c:v>0.84</c:v>
                </c:pt>
                <c:pt idx="85" formatCode="General">
                  <c:v>0.85</c:v>
                </c:pt>
                <c:pt idx="86" formatCode="General">
                  <c:v>0.86</c:v>
                </c:pt>
                <c:pt idx="87" formatCode="General">
                  <c:v>0.87</c:v>
                </c:pt>
                <c:pt idx="88" formatCode="General">
                  <c:v>0.88</c:v>
                </c:pt>
                <c:pt idx="89" formatCode="General">
                  <c:v>0.89</c:v>
                </c:pt>
                <c:pt idx="90" formatCode="General">
                  <c:v>0.9</c:v>
                </c:pt>
                <c:pt idx="91" formatCode="General">
                  <c:v>0.91</c:v>
                </c:pt>
                <c:pt idx="92" formatCode="General">
                  <c:v>0.92</c:v>
                </c:pt>
                <c:pt idx="93" formatCode="General">
                  <c:v>0.93</c:v>
                </c:pt>
                <c:pt idx="94" formatCode="General">
                  <c:v>0.94</c:v>
                </c:pt>
                <c:pt idx="95" formatCode="General">
                  <c:v>0.95</c:v>
                </c:pt>
                <c:pt idx="96" formatCode="General">
                  <c:v>0.96</c:v>
                </c:pt>
                <c:pt idx="97" formatCode="General">
                  <c:v>0.97</c:v>
                </c:pt>
                <c:pt idx="98" formatCode="General">
                  <c:v>0.98</c:v>
                </c:pt>
                <c:pt idx="99" formatCode="General">
                  <c:v>0.99</c:v>
                </c:pt>
                <c:pt idx="100" formatCode="General">
                  <c:v>1</c:v>
                </c:pt>
              </c:numCache>
            </c:numRef>
          </c:xVal>
          <c:yVal>
            <c:numRef>
              <c:f>Plan4!$E$206:$E$306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1.84603958555373E-4</c:v>
                </c:pt>
                <c:pt idx="10">
                  <c:v>8.3071791665471895E-4</c:v>
                </c:pt>
                <c:pt idx="11">
                  <c:v>2.0306439567312601E-3</c:v>
                </c:pt>
                <c:pt idx="12">
                  <c:v>3.784382078785E-3</c:v>
                </c:pt>
                <c:pt idx="13">
                  <c:v>6.0919322828159404E-3</c:v>
                </c:pt>
                <c:pt idx="14">
                  <c:v>8.9532945688240804E-3</c:v>
                </c:pt>
                <c:pt idx="15">
                  <c:v>1.23684689368094E-2</c:v>
                </c:pt>
                <c:pt idx="16">
                  <c:v>1.63374553867719E-2</c:v>
                </c:pt>
                <c:pt idx="17">
                  <c:v>2.0860253918711599E-2</c:v>
                </c:pt>
                <c:pt idx="18">
                  <c:v>2.5936864532628601E-2</c:v>
                </c:pt>
                <c:pt idx="19">
                  <c:v>3.15672872285227E-2</c:v>
                </c:pt>
                <c:pt idx="20">
                  <c:v>3.7751522006393999E-2</c:v>
                </c:pt>
                <c:pt idx="21">
                  <c:v>4.4489568866242502E-2</c:v>
                </c:pt>
                <c:pt idx="22">
                  <c:v>5.1781427808068298E-2</c:v>
                </c:pt>
                <c:pt idx="23">
                  <c:v>5.96270988318712E-2</c:v>
                </c:pt>
                <c:pt idx="24">
                  <c:v>6.8026581937651306E-2</c:v>
                </c:pt>
                <c:pt idx="25">
                  <c:v>7.6979877125408602E-2</c:v>
                </c:pt>
                <c:pt idx="26">
                  <c:v>8.6394682378729395E-2</c:v>
                </c:pt>
                <c:pt idx="27">
                  <c:v>9.6178695681200105E-2</c:v>
                </c:pt>
                <c:pt idx="28" formatCode="General">
                  <c:v>0.10633191703282099</c:v>
                </c:pt>
                <c:pt idx="29" formatCode="General">
                  <c:v>0.11685434643359099</c:v>
                </c:pt>
                <c:pt idx="30" formatCode="General">
                  <c:v>0.12774598388351099</c:v>
                </c:pt>
                <c:pt idx="31" formatCode="General">
                  <c:v>0.13900682938258099</c:v>
                </c:pt>
                <c:pt idx="32" formatCode="General">
                  <c:v>0.15063688293080099</c:v>
                </c:pt>
                <c:pt idx="33" formatCode="General">
                  <c:v>0.16263614452817099</c:v>
                </c:pt>
                <c:pt idx="34" formatCode="General">
                  <c:v>0.17500461417468999</c:v>
                </c:pt>
                <c:pt idx="35" formatCode="General">
                  <c:v>0.18774229187036001</c:v>
                </c:pt>
                <c:pt idx="36" formatCode="General">
                  <c:v>0.20084917761517901</c:v>
                </c:pt>
                <c:pt idx="37" formatCode="General">
                  <c:v>0.214325271409148</c:v>
                </c:pt>
                <c:pt idx="38" formatCode="General">
                  <c:v>0.228170573252267</c:v>
                </c:pt>
                <c:pt idx="39" formatCode="General">
                  <c:v>0.242385083144535</c:v>
                </c:pt>
                <c:pt idx="40" formatCode="General">
                  <c:v>0.25696880108595399</c:v>
                </c:pt>
                <c:pt idx="41" formatCode="General">
                  <c:v>0.27192172707652201</c:v>
                </c:pt>
                <c:pt idx="42" formatCode="General">
                  <c:v>0.28724386111624001</c:v>
                </c:pt>
                <c:pt idx="43" formatCode="General">
                  <c:v>0.30293520320510903</c:v>
                </c:pt>
                <c:pt idx="44" formatCode="General">
                  <c:v>0.31899575334312602</c:v>
                </c:pt>
                <c:pt idx="45" formatCode="General">
                  <c:v>0.33542551153029398</c:v>
                </c:pt>
                <c:pt idx="46" formatCode="General">
                  <c:v>0.35222447776661198</c:v>
                </c:pt>
                <c:pt idx="47" formatCode="General">
                  <c:v>0.369392652052079</c:v>
                </c:pt>
                <c:pt idx="48" formatCode="General">
                  <c:v>0.38693003438669599</c:v>
                </c:pt>
                <c:pt idx="49" formatCode="General">
                  <c:v>0.404836624770463</c:v>
                </c:pt>
                <c:pt idx="50" formatCode="General">
                  <c:v>0.42311242320337999</c:v>
                </c:pt>
                <c:pt idx="51" formatCode="General">
                  <c:v>0.44143437264244101</c:v>
                </c:pt>
                <c:pt idx="52" formatCode="General">
                  <c:v>0.45947941604463899</c:v>
                </c:pt>
                <c:pt idx="53" formatCode="General">
                  <c:v>0.47724755340997499</c:v>
                </c:pt>
                <c:pt idx="54" formatCode="General">
                  <c:v>0.49473878473844901</c:v>
                </c:pt>
                <c:pt idx="55" formatCode="General">
                  <c:v>0.51195311003006005</c:v>
                </c:pt>
                <c:pt idx="56" formatCode="General">
                  <c:v>0.52889052928480895</c:v>
                </c:pt>
                <c:pt idx="57" formatCode="General">
                  <c:v>0.54555104250269504</c:v>
                </c:pt>
                <c:pt idx="58" formatCode="General">
                  <c:v>0.56193464968371898</c:v>
                </c:pt>
                <c:pt idx="59" formatCode="General">
                  <c:v>0.57804135082788</c:v>
                </c:pt>
                <c:pt idx="60" formatCode="General">
                  <c:v>0.59387114593517998</c:v>
                </c:pt>
                <c:pt idx="61" formatCode="General">
                  <c:v>0.60942403500561704</c:v>
                </c:pt>
                <c:pt idx="62" formatCode="General">
                  <c:v>0.62470001803919095</c:v>
                </c:pt>
                <c:pt idx="63" formatCode="General">
                  <c:v>0.63969909503590305</c:v>
                </c:pt>
                <c:pt idx="64" formatCode="General">
                  <c:v>0.65442126599575301</c:v>
                </c:pt>
                <c:pt idx="65" formatCode="General">
                  <c:v>0.66886653091874004</c:v>
                </c:pt>
                <c:pt idx="66" formatCode="General">
                  <c:v>0.68303488980486504</c:v>
                </c:pt>
                <c:pt idx="67" formatCode="General">
                  <c:v>0.69692634265412801</c:v>
                </c:pt>
                <c:pt idx="68" formatCode="General">
                  <c:v>0.71054088946652805</c:v>
                </c:pt>
                <c:pt idx="69" formatCode="General">
                  <c:v>0.72387853024206605</c:v>
                </c:pt>
                <c:pt idx="70" formatCode="General">
                  <c:v>0.73693926498074103</c:v>
                </c:pt>
                <c:pt idx="71" formatCode="General">
                  <c:v>0.74972309368255396</c:v>
                </c:pt>
                <c:pt idx="72" formatCode="General">
                  <c:v>0.76223001634750498</c:v>
                </c:pt>
                <c:pt idx="73" formatCode="General">
                  <c:v>0.77446003297559396</c:v>
                </c:pt>
                <c:pt idx="74" formatCode="General">
                  <c:v>0.78641314356681902</c:v>
                </c:pt>
                <c:pt idx="75" formatCode="General">
                  <c:v>0.79808934812118304</c:v>
                </c:pt>
                <c:pt idx="76" formatCode="General">
                  <c:v>0.80948864663868403</c:v>
                </c:pt>
                <c:pt idx="77" formatCode="General">
                  <c:v>0.82061103911932298</c:v>
                </c:pt>
                <c:pt idx="78" formatCode="General">
                  <c:v>0.83145652556309901</c:v>
                </c:pt>
                <c:pt idx="79" formatCode="General">
                  <c:v>0.84202510597001401</c:v>
                </c:pt>
                <c:pt idx="80" formatCode="General">
                  <c:v>0.85231678034006497</c:v>
                </c:pt>
                <c:pt idx="81" formatCode="General">
                  <c:v>0.86233154867325501</c:v>
                </c:pt>
                <c:pt idx="82" formatCode="General">
                  <c:v>0.87206941096958202</c:v>
                </c:pt>
                <c:pt idx="83" formatCode="General">
                  <c:v>0.88153036722904599</c:v>
                </c:pt>
                <c:pt idx="84" formatCode="General">
                  <c:v>0.89071441745164803</c:v>
                </c:pt>
                <c:pt idx="85" formatCode="General">
                  <c:v>0.89962156163738805</c:v>
                </c:pt>
                <c:pt idx="86" formatCode="General">
                  <c:v>0.90825179978626602</c:v>
                </c:pt>
                <c:pt idx="87" formatCode="General">
                  <c:v>0.91660513189828097</c:v>
                </c:pt>
                <c:pt idx="88" formatCode="General">
                  <c:v>0.92468155797343299</c:v>
                </c:pt>
                <c:pt idx="89" formatCode="General">
                  <c:v>0.93248107801172397</c:v>
                </c:pt>
                <c:pt idx="90" formatCode="General">
                  <c:v>0.94000369201315104</c:v>
                </c:pt>
                <c:pt idx="91" formatCode="General">
                  <c:v>0.94724939997771695</c:v>
                </c:pt>
                <c:pt idx="92" formatCode="General">
                  <c:v>0.95421820190541995</c:v>
                </c:pt>
                <c:pt idx="93" formatCode="General">
                  <c:v>0.96091009779626102</c:v>
                </c:pt>
                <c:pt idx="94" formatCode="General">
                  <c:v>0.96732508765023995</c:v>
                </c:pt>
                <c:pt idx="95" formatCode="General">
                  <c:v>0.97346317146735595</c:v>
                </c:pt>
                <c:pt idx="96" formatCode="General">
                  <c:v>0.97932434924760903</c:v>
                </c:pt>
                <c:pt idx="97" formatCode="General">
                  <c:v>0.98490862099099996</c:v>
                </c:pt>
                <c:pt idx="98" formatCode="General">
                  <c:v>0.99021598669752897</c:v>
                </c:pt>
                <c:pt idx="99" formatCode="General">
                  <c:v>0.99524644636719595</c:v>
                </c:pt>
                <c:pt idx="100" formatCode="General">
                  <c:v>1</c:v>
                </c:pt>
              </c:numCache>
            </c:numRef>
          </c:yVal>
        </c:ser>
        <c:axId val="175522560"/>
        <c:axId val="175528576"/>
      </c:scatterChar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Plan4!$D$206:$D$306</c:f>
              <c:numCache>
                <c:formatCode>0.00E+00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 formatCode="General">
                  <c:v>0.1</c:v>
                </c:pt>
                <c:pt idx="11" formatCode="General">
                  <c:v>0.11</c:v>
                </c:pt>
                <c:pt idx="12" formatCode="General">
                  <c:v>0.12</c:v>
                </c:pt>
                <c:pt idx="13" formatCode="General">
                  <c:v>0.13</c:v>
                </c:pt>
                <c:pt idx="14" formatCode="General">
                  <c:v>0.14000000000000001</c:v>
                </c:pt>
                <c:pt idx="15" formatCode="General">
                  <c:v>0.15</c:v>
                </c:pt>
                <c:pt idx="16" formatCode="General">
                  <c:v>0.16</c:v>
                </c:pt>
                <c:pt idx="17" formatCode="General">
                  <c:v>0.17</c:v>
                </c:pt>
                <c:pt idx="18" formatCode="General">
                  <c:v>0.18</c:v>
                </c:pt>
                <c:pt idx="19" formatCode="General">
                  <c:v>0.19</c:v>
                </c:pt>
                <c:pt idx="20" formatCode="General">
                  <c:v>0.2</c:v>
                </c:pt>
                <c:pt idx="21" formatCode="General">
                  <c:v>0.21</c:v>
                </c:pt>
                <c:pt idx="22" formatCode="General">
                  <c:v>0.22</c:v>
                </c:pt>
                <c:pt idx="23" formatCode="General">
                  <c:v>0.23</c:v>
                </c:pt>
                <c:pt idx="24" formatCode="General">
                  <c:v>0.24</c:v>
                </c:pt>
                <c:pt idx="25" formatCode="General">
                  <c:v>0.25</c:v>
                </c:pt>
                <c:pt idx="26" formatCode="General">
                  <c:v>0.26</c:v>
                </c:pt>
                <c:pt idx="27" formatCode="General">
                  <c:v>0.27</c:v>
                </c:pt>
                <c:pt idx="28" formatCode="General">
                  <c:v>0.28000000000000003</c:v>
                </c:pt>
                <c:pt idx="29" formatCode="General">
                  <c:v>0.28999999999999998</c:v>
                </c:pt>
                <c:pt idx="30" formatCode="General">
                  <c:v>0.3</c:v>
                </c:pt>
                <c:pt idx="31" formatCode="General">
                  <c:v>0.31</c:v>
                </c:pt>
                <c:pt idx="32" formatCode="General">
                  <c:v>0.32</c:v>
                </c:pt>
                <c:pt idx="33" formatCode="General">
                  <c:v>0.33</c:v>
                </c:pt>
                <c:pt idx="34" formatCode="General">
                  <c:v>0.34</c:v>
                </c:pt>
                <c:pt idx="35" formatCode="General">
                  <c:v>0.35</c:v>
                </c:pt>
                <c:pt idx="36" formatCode="General">
                  <c:v>0.36</c:v>
                </c:pt>
                <c:pt idx="37" formatCode="General">
                  <c:v>0.37</c:v>
                </c:pt>
                <c:pt idx="38" formatCode="General">
                  <c:v>0.38</c:v>
                </c:pt>
                <c:pt idx="39" formatCode="General">
                  <c:v>0.39</c:v>
                </c:pt>
                <c:pt idx="40" formatCode="General">
                  <c:v>0.4</c:v>
                </c:pt>
                <c:pt idx="41" formatCode="General">
                  <c:v>0.41</c:v>
                </c:pt>
                <c:pt idx="42" formatCode="General">
                  <c:v>0.42</c:v>
                </c:pt>
                <c:pt idx="43" formatCode="General">
                  <c:v>0.43</c:v>
                </c:pt>
                <c:pt idx="44" formatCode="General">
                  <c:v>0.44</c:v>
                </c:pt>
                <c:pt idx="45" formatCode="General">
                  <c:v>0.45</c:v>
                </c:pt>
                <c:pt idx="46" formatCode="General">
                  <c:v>0.46</c:v>
                </c:pt>
                <c:pt idx="47" formatCode="General">
                  <c:v>0.47</c:v>
                </c:pt>
                <c:pt idx="48" formatCode="General">
                  <c:v>0.48</c:v>
                </c:pt>
                <c:pt idx="49" formatCode="General">
                  <c:v>0.49</c:v>
                </c:pt>
                <c:pt idx="50" formatCode="General">
                  <c:v>0.5</c:v>
                </c:pt>
                <c:pt idx="51" formatCode="General">
                  <c:v>0.51</c:v>
                </c:pt>
                <c:pt idx="52" formatCode="General">
                  <c:v>0.52</c:v>
                </c:pt>
                <c:pt idx="53" formatCode="General">
                  <c:v>0.53</c:v>
                </c:pt>
                <c:pt idx="54" formatCode="General">
                  <c:v>0.54</c:v>
                </c:pt>
                <c:pt idx="55" formatCode="General">
                  <c:v>0.55000000000000004</c:v>
                </c:pt>
                <c:pt idx="56" formatCode="General">
                  <c:v>0.56000000000000005</c:v>
                </c:pt>
                <c:pt idx="57" formatCode="General">
                  <c:v>0.56999999999999995</c:v>
                </c:pt>
                <c:pt idx="58" formatCode="General">
                  <c:v>0.57999999999999996</c:v>
                </c:pt>
                <c:pt idx="59" formatCode="General">
                  <c:v>0.59</c:v>
                </c:pt>
                <c:pt idx="60" formatCode="General">
                  <c:v>0.6</c:v>
                </c:pt>
                <c:pt idx="61" formatCode="General">
                  <c:v>0.61</c:v>
                </c:pt>
                <c:pt idx="62" formatCode="General">
                  <c:v>0.62</c:v>
                </c:pt>
                <c:pt idx="63" formatCode="General">
                  <c:v>0.63</c:v>
                </c:pt>
                <c:pt idx="64" formatCode="General">
                  <c:v>0.64</c:v>
                </c:pt>
                <c:pt idx="65" formatCode="General">
                  <c:v>0.65</c:v>
                </c:pt>
                <c:pt idx="66" formatCode="General">
                  <c:v>0.66</c:v>
                </c:pt>
                <c:pt idx="67" formatCode="General">
                  <c:v>0.67</c:v>
                </c:pt>
                <c:pt idx="68" formatCode="General">
                  <c:v>0.68</c:v>
                </c:pt>
                <c:pt idx="69" formatCode="General">
                  <c:v>0.69</c:v>
                </c:pt>
                <c:pt idx="70" formatCode="General">
                  <c:v>0.7</c:v>
                </c:pt>
                <c:pt idx="71" formatCode="General">
                  <c:v>0.71</c:v>
                </c:pt>
                <c:pt idx="72" formatCode="General">
                  <c:v>0.72</c:v>
                </c:pt>
                <c:pt idx="73" formatCode="General">
                  <c:v>0.73</c:v>
                </c:pt>
                <c:pt idx="74" formatCode="General">
                  <c:v>0.74</c:v>
                </c:pt>
                <c:pt idx="75" formatCode="General">
                  <c:v>0.75</c:v>
                </c:pt>
                <c:pt idx="76" formatCode="General">
                  <c:v>0.76</c:v>
                </c:pt>
                <c:pt idx="77" formatCode="General">
                  <c:v>0.77</c:v>
                </c:pt>
                <c:pt idx="78" formatCode="General">
                  <c:v>0.78</c:v>
                </c:pt>
                <c:pt idx="79" formatCode="General">
                  <c:v>0.79</c:v>
                </c:pt>
                <c:pt idx="80" formatCode="General">
                  <c:v>0.8</c:v>
                </c:pt>
                <c:pt idx="81" formatCode="General">
                  <c:v>0.81</c:v>
                </c:pt>
                <c:pt idx="82" formatCode="General">
                  <c:v>0.82</c:v>
                </c:pt>
                <c:pt idx="83" formatCode="General">
                  <c:v>0.83</c:v>
                </c:pt>
                <c:pt idx="84" formatCode="General">
                  <c:v>0.84</c:v>
                </c:pt>
                <c:pt idx="85" formatCode="General">
                  <c:v>0.85</c:v>
                </c:pt>
                <c:pt idx="86" formatCode="General">
                  <c:v>0.86</c:v>
                </c:pt>
                <c:pt idx="87" formatCode="General">
                  <c:v>0.87</c:v>
                </c:pt>
                <c:pt idx="88" formatCode="General">
                  <c:v>0.88</c:v>
                </c:pt>
                <c:pt idx="89" formatCode="General">
                  <c:v>0.89</c:v>
                </c:pt>
                <c:pt idx="90" formatCode="General">
                  <c:v>0.9</c:v>
                </c:pt>
                <c:pt idx="91" formatCode="General">
                  <c:v>0.91</c:v>
                </c:pt>
                <c:pt idx="92" formatCode="General">
                  <c:v>0.92</c:v>
                </c:pt>
                <c:pt idx="93" formatCode="General">
                  <c:v>0.93</c:v>
                </c:pt>
                <c:pt idx="94" formatCode="General">
                  <c:v>0.94</c:v>
                </c:pt>
                <c:pt idx="95" formatCode="General">
                  <c:v>0.95</c:v>
                </c:pt>
                <c:pt idx="96" formatCode="General">
                  <c:v>0.96</c:v>
                </c:pt>
                <c:pt idx="97" formatCode="General">
                  <c:v>0.97</c:v>
                </c:pt>
                <c:pt idx="98" formatCode="General">
                  <c:v>0.98</c:v>
                </c:pt>
                <c:pt idx="99" formatCode="General">
                  <c:v>0.99</c:v>
                </c:pt>
                <c:pt idx="100" formatCode="General">
                  <c:v>1</c:v>
                </c:pt>
              </c:numCache>
            </c:numRef>
          </c:xVal>
          <c:yVal>
            <c:numRef>
              <c:f>Plan4!$F$206:$F$306</c:f>
              <c:numCache>
                <c:formatCode>0.00E+00</c:formatCode>
                <c:ptCount val="10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1.84603958555373E-4</c:v>
                </c:pt>
                <c:pt idx="10">
                  <c:v>6.4611395809934598E-4</c:v>
                </c:pt>
                <c:pt idx="11">
                  <c:v>1.1999260400765411E-3</c:v>
                </c:pt>
                <c:pt idx="12">
                  <c:v>1.7537381220537399E-3</c:v>
                </c:pt>
                <c:pt idx="13">
                  <c:v>2.3075502040309404E-3</c:v>
                </c:pt>
                <c:pt idx="14">
                  <c:v>2.86136228600814E-3</c:v>
                </c:pt>
                <c:pt idx="15">
                  <c:v>3.4151743679853193E-3</c:v>
                </c:pt>
                <c:pt idx="16">
                  <c:v>3.9689864499625003E-3</c:v>
                </c:pt>
                <c:pt idx="17">
                  <c:v>4.5227985319396986E-3</c:v>
                </c:pt>
                <c:pt idx="18">
                  <c:v>5.0766106139170028E-3</c:v>
                </c:pt>
                <c:pt idx="19">
                  <c:v>5.6304226958940988E-3</c:v>
                </c:pt>
                <c:pt idx="20">
                  <c:v>6.1842347778712989E-3</c:v>
                </c:pt>
                <c:pt idx="21">
                  <c:v>6.7380468598485024E-3</c:v>
                </c:pt>
                <c:pt idx="22">
                  <c:v>7.2918589418257962E-3</c:v>
                </c:pt>
                <c:pt idx="23">
                  <c:v>7.8456710238029026E-3</c:v>
                </c:pt>
                <c:pt idx="24">
                  <c:v>8.3994831057801062E-3</c:v>
                </c:pt>
                <c:pt idx="25">
                  <c:v>8.9532951877572958E-3</c:v>
                </c:pt>
                <c:pt idx="26">
                  <c:v>9.4148052533207932E-3</c:v>
                </c:pt>
                <c:pt idx="27">
                  <c:v>9.7840133024707093E-3</c:v>
                </c:pt>
                <c:pt idx="28">
                  <c:v>1.0153221351620889E-2</c:v>
                </c:pt>
                <c:pt idx="29">
                  <c:v>1.052242940077E-2</c:v>
                </c:pt>
                <c:pt idx="30">
                  <c:v>1.089163744992E-2</c:v>
                </c:pt>
                <c:pt idx="31">
                  <c:v>1.1260845499069999E-2</c:v>
                </c:pt>
                <c:pt idx="32">
                  <c:v>1.1630053548219998E-2</c:v>
                </c:pt>
                <c:pt idx="33">
                  <c:v>1.1999261597369998E-2</c:v>
                </c:pt>
                <c:pt idx="34">
                  <c:v>1.2368469646518998E-2</c:v>
                </c:pt>
                <c:pt idx="35">
                  <c:v>1.2737677695670024E-2</c:v>
                </c:pt>
                <c:pt idx="36">
                  <c:v>1.3106885744818997E-2</c:v>
                </c:pt>
                <c:pt idx="37">
                  <c:v>1.3476093793968996E-2</c:v>
                </c:pt>
                <c:pt idx="38">
                  <c:v>1.3845301843118996E-2</c:v>
                </c:pt>
                <c:pt idx="39">
                  <c:v>1.4214509892267996E-2</c:v>
                </c:pt>
                <c:pt idx="40">
                  <c:v>1.4583717941418994E-2</c:v>
                </c:pt>
                <c:pt idx="41">
                  <c:v>1.4952925990568022E-2</c:v>
                </c:pt>
                <c:pt idx="42">
                  <c:v>1.5322134039717994E-2</c:v>
                </c:pt>
                <c:pt idx="43">
                  <c:v>1.569134208886902E-2</c:v>
                </c:pt>
                <c:pt idx="44">
                  <c:v>1.6060550138016993E-2</c:v>
                </c:pt>
                <c:pt idx="45">
                  <c:v>1.6429758187167964E-2</c:v>
                </c:pt>
                <c:pt idx="46">
                  <c:v>1.6798966236317991E-2</c:v>
                </c:pt>
                <c:pt idx="47">
                  <c:v>1.7168174285467019E-2</c:v>
                </c:pt>
                <c:pt idx="48">
                  <c:v>1.7537382334616991E-2</c:v>
                </c:pt>
                <c:pt idx="49">
                  <c:v>1.7906590383767018E-2</c:v>
                </c:pt>
                <c:pt idx="50">
                  <c:v>1.827579843291699E-2</c:v>
                </c:pt>
                <c:pt idx="51">
                  <c:v>1.8321949439061014E-2</c:v>
                </c:pt>
                <c:pt idx="52">
                  <c:v>1.804504340219798E-2</c:v>
                </c:pt>
                <c:pt idx="53">
                  <c:v>1.7768137365336001E-2</c:v>
                </c:pt>
                <c:pt idx="54">
                  <c:v>1.7491231328474022E-2</c:v>
                </c:pt>
                <c:pt idx="55">
                  <c:v>1.7214325291611043E-2</c:v>
                </c:pt>
                <c:pt idx="56">
                  <c:v>1.6937419254748898E-2</c:v>
                </c:pt>
                <c:pt idx="57">
                  <c:v>1.6660513217886086E-2</c:v>
                </c:pt>
                <c:pt idx="58">
                  <c:v>1.638360718102394E-2</c:v>
                </c:pt>
                <c:pt idx="59">
                  <c:v>1.6106701144161018E-2</c:v>
                </c:pt>
                <c:pt idx="60">
                  <c:v>1.5829795107299982E-2</c:v>
                </c:pt>
                <c:pt idx="61">
                  <c:v>1.5552889070437059E-2</c:v>
                </c:pt>
                <c:pt idx="62">
                  <c:v>1.5275983033573914E-2</c:v>
                </c:pt>
                <c:pt idx="63">
                  <c:v>1.4999076996712102E-2</c:v>
                </c:pt>
                <c:pt idx="64">
                  <c:v>1.4722170959849956E-2</c:v>
                </c:pt>
                <c:pt idx="65">
                  <c:v>1.4445264922987033E-2</c:v>
                </c:pt>
                <c:pt idx="66">
                  <c:v>1.4168358886124999E-2</c:v>
                </c:pt>
                <c:pt idx="67">
                  <c:v>1.3891452849262964E-2</c:v>
                </c:pt>
                <c:pt idx="68">
                  <c:v>1.3614546812400041E-2</c:v>
                </c:pt>
                <c:pt idx="69">
                  <c:v>1.3337640775538007E-2</c:v>
                </c:pt>
                <c:pt idx="70">
                  <c:v>1.3060734738674973E-2</c:v>
                </c:pt>
                <c:pt idx="71">
                  <c:v>1.2783828701812938E-2</c:v>
                </c:pt>
                <c:pt idx="72">
                  <c:v>1.2506922664951015E-2</c:v>
                </c:pt>
                <c:pt idx="73">
                  <c:v>1.223001662808898E-2</c:v>
                </c:pt>
                <c:pt idx="74">
                  <c:v>1.1953110591225058E-2</c:v>
                </c:pt>
                <c:pt idx="75">
                  <c:v>1.1676204554364022E-2</c:v>
                </c:pt>
                <c:pt idx="76">
                  <c:v>1.1399298517500989E-2</c:v>
                </c:pt>
                <c:pt idx="77">
                  <c:v>1.1122392480638954E-2</c:v>
                </c:pt>
                <c:pt idx="78">
                  <c:v>1.0845486443776031E-2</c:v>
                </c:pt>
                <c:pt idx="79">
                  <c:v>1.0568580406914996E-2</c:v>
                </c:pt>
                <c:pt idx="80">
                  <c:v>1.0291674370050963E-2</c:v>
                </c:pt>
                <c:pt idx="81">
                  <c:v>1.0014768333190038E-2</c:v>
                </c:pt>
                <c:pt idx="82">
                  <c:v>9.7378622963270045E-3</c:v>
                </c:pt>
                <c:pt idx="83">
                  <c:v>9.4609562594639707E-3</c:v>
                </c:pt>
                <c:pt idx="84">
                  <c:v>9.1840502226020471E-3</c:v>
                </c:pt>
                <c:pt idx="85">
                  <c:v>8.9071441857400124E-3</c:v>
                </c:pt>
                <c:pt idx="86">
                  <c:v>8.6302381488779778E-3</c:v>
                </c:pt>
                <c:pt idx="87">
                  <c:v>8.353332112014944E-3</c:v>
                </c:pt>
                <c:pt idx="88">
                  <c:v>8.0764260751520212E-3</c:v>
                </c:pt>
                <c:pt idx="89">
                  <c:v>7.7995200382909857E-3</c:v>
                </c:pt>
                <c:pt idx="90">
                  <c:v>7.5226140014270637E-3</c:v>
                </c:pt>
                <c:pt idx="91">
                  <c:v>7.2457079645659173E-3</c:v>
                </c:pt>
                <c:pt idx="92">
                  <c:v>6.9688019277029944E-3</c:v>
                </c:pt>
                <c:pt idx="93">
                  <c:v>6.6918958908410708E-3</c:v>
                </c:pt>
                <c:pt idx="94">
                  <c:v>6.4149898539789252E-3</c:v>
                </c:pt>
                <c:pt idx="95">
                  <c:v>6.1380838171160024E-3</c:v>
                </c:pt>
                <c:pt idx="96">
                  <c:v>5.8611777802530796E-3</c:v>
                </c:pt>
                <c:pt idx="97">
                  <c:v>5.5842717433909339E-3</c:v>
                </c:pt>
                <c:pt idx="98">
                  <c:v>5.3073657065290103E-3</c:v>
                </c:pt>
                <c:pt idx="99">
                  <c:v>5.0304596696669757E-3</c:v>
                </c:pt>
                <c:pt idx="100">
                  <c:v>4.7535536328040529E-3</c:v>
                </c:pt>
              </c:numCache>
            </c:numRef>
          </c:yVal>
        </c:ser>
        <c:axId val="203734400"/>
        <c:axId val="203709824"/>
      </c:scatterChart>
      <c:valAx>
        <c:axId val="175522560"/>
        <c:scaling>
          <c:orientation val="minMax"/>
        </c:scaling>
        <c:axPos val="b"/>
        <c:numFmt formatCode="0.00E+00" sourceLinked="1"/>
        <c:tickLblPos val="nextTo"/>
        <c:crossAx val="175528576"/>
        <c:crosses val="autoZero"/>
        <c:crossBetween val="midCat"/>
      </c:valAx>
      <c:valAx>
        <c:axId val="175528576"/>
        <c:scaling>
          <c:orientation val="minMax"/>
        </c:scaling>
        <c:axPos val="l"/>
        <c:majorGridlines/>
        <c:numFmt formatCode="0.00E+00" sourceLinked="1"/>
        <c:tickLblPos val="nextTo"/>
        <c:crossAx val="175522560"/>
        <c:crosses val="autoZero"/>
        <c:crossBetween val="midCat"/>
      </c:valAx>
      <c:valAx>
        <c:axId val="203709824"/>
        <c:scaling>
          <c:orientation val="minMax"/>
        </c:scaling>
        <c:axPos val="r"/>
        <c:numFmt formatCode="General" sourceLinked="1"/>
        <c:tickLblPos val="nextTo"/>
        <c:crossAx val="203734400"/>
        <c:crosses val="max"/>
        <c:crossBetween val="midCat"/>
      </c:valAx>
      <c:valAx>
        <c:axId val="203734400"/>
        <c:scaling>
          <c:orientation val="minMax"/>
        </c:scaling>
        <c:delete val="1"/>
        <c:axPos val="b"/>
        <c:numFmt formatCode="0.00E+00" sourceLinked="1"/>
        <c:tickLblPos val="none"/>
        <c:crossAx val="203709824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190500</xdr:colOff>
      <xdr:row>1</xdr:row>
      <xdr:rowOff>114300</xdr:rowOff>
    </xdr:from>
    <xdr:to>
      <xdr:col>44</xdr:col>
      <xdr:colOff>495300</xdr:colOff>
      <xdr:row>16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0</xdr:colOff>
      <xdr:row>18</xdr:row>
      <xdr:rowOff>0</xdr:rowOff>
    </xdr:from>
    <xdr:to>
      <xdr:col>46</xdr:col>
      <xdr:colOff>304800</xdr:colOff>
      <xdr:row>32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9525</xdr:colOff>
      <xdr:row>32</xdr:row>
      <xdr:rowOff>180975</xdr:rowOff>
    </xdr:from>
    <xdr:to>
      <xdr:col>46</xdr:col>
      <xdr:colOff>314325</xdr:colOff>
      <xdr:row>47</xdr:row>
      <xdr:rowOff>66675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560291</xdr:colOff>
      <xdr:row>17</xdr:row>
      <xdr:rowOff>184715</xdr:rowOff>
    </xdr:from>
    <xdr:to>
      <xdr:col>33</xdr:col>
      <xdr:colOff>515469</xdr:colOff>
      <xdr:row>44</xdr:row>
      <xdr:rowOff>96371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733056" y="3423215"/>
          <a:ext cx="6275295" cy="50551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156882</xdr:colOff>
      <xdr:row>10</xdr:row>
      <xdr:rowOff>112059</xdr:rowOff>
    </xdr:from>
    <xdr:to>
      <xdr:col>32</xdr:col>
      <xdr:colOff>392206</xdr:colOff>
      <xdr:row>14</xdr:row>
      <xdr:rowOff>78441</xdr:rowOff>
    </xdr:to>
    <xdr:sp macro="" textlink="">
      <xdr:nvSpPr>
        <xdr:cNvPr id="7" name="Retângulo 6"/>
        <xdr:cNvSpPr/>
      </xdr:nvSpPr>
      <xdr:spPr>
        <a:xfrm>
          <a:off x="18624176" y="2017059"/>
          <a:ext cx="2655795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From readwofost() in file readswap.fot</a:t>
          </a:r>
        </a:p>
        <a:p>
          <a:pPr algn="ctr"/>
          <a:r>
            <a:rPr lang="pt-BR" sz="1100"/>
            <a:t>using debug.crp</a:t>
          </a:r>
        </a:p>
      </xdr:txBody>
    </xdr:sp>
    <xdr:clientData/>
  </xdr:twoCellAnchor>
  <xdr:twoCellAnchor>
    <xdr:from>
      <xdr:col>28</xdr:col>
      <xdr:colOff>403410</xdr:colOff>
      <xdr:row>14</xdr:row>
      <xdr:rowOff>78441</xdr:rowOff>
    </xdr:from>
    <xdr:to>
      <xdr:col>30</xdr:col>
      <xdr:colOff>274545</xdr:colOff>
      <xdr:row>17</xdr:row>
      <xdr:rowOff>184715</xdr:rowOff>
    </xdr:to>
    <xdr:cxnSp macro="">
      <xdr:nvCxnSpPr>
        <xdr:cNvPr id="9" name="Conector de seta reta 8"/>
        <xdr:cNvCxnSpPr>
          <a:stCxn id="1025" idx="0"/>
          <a:endCxn id="7" idx="2"/>
        </xdr:cNvCxnSpPr>
      </xdr:nvCxnSpPr>
      <xdr:spPr>
        <a:xfrm flipV="1">
          <a:off x="18870704" y="2745441"/>
          <a:ext cx="1081370" cy="6777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409576</xdr:colOff>
      <xdr:row>1</xdr:row>
      <xdr:rowOff>190499</xdr:rowOff>
    </xdr:from>
    <xdr:to>
      <xdr:col>31</xdr:col>
      <xdr:colOff>247650</xdr:colOff>
      <xdr:row>23</xdr:row>
      <xdr:rowOff>180975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27</xdr:row>
      <xdr:rowOff>0</xdr:rowOff>
    </xdr:from>
    <xdr:to>
      <xdr:col>30</xdr:col>
      <xdr:colOff>304800</xdr:colOff>
      <xdr:row>41</xdr:row>
      <xdr:rowOff>76200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66675</xdr:colOff>
      <xdr:row>1</xdr:row>
      <xdr:rowOff>66675</xdr:rowOff>
    </xdr:from>
    <xdr:to>
      <xdr:col>39</xdr:col>
      <xdr:colOff>371475</xdr:colOff>
      <xdr:row>15</xdr:row>
      <xdr:rowOff>142875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4</xdr:row>
      <xdr:rowOff>0</xdr:rowOff>
    </xdr:from>
    <xdr:to>
      <xdr:col>46</xdr:col>
      <xdr:colOff>304800</xdr:colOff>
      <xdr:row>18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200025</xdr:colOff>
      <xdr:row>26</xdr:row>
      <xdr:rowOff>114300</xdr:rowOff>
    </xdr:from>
    <xdr:to>
      <xdr:col>49</xdr:col>
      <xdr:colOff>504825</xdr:colOff>
      <xdr:row>41</xdr:row>
      <xdr:rowOff>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60</xdr:col>
      <xdr:colOff>76200</xdr:colOff>
      <xdr:row>175</xdr:row>
      <xdr:rowOff>123825</xdr:rowOff>
    </xdr:from>
    <xdr:to>
      <xdr:col>67</xdr:col>
      <xdr:colOff>381000</xdr:colOff>
      <xdr:row>190</xdr:row>
      <xdr:rowOff>9525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76200</xdr:colOff>
      <xdr:row>74</xdr:row>
      <xdr:rowOff>123825</xdr:rowOff>
    </xdr:from>
    <xdr:to>
      <xdr:col>67</xdr:col>
      <xdr:colOff>381000</xdr:colOff>
      <xdr:row>89</xdr:row>
      <xdr:rowOff>9525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84</xdr:col>
      <xdr:colOff>180975</xdr:colOff>
      <xdr:row>1</xdr:row>
      <xdr:rowOff>76200</xdr:rowOff>
    </xdr:from>
    <xdr:to>
      <xdr:col>91</xdr:col>
      <xdr:colOff>485775</xdr:colOff>
      <xdr:row>15</xdr:row>
      <xdr:rowOff>152400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79</xdr:col>
      <xdr:colOff>114300</xdr:colOff>
      <xdr:row>13</xdr:row>
      <xdr:rowOff>133350</xdr:rowOff>
    </xdr:from>
    <xdr:to>
      <xdr:col>86</xdr:col>
      <xdr:colOff>419100</xdr:colOff>
      <xdr:row>28</xdr:row>
      <xdr:rowOff>19050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204</xdr:row>
      <xdr:rowOff>0</xdr:rowOff>
    </xdr:from>
    <xdr:to>
      <xdr:col>17</xdr:col>
      <xdr:colOff>304800</xdr:colOff>
      <xdr:row>218</xdr:row>
      <xdr:rowOff>76200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02"/>
  <sheetViews>
    <sheetView tabSelected="1" topLeftCell="AA1" zoomScaleNormal="100" workbookViewId="0">
      <selection activeCell="AL22" sqref="AL22"/>
    </sheetView>
  </sheetViews>
  <sheetFormatPr defaultRowHeight="15"/>
  <cols>
    <col min="2" max="2" width="9" bestFit="1" customWidth="1"/>
    <col min="3" max="3" width="13.5703125" bestFit="1" customWidth="1"/>
    <col min="4" max="4" width="23.28515625" style="2" bestFit="1" customWidth="1"/>
    <col min="26" max="26" width="13.140625" customWidth="1"/>
  </cols>
  <sheetData>
    <row r="1" spans="1:55">
      <c r="B1" t="s">
        <v>432</v>
      </c>
      <c r="C1" t="s">
        <v>2</v>
      </c>
      <c r="D1" s="2">
        <v>0</v>
      </c>
      <c r="H1" t="s">
        <v>205</v>
      </c>
      <c r="I1">
        <v>0.625</v>
      </c>
      <c r="Q1" t="s">
        <v>432</v>
      </c>
      <c r="R1" t="s">
        <v>206</v>
      </c>
      <c r="S1">
        <v>0</v>
      </c>
      <c r="T1" t="s">
        <v>431</v>
      </c>
      <c r="X1" t="s">
        <v>432</v>
      </c>
      <c r="Y1" t="s">
        <v>228</v>
      </c>
      <c r="Z1">
        <v>0</v>
      </c>
      <c r="AA1" t="s">
        <v>1</v>
      </c>
      <c r="BA1" t="s">
        <v>2</v>
      </c>
      <c r="BB1" s="1">
        <v>0</v>
      </c>
      <c r="BC1" t="s">
        <v>1</v>
      </c>
    </row>
    <row r="2" spans="1:55">
      <c r="A2">
        <f>D1</f>
        <v>0</v>
      </c>
      <c r="B2" t="s">
        <v>0</v>
      </c>
      <c r="C2" t="s">
        <v>4</v>
      </c>
      <c r="D2" s="2">
        <v>0</v>
      </c>
      <c r="P2">
        <f>S1</f>
        <v>0</v>
      </c>
      <c r="Q2" t="s">
        <v>433</v>
      </c>
      <c r="R2" t="s">
        <v>207</v>
      </c>
      <c r="S2">
        <v>1</v>
      </c>
      <c r="T2" t="s">
        <v>431</v>
      </c>
      <c r="W2">
        <f>Z1</f>
        <v>0</v>
      </c>
      <c r="X2" t="s">
        <v>433</v>
      </c>
      <c r="Y2" t="s">
        <v>229</v>
      </c>
      <c r="Z2">
        <v>1</v>
      </c>
      <c r="AA2" t="s">
        <v>1</v>
      </c>
      <c r="AD2" t="s">
        <v>432</v>
      </c>
      <c r="AG2" t="s">
        <v>432</v>
      </c>
      <c r="AH2" t="s">
        <v>434</v>
      </c>
      <c r="AI2" t="s">
        <v>435</v>
      </c>
      <c r="AK2" t="s">
        <v>436</v>
      </c>
      <c r="BA2" t="s">
        <v>4</v>
      </c>
      <c r="BB2" s="1">
        <v>0</v>
      </c>
      <c r="BC2" t="s">
        <v>1</v>
      </c>
    </row>
    <row r="3" spans="1:55">
      <c r="A3">
        <f t="shared" ref="A3:A66" si="0">D2</f>
        <v>0</v>
      </c>
      <c r="B3" t="s">
        <v>432</v>
      </c>
      <c r="C3" t="s">
        <v>5</v>
      </c>
      <c r="D3" s="2">
        <v>0.01</v>
      </c>
      <c r="P3">
        <f t="shared" ref="P3:P10" si="1">S2</f>
        <v>1</v>
      </c>
      <c r="Q3" t="s">
        <v>432</v>
      </c>
      <c r="R3" t="s">
        <v>208</v>
      </c>
      <c r="S3">
        <v>0.25</v>
      </c>
      <c r="T3" t="s">
        <v>431</v>
      </c>
      <c r="W3">
        <f t="shared" ref="W3:W66" si="2">Z2</f>
        <v>1</v>
      </c>
      <c r="X3" t="s">
        <v>432</v>
      </c>
      <c r="Y3" t="s">
        <v>230</v>
      </c>
      <c r="Z3">
        <v>0.01</v>
      </c>
      <c r="AA3" t="s">
        <v>1</v>
      </c>
      <c r="AD3">
        <v>0</v>
      </c>
      <c r="AE3">
        <f t="array" ref="AE3">VLOOKUP(AD3,IF($Q$2:$Q$10="rld",$P$2:$S$10),4,0)</f>
        <v>1</v>
      </c>
      <c r="AG3">
        <v>0</v>
      </c>
      <c r="AH3">
        <f t="array" ref="AH3">VLOOKUP(AG3,IF($X$2:$X$202="rld",$W$2:$AA$202),4,0)</f>
        <v>1</v>
      </c>
      <c r="AI3">
        <f t="array" ref="AI3">VLOOKUP(AG3,IF($B$1:$B$202="cumdens",$A$1:$D$202),4,0)</f>
        <v>0</v>
      </c>
      <c r="AJ3">
        <v>0</v>
      </c>
      <c r="AK3">
        <f>AJ3</f>
        <v>0</v>
      </c>
      <c r="AW3">
        <f>AX3*2+1</f>
        <v>3</v>
      </c>
      <c r="AX3">
        <v>1</v>
      </c>
      <c r="BA3" t="s">
        <v>5</v>
      </c>
      <c r="BB3" s="1">
        <v>0.01</v>
      </c>
      <c r="BC3" t="s">
        <v>1</v>
      </c>
    </row>
    <row r="4" spans="1:55">
      <c r="A4">
        <f>D3</f>
        <v>0.01</v>
      </c>
      <c r="B4" t="s">
        <v>0</v>
      </c>
      <c r="C4" t="s">
        <v>6</v>
      </c>
      <c r="D4" s="2">
        <v>1.59999999999999E-2</v>
      </c>
      <c r="P4">
        <f t="shared" si="1"/>
        <v>0.25</v>
      </c>
      <c r="Q4" t="s">
        <v>433</v>
      </c>
      <c r="R4" t="s">
        <v>209</v>
      </c>
      <c r="S4">
        <v>1</v>
      </c>
      <c r="T4" t="s">
        <v>431</v>
      </c>
      <c r="W4">
        <f t="shared" si="2"/>
        <v>0.01</v>
      </c>
      <c r="X4" t="s">
        <v>433</v>
      </c>
      <c r="Y4" t="s">
        <v>231</v>
      </c>
      <c r="Z4">
        <v>1</v>
      </c>
      <c r="AA4" t="s">
        <v>1</v>
      </c>
      <c r="AD4">
        <v>0.25</v>
      </c>
      <c r="AE4">
        <f t="array" ref="AE4">VLOOKUP(AD4,IF($Q$2:$Q$10="rld",$P$2:$S$10),4,0)</f>
        <v>1</v>
      </c>
      <c r="AG4">
        <v>0.01</v>
      </c>
      <c r="AH4">
        <f t="array" ref="AH4">VLOOKUP(AG4,IF($X$2:$X$202="rld",$W$2:$AA$202),4,0)</f>
        <v>1</v>
      </c>
      <c r="AI4">
        <f t="array" ref="AI4">VLOOKUP(AG4,IF($B$1:$B$202="cumdens",$A$1:$D$202),4,0)</f>
        <v>1.59999999999999E-2</v>
      </c>
      <c r="AJ4">
        <f>AH4/SUM($AH$4:$AH$103)</f>
        <v>1.6129032258064516E-2</v>
      </c>
      <c r="AK4">
        <f>AJ4+AK3</f>
        <v>1.6129032258064516E-2</v>
      </c>
      <c r="AW4">
        <f t="shared" ref="AW4:AW14" si="3">AX4*2+1</f>
        <v>5</v>
      </c>
      <c r="AX4">
        <v>2</v>
      </c>
      <c r="BA4" t="s">
        <v>6</v>
      </c>
      <c r="BB4" s="1">
        <v>1.59999999999999E-2</v>
      </c>
      <c r="BC4" t="s">
        <v>1</v>
      </c>
    </row>
    <row r="5" spans="1:55">
      <c r="A5">
        <f t="shared" si="0"/>
        <v>1.59999999999999E-2</v>
      </c>
      <c r="B5" t="s">
        <v>432</v>
      </c>
      <c r="C5" t="s">
        <v>7</v>
      </c>
      <c r="D5" s="2">
        <v>0.02</v>
      </c>
      <c r="P5">
        <f t="shared" si="1"/>
        <v>1</v>
      </c>
      <c r="Q5" t="s">
        <v>432</v>
      </c>
      <c r="R5" t="s">
        <v>210</v>
      </c>
      <c r="S5">
        <v>0.5</v>
      </c>
      <c r="T5" t="s">
        <v>431</v>
      </c>
      <c r="W5">
        <f t="shared" si="2"/>
        <v>1</v>
      </c>
      <c r="X5" t="s">
        <v>432</v>
      </c>
      <c r="Y5" t="s">
        <v>232</v>
      </c>
      <c r="Z5">
        <v>0.02</v>
      </c>
      <c r="AA5" t="s">
        <v>1</v>
      </c>
      <c r="AD5">
        <v>0.5</v>
      </c>
      <c r="AE5">
        <f t="array" ref="AE5">VLOOKUP(AD5,IF($Q$2:$Q$10="rld",$P$2:$S$10),4,0)</f>
        <v>0.8</v>
      </c>
      <c r="AG5">
        <v>0.02</v>
      </c>
      <c r="AH5">
        <f t="array" ref="AH5">VLOOKUP(AG5,IF($X$2:$X$202="rld",$W$2:$AA$202),4,0)</f>
        <v>1</v>
      </c>
      <c r="AI5">
        <f t="array" ref="AI5">VLOOKUP(AG5,IF($B$1:$B$202="cumdens",$A$1:$D$202),4,0)</f>
        <v>3.1999999999999897E-2</v>
      </c>
      <c r="AJ5">
        <f t="shared" ref="AJ5:AJ68" si="4">AH5/SUM($AH$4:$AH$103)</f>
        <v>1.6129032258064516E-2</v>
      </c>
      <c r="AK5">
        <f t="shared" ref="AK5:AK68" si="5">AJ5+AK4</f>
        <v>3.2258064516129031E-2</v>
      </c>
      <c r="AW5">
        <f t="shared" si="3"/>
        <v>7</v>
      </c>
      <c r="AX5">
        <v>3</v>
      </c>
      <c r="BA5" t="s">
        <v>7</v>
      </c>
      <c r="BB5" s="1">
        <v>0.02</v>
      </c>
      <c r="BC5" t="s">
        <v>1</v>
      </c>
    </row>
    <row r="6" spans="1:55">
      <c r="A6">
        <f t="shared" si="0"/>
        <v>0.02</v>
      </c>
      <c r="B6" t="s">
        <v>0</v>
      </c>
      <c r="C6" t="s">
        <v>8</v>
      </c>
      <c r="D6" s="2">
        <v>3.1999999999999897E-2</v>
      </c>
      <c r="P6">
        <f t="shared" si="1"/>
        <v>0.5</v>
      </c>
      <c r="Q6" t="s">
        <v>433</v>
      </c>
      <c r="R6" t="s">
        <v>211</v>
      </c>
      <c r="S6">
        <v>0.8</v>
      </c>
      <c r="T6" t="s">
        <v>431</v>
      </c>
      <c r="W6">
        <f t="shared" si="2"/>
        <v>0.02</v>
      </c>
      <c r="X6" t="s">
        <v>433</v>
      </c>
      <c r="Y6" t="s">
        <v>233</v>
      </c>
      <c r="Z6">
        <v>1</v>
      </c>
      <c r="AA6" t="s">
        <v>1</v>
      </c>
      <c r="AD6">
        <v>0.75</v>
      </c>
      <c r="AE6">
        <f t="array" ref="AE6">VLOOKUP(AD6,IF($Q$2:$Q$10="rld",$P$2:$S$10),4,0)</f>
        <v>0.2</v>
      </c>
      <c r="AG6">
        <v>0.03</v>
      </c>
      <c r="AH6">
        <f t="array" ref="AH6">VLOOKUP(AG6,IF($X$2:$X$202="rld",$W$2:$AA$202),4,0)</f>
        <v>1</v>
      </c>
      <c r="AI6">
        <f t="array" ref="AI6">VLOOKUP(AG6,IF($B$1:$B$202="cumdens",$A$1:$D$202),4,0)</f>
        <v>4.7999999999999897E-2</v>
      </c>
      <c r="AJ6">
        <f t="shared" si="4"/>
        <v>1.6129032258064516E-2</v>
      </c>
      <c r="AK6">
        <f t="shared" si="5"/>
        <v>4.8387096774193547E-2</v>
      </c>
      <c r="AW6">
        <f t="shared" si="3"/>
        <v>9</v>
      </c>
      <c r="AX6">
        <v>4</v>
      </c>
      <c r="BA6" t="s">
        <v>8</v>
      </c>
      <c r="BB6" s="1">
        <v>3.1999999999999897E-2</v>
      </c>
      <c r="BC6" t="s">
        <v>1</v>
      </c>
    </row>
    <row r="7" spans="1:55">
      <c r="A7">
        <f t="shared" si="0"/>
        <v>3.1999999999999897E-2</v>
      </c>
      <c r="B7" t="s">
        <v>432</v>
      </c>
      <c r="C7" t="s">
        <v>9</v>
      </c>
      <c r="D7" s="2">
        <v>0.03</v>
      </c>
      <c r="P7">
        <f t="shared" si="1"/>
        <v>0.8</v>
      </c>
      <c r="Q7" t="s">
        <v>432</v>
      </c>
      <c r="R7" t="s">
        <v>212</v>
      </c>
      <c r="S7">
        <v>0.75</v>
      </c>
      <c r="T7" t="s">
        <v>431</v>
      </c>
      <c r="W7">
        <f t="shared" si="2"/>
        <v>1</v>
      </c>
      <c r="X7" t="s">
        <v>432</v>
      </c>
      <c r="Y7" t="s">
        <v>234</v>
      </c>
      <c r="Z7">
        <f>Z5+0.01</f>
        <v>0.03</v>
      </c>
      <c r="AA7" t="s">
        <v>1</v>
      </c>
      <c r="AD7">
        <v>1</v>
      </c>
      <c r="AE7">
        <f t="array" ref="AE7">VLOOKUP(AD7,IF($Q$2:$Q$10="rld",$P$2:$S$10),4,0)</f>
        <v>0</v>
      </c>
      <c r="AG7">
        <v>0.04</v>
      </c>
      <c r="AH7">
        <f t="array" ref="AH7">VLOOKUP(AG7,IF($X$2:$X$202="rld",$W$2:$AA$202),4,0)</f>
        <v>1</v>
      </c>
      <c r="AI7">
        <f t="array" ref="AI7">VLOOKUP(AG7,IF($B$1:$B$202="cumdens",$A$1:$D$202),4,0)</f>
        <v>6.3999999999999904E-2</v>
      </c>
      <c r="AJ7">
        <f t="shared" si="4"/>
        <v>1.6129032258064516E-2</v>
      </c>
      <c r="AK7">
        <f t="shared" si="5"/>
        <v>6.4516129032258063E-2</v>
      </c>
      <c r="AW7">
        <f t="shared" si="3"/>
        <v>11</v>
      </c>
      <c r="AX7">
        <v>5</v>
      </c>
      <c r="BA7" t="s">
        <v>9</v>
      </c>
      <c r="BB7" s="1">
        <v>0.03</v>
      </c>
      <c r="BC7" t="s">
        <v>1</v>
      </c>
    </row>
    <row r="8" spans="1:55">
      <c r="A8">
        <f t="shared" si="0"/>
        <v>0.03</v>
      </c>
      <c r="B8" t="s">
        <v>0</v>
      </c>
      <c r="C8" t="s">
        <v>10</v>
      </c>
      <c r="D8" s="2">
        <v>4.7999999999999897E-2</v>
      </c>
      <c r="P8">
        <f t="shared" si="1"/>
        <v>0.75</v>
      </c>
      <c r="Q8" t="s">
        <v>433</v>
      </c>
      <c r="R8" t="s">
        <v>213</v>
      </c>
      <c r="S8">
        <v>0.2</v>
      </c>
      <c r="T8" t="s">
        <v>431</v>
      </c>
      <c r="W8">
        <f t="shared" si="2"/>
        <v>0.03</v>
      </c>
      <c r="X8" t="s">
        <v>433</v>
      </c>
      <c r="Y8" t="s">
        <v>235</v>
      </c>
      <c r="Z8">
        <v>1</v>
      </c>
      <c r="AA8" t="s">
        <v>1</v>
      </c>
      <c r="AG8">
        <v>0.05</v>
      </c>
      <c r="AH8">
        <f t="array" ref="AH8">VLOOKUP(AG8,IF($X$2:$X$202="rld",$W$2:$AA$202),4,0)</f>
        <v>1</v>
      </c>
      <c r="AI8">
        <f t="array" ref="AI8">VLOOKUP(AG8,IF($B$1:$B$202="cumdens",$A$1:$D$202),4,0)</f>
        <v>7.9999999999999905E-2</v>
      </c>
      <c r="AJ8">
        <f t="shared" si="4"/>
        <v>1.6129032258064516E-2</v>
      </c>
      <c r="AK8">
        <f t="shared" si="5"/>
        <v>8.0645161290322578E-2</v>
      </c>
      <c r="AW8">
        <f t="shared" si="3"/>
        <v>13</v>
      </c>
      <c r="AX8">
        <v>6</v>
      </c>
      <c r="BA8" t="s">
        <v>10</v>
      </c>
      <c r="BB8" s="1">
        <v>4.7999999999999897E-2</v>
      </c>
      <c r="BC8" t="s">
        <v>1</v>
      </c>
    </row>
    <row r="9" spans="1:55">
      <c r="A9">
        <f t="shared" si="0"/>
        <v>4.7999999999999897E-2</v>
      </c>
      <c r="B9" t="s">
        <v>432</v>
      </c>
      <c r="C9" t="s">
        <v>11</v>
      </c>
      <c r="D9" s="2">
        <v>0.04</v>
      </c>
      <c r="P9">
        <f t="shared" si="1"/>
        <v>0.2</v>
      </c>
      <c r="Q9" t="s">
        <v>432</v>
      </c>
      <c r="R9" t="s">
        <v>214</v>
      </c>
      <c r="S9">
        <v>1</v>
      </c>
      <c r="T9" t="s">
        <v>431</v>
      </c>
      <c r="W9">
        <f t="shared" si="2"/>
        <v>1</v>
      </c>
      <c r="X9" t="s">
        <v>432</v>
      </c>
      <c r="Y9" t="s">
        <v>236</v>
      </c>
      <c r="Z9">
        <f>Z7+0.01</f>
        <v>0.04</v>
      </c>
      <c r="AA9" t="s">
        <v>1</v>
      </c>
      <c r="AG9">
        <v>6.0000000000000005E-2</v>
      </c>
      <c r="AH9">
        <f t="array" ref="AH9">VLOOKUP(AG9,IF($X$2:$X$202="rld",$W$2:$AA$202),4,0)</f>
        <v>1</v>
      </c>
      <c r="AI9">
        <f t="array" ref="AI9">VLOOKUP(AG9,IF($B$1:$B$202="cumdens",$A$1:$D$202),4,0)</f>
        <v>9.5999999999999905E-2</v>
      </c>
      <c r="AJ9">
        <f t="shared" si="4"/>
        <v>1.6129032258064516E-2</v>
      </c>
      <c r="AK9">
        <f t="shared" si="5"/>
        <v>9.6774193548387094E-2</v>
      </c>
      <c r="AW9">
        <f t="shared" si="3"/>
        <v>15</v>
      </c>
      <c r="AX9">
        <v>7</v>
      </c>
      <c r="BA9" t="s">
        <v>11</v>
      </c>
      <c r="BB9" s="1">
        <v>0.04</v>
      </c>
      <c r="BC9" t="s">
        <v>1</v>
      </c>
    </row>
    <row r="10" spans="1:55">
      <c r="A10">
        <f t="shared" si="0"/>
        <v>0.04</v>
      </c>
      <c r="B10" t="s">
        <v>0</v>
      </c>
      <c r="C10" t="s">
        <v>12</v>
      </c>
      <c r="D10" s="2">
        <v>6.3999999999999904E-2</v>
      </c>
      <c r="P10">
        <f t="shared" si="1"/>
        <v>1</v>
      </c>
      <c r="Q10" t="s">
        <v>433</v>
      </c>
      <c r="R10" t="s">
        <v>215</v>
      </c>
      <c r="S10">
        <v>0</v>
      </c>
      <c r="T10" t="s">
        <v>431</v>
      </c>
      <c r="W10">
        <f t="shared" si="2"/>
        <v>0.04</v>
      </c>
      <c r="X10" t="s">
        <v>433</v>
      </c>
      <c r="Y10" t="s">
        <v>237</v>
      </c>
      <c r="Z10">
        <v>1</v>
      </c>
      <c r="AA10" t="s">
        <v>1</v>
      </c>
      <c r="AG10">
        <v>7.0000000000000007E-2</v>
      </c>
      <c r="AH10">
        <f t="array" ref="AH10">VLOOKUP(AG10,IF($X$2:$X$202="rld",$W$2:$AA$202),4,0)</f>
        <v>1</v>
      </c>
      <c r="AI10">
        <f t="array" ref="AI10">VLOOKUP(AG10,IF($B$1:$B$202="cumdens",$A$1:$D$202),4,0)</f>
        <v>0.112</v>
      </c>
      <c r="AJ10">
        <f t="shared" si="4"/>
        <v>1.6129032258064516E-2</v>
      </c>
      <c r="AK10">
        <f t="shared" si="5"/>
        <v>0.11290322580645161</v>
      </c>
      <c r="AW10">
        <f t="shared" si="3"/>
        <v>17</v>
      </c>
      <c r="AX10">
        <v>8</v>
      </c>
      <c r="BA10" t="s">
        <v>12</v>
      </c>
      <c r="BB10" s="1">
        <v>6.3999999999999904E-2</v>
      </c>
      <c r="BC10" t="s">
        <v>1</v>
      </c>
    </row>
    <row r="11" spans="1:55">
      <c r="A11">
        <f t="shared" si="0"/>
        <v>6.3999999999999904E-2</v>
      </c>
      <c r="B11" t="s">
        <v>432</v>
      </c>
      <c r="C11" t="s">
        <v>13</v>
      </c>
      <c r="D11" s="2">
        <v>0.05</v>
      </c>
      <c r="R11" t="s">
        <v>216</v>
      </c>
      <c r="S11" t="s">
        <v>3</v>
      </c>
      <c r="T11" t="s">
        <v>430</v>
      </c>
      <c r="W11">
        <f t="shared" si="2"/>
        <v>1</v>
      </c>
      <c r="X11" t="s">
        <v>432</v>
      </c>
      <c r="Y11" t="s">
        <v>238</v>
      </c>
      <c r="Z11">
        <f>Z9+0.01</f>
        <v>0.05</v>
      </c>
      <c r="AA11" t="s">
        <v>1</v>
      </c>
      <c r="AG11">
        <v>0.08</v>
      </c>
      <c r="AH11">
        <f t="array" ref="AH11">VLOOKUP(AG11,IF($X$2:$X$202="rld",$W$2:$AA$202),4,0)</f>
        <v>1</v>
      </c>
      <c r="AI11">
        <f t="array" ref="AI11">VLOOKUP(AG11,IF($B$1:$B$202="cumdens",$A$1:$D$202),4,0)</f>
        <v>0.128</v>
      </c>
      <c r="AJ11">
        <f t="shared" si="4"/>
        <v>1.6129032258064516E-2</v>
      </c>
      <c r="AK11">
        <f t="shared" si="5"/>
        <v>0.12903225806451613</v>
      </c>
      <c r="AW11">
        <f t="shared" si="3"/>
        <v>19</v>
      </c>
      <c r="AX11">
        <v>9</v>
      </c>
      <c r="BA11" t="s">
        <v>13</v>
      </c>
      <c r="BB11" s="1">
        <v>0.05</v>
      </c>
      <c r="BC11" t="s">
        <v>1</v>
      </c>
    </row>
    <row r="12" spans="1:55">
      <c r="A12">
        <f t="shared" si="0"/>
        <v>0.05</v>
      </c>
      <c r="B12" t="s">
        <v>0</v>
      </c>
      <c r="C12" t="s">
        <v>14</v>
      </c>
      <c r="D12" s="2">
        <v>7.9999999999999905E-2</v>
      </c>
      <c r="R12" t="s">
        <v>217</v>
      </c>
      <c r="S12" t="s">
        <v>3</v>
      </c>
      <c r="T12" t="s">
        <v>430</v>
      </c>
      <c r="W12">
        <f t="shared" si="2"/>
        <v>0.05</v>
      </c>
      <c r="X12" t="s">
        <v>433</v>
      </c>
      <c r="Y12" t="s">
        <v>239</v>
      </c>
      <c r="Z12">
        <v>1</v>
      </c>
      <c r="AA12" t="s">
        <v>1</v>
      </c>
      <c r="AG12">
        <v>0.09</v>
      </c>
      <c r="AH12">
        <f t="array" ref="AH12">VLOOKUP(AG12,IF($X$2:$X$202="rld",$W$2:$AA$202),4,0)</f>
        <v>1</v>
      </c>
      <c r="AI12">
        <f t="array" ref="AI12">VLOOKUP(AG12,IF($B$1:$B$202="cumdens",$A$1:$D$202),4,0)</f>
        <v>0.14399999999999999</v>
      </c>
      <c r="AJ12">
        <f t="shared" si="4"/>
        <v>1.6129032258064516E-2</v>
      </c>
      <c r="AK12">
        <f t="shared" si="5"/>
        <v>0.14516129032258063</v>
      </c>
      <c r="AW12">
        <f t="shared" si="3"/>
        <v>21</v>
      </c>
      <c r="AX12">
        <v>10</v>
      </c>
      <c r="BA12" t="s">
        <v>14</v>
      </c>
      <c r="BB12" s="1">
        <v>7.9999999999999905E-2</v>
      </c>
      <c r="BC12" t="s">
        <v>1</v>
      </c>
    </row>
    <row r="13" spans="1:55">
      <c r="A13">
        <f t="shared" si="0"/>
        <v>7.9999999999999905E-2</v>
      </c>
      <c r="B13" t="s">
        <v>432</v>
      </c>
      <c r="C13" t="s">
        <v>15</v>
      </c>
      <c r="D13">
        <v>6.0000000000000005E-2</v>
      </c>
      <c r="R13" t="s">
        <v>218</v>
      </c>
      <c r="S13" t="s">
        <v>3</v>
      </c>
      <c r="T13" t="s">
        <v>430</v>
      </c>
      <c r="W13">
        <f t="shared" si="2"/>
        <v>1</v>
      </c>
      <c r="X13" t="s">
        <v>432</v>
      </c>
      <c r="Y13" t="s">
        <v>240</v>
      </c>
      <c r="Z13">
        <f>Z11+0.01</f>
        <v>6.0000000000000005E-2</v>
      </c>
      <c r="AA13" t="s">
        <v>1</v>
      </c>
      <c r="AG13">
        <v>0.1</v>
      </c>
      <c r="AH13">
        <f t="array" ref="AH13">VLOOKUP(AG13,IF($X$2:$X$202="rld",$W$2:$AA$202),4,0)</f>
        <v>1</v>
      </c>
      <c r="AI13">
        <f t="array" ref="AI13">VLOOKUP(AG13,IF($B$1:$B$202="cumdens",$A$1:$D$202),4,0)</f>
        <v>0.16</v>
      </c>
      <c r="AJ13">
        <f t="shared" si="4"/>
        <v>1.6129032258064516E-2</v>
      </c>
      <c r="AK13">
        <f t="shared" si="5"/>
        <v>0.16129032258064513</v>
      </c>
      <c r="AW13">
        <f t="shared" si="3"/>
        <v>23</v>
      </c>
      <c r="AX13">
        <v>11</v>
      </c>
      <c r="BA13" t="s">
        <v>15</v>
      </c>
      <c r="BB13" s="1">
        <v>0.06</v>
      </c>
      <c r="BC13" t="s">
        <v>1</v>
      </c>
    </row>
    <row r="14" spans="1:55">
      <c r="A14">
        <f t="shared" si="0"/>
        <v>6.0000000000000005E-2</v>
      </c>
      <c r="B14" t="s">
        <v>0</v>
      </c>
      <c r="C14" t="s">
        <v>16</v>
      </c>
      <c r="D14" s="2">
        <v>9.5999999999999905E-2</v>
      </c>
      <c r="R14" t="s">
        <v>219</v>
      </c>
      <c r="S14" t="s">
        <v>3</v>
      </c>
      <c r="T14" t="s">
        <v>430</v>
      </c>
      <c r="W14">
        <f t="shared" si="2"/>
        <v>6.0000000000000005E-2</v>
      </c>
      <c r="X14" t="s">
        <v>433</v>
      </c>
      <c r="Y14" t="s">
        <v>241</v>
      </c>
      <c r="Z14">
        <v>1</v>
      </c>
      <c r="AA14" t="s">
        <v>1</v>
      </c>
      <c r="AG14">
        <v>0.11</v>
      </c>
      <c r="AH14">
        <f t="array" ref="AH14">VLOOKUP(AG14,IF($X$2:$X$202="rld",$W$2:$AA$202),4,0)</f>
        <v>1</v>
      </c>
      <c r="AI14">
        <f t="array" ref="AI14">VLOOKUP(AG14,IF($B$1:$B$202="cumdens",$A$1:$D$202),4,0)</f>
        <v>0.17599999999999999</v>
      </c>
      <c r="AJ14">
        <f t="shared" si="4"/>
        <v>1.6129032258064516E-2</v>
      </c>
      <c r="AK14">
        <f t="shared" si="5"/>
        <v>0.17741935483870963</v>
      </c>
      <c r="AW14">
        <f t="shared" si="3"/>
        <v>25</v>
      </c>
      <c r="AX14">
        <v>12</v>
      </c>
      <c r="BA14" t="s">
        <v>16</v>
      </c>
      <c r="BB14" s="1">
        <v>9.5999999999999905E-2</v>
      </c>
      <c r="BC14" t="s">
        <v>1</v>
      </c>
    </row>
    <row r="15" spans="1:55">
      <c r="A15">
        <f t="shared" si="0"/>
        <v>9.5999999999999905E-2</v>
      </c>
      <c r="B15" t="s">
        <v>432</v>
      </c>
      <c r="C15" t="s">
        <v>17</v>
      </c>
      <c r="D15" s="2">
        <v>7.0000000000000007E-2</v>
      </c>
      <c r="R15" t="s">
        <v>220</v>
      </c>
      <c r="S15" t="s">
        <v>3</v>
      </c>
      <c r="T15" t="s">
        <v>430</v>
      </c>
      <c r="W15">
        <f t="shared" si="2"/>
        <v>1</v>
      </c>
      <c r="X15" t="s">
        <v>432</v>
      </c>
      <c r="Y15" t="s">
        <v>242</v>
      </c>
      <c r="Z15">
        <f>Z13+0.01</f>
        <v>7.0000000000000007E-2</v>
      </c>
      <c r="AA15" t="s">
        <v>1</v>
      </c>
      <c r="AG15">
        <v>0.12</v>
      </c>
      <c r="AH15">
        <f t="array" ref="AH15">VLOOKUP(AG15,IF($X$2:$X$202="rld",$W$2:$AA$202),4,0)</f>
        <v>1</v>
      </c>
      <c r="AI15">
        <f t="array" ref="AI15">VLOOKUP(AG15,IF($B$1:$B$202="cumdens",$A$1:$D$202),4,0)</f>
        <v>0.192</v>
      </c>
      <c r="AJ15">
        <f t="shared" si="4"/>
        <v>1.6129032258064516E-2</v>
      </c>
      <c r="AK15">
        <f t="shared" si="5"/>
        <v>0.19354838709677413</v>
      </c>
      <c r="BA15" t="s">
        <v>17</v>
      </c>
      <c r="BB15" s="1">
        <v>7.0000000000000007E-2</v>
      </c>
      <c r="BC15" t="s">
        <v>1</v>
      </c>
    </row>
    <row r="16" spans="1:55">
      <c r="A16">
        <f t="shared" si="0"/>
        <v>7.0000000000000007E-2</v>
      </c>
      <c r="B16" t="s">
        <v>0</v>
      </c>
      <c r="C16" t="s">
        <v>18</v>
      </c>
      <c r="D16" s="2">
        <v>0.112</v>
      </c>
      <c r="R16" t="s">
        <v>221</v>
      </c>
      <c r="S16" t="s">
        <v>3</v>
      </c>
      <c r="T16" t="s">
        <v>430</v>
      </c>
      <c r="W16">
        <f t="shared" si="2"/>
        <v>7.0000000000000007E-2</v>
      </c>
      <c r="X16" t="s">
        <v>433</v>
      </c>
      <c r="Y16" t="s">
        <v>243</v>
      </c>
      <c r="Z16">
        <v>1</v>
      </c>
      <c r="AA16" t="s">
        <v>1</v>
      </c>
      <c r="AG16">
        <v>0.13</v>
      </c>
      <c r="AH16">
        <f t="array" ref="AH16">VLOOKUP(AG16,IF($X$2:$X$202="rld",$W$2:$AA$202),4,0)</f>
        <v>1</v>
      </c>
      <c r="AI16">
        <f t="array" ref="AI16">VLOOKUP(AG16,IF($B$1:$B$202="cumdens",$A$1:$D$202),4,0)</f>
        <v>0.20799999999999999</v>
      </c>
      <c r="AJ16">
        <f t="shared" si="4"/>
        <v>1.6129032258064516E-2</v>
      </c>
      <c r="AK16">
        <f t="shared" si="5"/>
        <v>0.20967741935483863</v>
      </c>
      <c r="BA16" t="s">
        <v>18</v>
      </c>
      <c r="BB16">
        <v>0.112</v>
      </c>
      <c r="BC16" t="s">
        <v>1</v>
      </c>
    </row>
    <row r="17" spans="1:55">
      <c r="A17">
        <f t="shared" si="0"/>
        <v>0.112</v>
      </c>
      <c r="B17" t="s">
        <v>432</v>
      </c>
      <c r="C17" t="s">
        <v>19</v>
      </c>
      <c r="D17" s="2">
        <v>0.08</v>
      </c>
      <c r="R17" t="s">
        <v>222</v>
      </c>
      <c r="S17" t="s">
        <v>3</v>
      </c>
      <c r="T17" t="s">
        <v>430</v>
      </c>
      <c r="W17">
        <f t="shared" si="2"/>
        <v>1</v>
      </c>
      <c r="X17" t="s">
        <v>432</v>
      </c>
      <c r="Y17" t="s">
        <v>244</v>
      </c>
      <c r="Z17">
        <f>Z15+0.01</f>
        <v>0.08</v>
      </c>
      <c r="AA17" t="s">
        <v>1</v>
      </c>
      <c r="AG17">
        <v>0.14000000000000001</v>
      </c>
      <c r="AH17">
        <f t="array" ref="AH17">VLOOKUP(AG17,IF($X$2:$X$202="rld",$W$2:$AA$202),4,0)</f>
        <v>1</v>
      </c>
      <c r="AI17">
        <f t="array" ref="AI17">VLOOKUP(AG17,IF($B$1:$B$202="cumdens",$A$1:$D$202),4,0)</f>
        <v>0.224</v>
      </c>
      <c r="AJ17">
        <f t="shared" si="4"/>
        <v>1.6129032258064516E-2</v>
      </c>
      <c r="AK17">
        <f t="shared" si="5"/>
        <v>0.22580645161290314</v>
      </c>
      <c r="BA17" t="s">
        <v>19</v>
      </c>
      <c r="BB17" s="1">
        <v>0.08</v>
      </c>
      <c r="BC17" t="s">
        <v>1</v>
      </c>
    </row>
    <row r="18" spans="1:55">
      <c r="A18">
        <f t="shared" si="0"/>
        <v>0.08</v>
      </c>
      <c r="B18" t="s">
        <v>0</v>
      </c>
      <c r="C18" t="s">
        <v>20</v>
      </c>
      <c r="D18" s="2">
        <v>0.128</v>
      </c>
      <c r="R18" t="s">
        <v>223</v>
      </c>
      <c r="S18" t="s">
        <v>3</v>
      </c>
      <c r="T18" t="s">
        <v>430</v>
      </c>
      <c r="W18">
        <f t="shared" si="2"/>
        <v>0.08</v>
      </c>
      <c r="X18" t="s">
        <v>433</v>
      </c>
      <c r="Y18" t="s">
        <v>245</v>
      </c>
      <c r="Z18">
        <v>1</v>
      </c>
      <c r="AA18" t="s">
        <v>1</v>
      </c>
      <c r="AG18">
        <v>0.15</v>
      </c>
      <c r="AH18">
        <f t="array" ref="AH18">VLOOKUP(AG18,IF($X$2:$X$202="rld",$W$2:$AA$202),4,0)</f>
        <v>1</v>
      </c>
      <c r="AI18">
        <f t="array" ref="AI18">VLOOKUP(AG18,IF($B$1:$B$202="cumdens",$A$1:$D$202),4,0)</f>
        <v>0.24</v>
      </c>
      <c r="AJ18">
        <f t="shared" si="4"/>
        <v>1.6129032258064516E-2</v>
      </c>
      <c r="AK18">
        <f t="shared" si="5"/>
        <v>0.24193548387096764</v>
      </c>
      <c r="BA18" t="s">
        <v>20</v>
      </c>
      <c r="BB18">
        <v>0.128</v>
      </c>
      <c r="BC18" t="s">
        <v>1</v>
      </c>
    </row>
    <row r="19" spans="1:55">
      <c r="A19">
        <f t="shared" si="0"/>
        <v>0.128</v>
      </c>
      <c r="B19" t="s">
        <v>432</v>
      </c>
      <c r="C19" t="s">
        <v>21</v>
      </c>
      <c r="D19" s="2">
        <v>0.09</v>
      </c>
      <c r="R19" t="s">
        <v>224</v>
      </c>
      <c r="S19" t="s">
        <v>3</v>
      </c>
      <c r="T19" t="s">
        <v>430</v>
      </c>
      <c r="W19">
        <f t="shared" si="2"/>
        <v>1</v>
      </c>
      <c r="X19" t="s">
        <v>432</v>
      </c>
      <c r="Y19" t="s">
        <v>246</v>
      </c>
      <c r="Z19">
        <f>Z17+0.01</f>
        <v>0.09</v>
      </c>
      <c r="AA19" t="s">
        <v>1</v>
      </c>
      <c r="AG19">
        <v>0.16</v>
      </c>
      <c r="AH19">
        <f t="array" ref="AH19">VLOOKUP(AG19,IF($X$2:$X$202="rld",$W$2:$AA$202),4,0)</f>
        <v>1</v>
      </c>
      <c r="AI19">
        <f t="array" ref="AI19">VLOOKUP(AG19,IF($B$1:$B$202="cumdens",$A$1:$D$202),4,0)</f>
        <v>0.25600000000000001</v>
      </c>
      <c r="AJ19">
        <f t="shared" si="4"/>
        <v>1.6129032258064516E-2</v>
      </c>
      <c r="AK19">
        <f t="shared" si="5"/>
        <v>0.25806451612903214</v>
      </c>
      <c r="BA19" t="s">
        <v>21</v>
      </c>
      <c r="BB19" s="1">
        <v>0.09</v>
      </c>
      <c r="BC19" t="s">
        <v>1</v>
      </c>
    </row>
    <row r="20" spans="1:55">
      <c r="A20">
        <f t="shared" si="0"/>
        <v>0.09</v>
      </c>
      <c r="B20" t="s">
        <v>0</v>
      </c>
      <c r="C20" t="s">
        <v>22</v>
      </c>
      <c r="D20" s="2">
        <v>0.14399999999999999</v>
      </c>
      <c r="R20" t="s">
        <v>225</v>
      </c>
      <c r="S20" t="s">
        <v>3</v>
      </c>
      <c r="T20" t="s">
        <v>430</v>
      </c>
      <c r="W20">
        <f t="shared" si="2"/>
        <v>0.09</v>
      </c>
      <c r="X20" t="s">
        <v>433</v>
      </c>
      <c r="Y20" t="s">
        <v>247</v>
      </c>
      <c r="Z20">
        <v>1</v>
      </c>
      <c r="AA20" t="s">
        <v>1</v>
      </c>
      <c r="AG20">
        <v>0.17</v>
      </c>
      <c r="AH20">
        <f t="array" ref="AH20">VLOOKUP(AG20,IF($X$2:$X$202="rld",$W$2:$AA$202),4,0)</f>
        <v>1</v>
      </c>
      <c r="AI20">
        <f t="array" ref="AI20">VLOOKUP(AG20,IF($B$1:$B$202="cumdens",$A$1:$D$202),4,0)</f>
        <v>0.27200000000000002</v>
      </c>
      <c r="AJ20">
        <f t="shared" si="4"/>
        <v>1.6129032258064516E-2</v>
      </c>
      <c r="AK20">
        <f t="shared" si="5"/>
        <v>0.27419354838709664</v>
      </c>
      <c r="BA20" t="s">
        <v>22</v>
      </c>
      <c r="BB20">
        <v>0.14399999999999999</v>
      </c>
      <c r="BC20" t="s">
        <v>1</v>
      </c>
    </row>
    <row r="21" spans="1:55">
      <c r="A21">
        <f t="shared" si="0"/>
        <v>0.14399999999999999</v>
      </c>
      <c r="B21" t="s">
        <v>432</v>
      </c>
      <c r="C21" t="s">
        <v>23</v>
      </c>
      <c r="D21" s="2">
        <v>0.1</v>
      </c>
      <c r="R21" t="s">
        <v>226</v>
      </c>
      <c r="S21" t="s">
        <v>3</v>
      </c>
      <c r="T21" t="s">
        <v>430</v>
      </c>
      <c r="W21">
        <f t="shared" si="2"/>
        <v>1</v>
      </c>
      <c r="X21" t="s">
        <v>432</v>
      </c>
      <c r="Y21" t="s">
        <v>248</v>
      </c>
      <c r="Z21">
        <v>0.1</v>
      </c>
      <c r="AA21" t="s">
        <v>1</v>
      </c>
      <c r="AG21">
        <v>0.18</v>
      </c>
      <c r="AH21">
        <f t="array" ref="AH21">VLOOKUP(AG21,IF($X$2:$X$202="rld",$W$2:$AA$202),4,0)</f>
        <v>1</v>
      </c>
      <c r="AI21">
        <f t="array" ref="AI21">VLOOKUP(AG21,IF($B$1:$B$202="cumdens",$A$1:$D$202),4,0)</f>
        <v>0.28799999999999998</v>
      </c>
      <c r="AJ21">
        <f t="shared" si="4"/>
        <v>1.6129032258064516E-2</v>
      </c>
      <c r="AK21">
        <f t="shared" si="5"/>
        <v>0.29032258064516114</v>
      </c>
      <c r="BA21" t="s">
        <v>23</v>
      </c>
      <c r="BB21">
        <v>0.1</v>
      </c>
      <c r="BC21" t="s">
        <v>1</v>
      </c>
    </row>
    <row r="22" spans="1:55">
      <c r="A22">
        <f t="shared" si="0"/>
        <v>0.1</v>
      </c>
      <c r="B22" t="s">
        <v>0</v>
      </c>
      <c r="C22" t="s">
        <v>24</v>
      </c>
      <c r="D22" s="2">
        <v>0.16</v>
      </c>
      <c r="R22" t="s">
        <v>227</v>
      </c>
      <c r="S22" t="s">
        <v>3</v>
      </c>
      <c r="T22" t="s">
        <v>430</v>
      </c>
      <c r="W22">
        <f t="shared" si="2"/>
        <v>0.1</v>
      </c>
      <c r="X22" t="s">
        <v>433</v>
      </c>
      <c r="Y22" t="s">
        <v>249</v>
      </c>
      <c r="Z22">
        <v>1</v>
      </c>
      <c r="AA22" t="s">
        <v>1</v>
      </c>
      <c r="AG22">
        <v>0.19</v>
      </c>
      <c r="AH22">
        <f t="array" ref="AH22">VLOOKUP(AG22,IF($X$2:$X$202="rld",$W$2:$AA$202),4,0)</f>
        <v>1</v>
      </c>
      <c r="AI22">
        <f t="array" ref="AI22">VLOOKUP(AG22,IF($B$1:$B$202="cumdens",$A$1:$D$202),4,0)</f>
        <v>0.30399999999999999</v>
      </c>
      <c r="AJ22">
        <f t="shared" si="4"/>
        <v>1.6129032258064516E-2</v>
      </c>
      <c r="AK22">
        <f t="shared" si="5"/>
        <v>0.30645161290322565</v>
      </c>
      <c r="BA22" t="s">
        <v>24</v>
      </c>
      <c r="BB22">
        <v>0.16</v>
      </c>
      <c r="BC22" t="s">
        <v>1</v>
      </c>
    </row>
    <row r="23" spans="1:55">
      <c r="A23">
        <f t="shared" si="0"/>
        <v>0.16</v>
      </c>
      <c r="B23" t="s">
        <v>432</v>
      </c>
      <c r="C23" t="s">
        <v>25</v>
      </c>
      <c r="D23" s="2">
        <v>0.11</v>
      </c>
      <c r="W23">
        <f t="shared" si="2"/>
        <v>1</v>
      </c>
      <c r="X23" t="s">
        <v>432</v>
      </c>
      <c r="Y23" t="s">
        <v>250</v>
      </c>
      <c r="Z23">
        <v>0.11</v>
      </c>
      <c r="AA23" t="s">
        <v>1</v>
      </c>
      <c r="AG23">
        <v>0.2</v>
      </c>
      <c r="AH23">
        <f t="array" ref="AH23">VLOOKUP(AG23,IF($X$2:$X$202="rld",$W$2:$AA$202),4,0)</f>
        <v>1</v>
      </c>
      <c r="AI23">
        <f t="array" ref="AI23">VLOOKUP(AG23,IF($B$1:$B$202="cumdens",$A$1:$D$202),4,0)</f>
        <v>0.32</v>
      </c>
      <c r="AJ23">
        <f t="shared" si="4"/>
        <v>1.6129032258064516E-2</v>
      </c>
      <c r="AK23">
        <f t="shared" si="5"/>
        <v>0.32258064516129015</v>
      </c>
      <c r="BA23" t="s">
        <v>25</v>
      </c>
      <c r="BB23">
        <v>0.11</v>
      </c>
      <c r="BC23" t="s">
        <v>1</v>
      </c>
    </row>
    <row r="24" spans="1:55">
      <c r="A24">
        <f t="shared" si="0"/>
        <v>0.11</v>
      </c>
      <c r="B24" t="s">
        <v>0</v>
      </c>
      <c r="C24" t="s">
        <v>26</v>
      </c>
      <c r="D24" s="2">
        <v>0.17599999999999999</v>
      </c>
      <c r="W24">
        <f t="shared" si="2"/>
        <v>0.11</v>
      </c>
      <c r="X24" t="s">
        <v>433</v>
      </c>
      <c r="Y24" t="s">
        <v>251</v>
      </c>
      <c r="Z24">
        <v>1</v>
      </c>
      <c r="AA24" t="s">
        <v>1</v>
      </c>
      <c r="AG24">
        <v>0.21</v>
      </c>
      <c r="AH24">
        <f t="array" ref="AH24">VLOOKUP(AG24,IF($X$2:$X$202="rld",$W$2:$AA$202),4,0)</f>
        <v>1</v>
      </c>
      <c r="AI24">
        <f t="array" ref="AI24">VLOOKUP(AG24,IF($B$1:$B$202="cumdens",$A$1:$D$202),4,0)</f>
        <v>0.33600000000000002</v>
      </c>
      <c r="AJ24">
        <f t="shared" si="4"/>
        <v>1.6129032258064516E-2</v>
      </c>
      <c r="AK24">
        <f t="shared" si="5"/>
        <v>0.33870967741935465</v>
      </c>
      <c r="BA24" t="s">
        <v>26</v>
      </c>
      <c r="BB24">
        <v>0.17599999999999999</v>
      </c>
      <c r="BC24" t="s">
        <v>1</v>
      </c>
    </row>
    <row r="25" spans="1:55">
      <c r="A25">
        <f t="shared" si="0"/>
        <v>0.17599999999999999</v>
      </c>
      <c r="B25" t="s">
        <v>432</v>
      </c>
      <c r="C25" t="s">
        <v>27</v>
      </c>
      <c r="D25" s="2">
        <v>0.12</v>
      </c>
      <c r="W25">
        <f t="shared" si="2"/>
        <v>1</v>
      </c>
      <c r="X25" t="s">
        <v>432</v>
      </c>
      <c r="Y25" t="s">
        <v>252</v>
      </c>
      <c r="Z25">
        <v>0.12</v>
      </c>
      <c r="AA25" t="s">
        <v>1</v>
      </c>
      <c r="AG25">
        <v>0.22</v>
      </c>
      <c r="AH25">
        <f t="array" ref="AH25">VLOOKUP(AG25,IF($X$2:$X$202="rld",$W$2:$AA$202),4,0)</f>
        <v>1</v>
      </c>
      <c r="AI25">
        <f t="array" ref="AI25">VLOOKUP(AG25,IF($B$1:$B$202="cumdens",$A$1:$D$202),4,0)</f>
        <v>0.35199999999999998</v>
      </c>
      <c r="AJ25">
        <f t="shared" si="4"/>
        <v>1.6129032258064516E-2</v>
      </c>
      <c r="AK25">
        <f t="shared" si="5"/>
        <v>0.35483870967741915</v>
      </c>
      <c r="BA25" t="s">
        <v>27</v>
      </c>
      <c r="BB25">
        <v>0.12</v>
      </c>
      <c r="BC25" t="s">
        <v>1</v>
      </c>
    </row>
    <row r="26" spans="1:55">
      <c r="A26">
        <f t="shared" si="0"/>
        <v>0.12</v>
      </c>
      <c r="B26" t="s">
        <v>0</v>
      </c>
      <c r="C26" t="s">
        <v>28</v>
      </c>
      <c r="D26" s="2">
        <v>0.192</v>
      </c>
      <c r="W26">
        <f t="shared" si="2"/>
        <v>0.12</v>
      </c>
      <c r="X26" t="s">
        <v>433</v>
      </c>
      <c r="Y26" t="s">
        <v>253</v>
      </c>
      <c r="Z26">
        <v>1</v>
      </c>
      <c r="AA26" t="s">
        <v>1</v>
      </c>
      <c r="AG26">
        <v>0.23</v>
      </c>
      <c r="AH26">
        <f t="array" ref="AH26">VLOOKUP(AG26,IF($X$2:$X$202="rld",$W$2:$AA$202),4,0)</f>
        <v>1</v>
      </c>
      <c r="AI26">
        <f t="array" ref="AI26">VLOOKUP(AG26,IF($B$1:$B$202="cumdens",$A$1:$D$202),4,0)</f>
        <v>0.36799999999999999</v>
      </c>
      <c r="AJ26">
        <f t="shared" si="4"/>
        <v>1.6129032258064516E-2</v>
      </c>
      <c r="AK26">
        <f t="shared" si="5"/>
        <v>0.37096774193548365</v>
      </c>
      <c r="BA26" t="s">
        <v>28</v>
      </c>
      <c r="BB26">
        <v>0.192</v>
      </c>
      <c r="BC26" t="s">
        <v>1</v>
      </c>
    </row>
    <row r="27" spans="1:55">
      <c r="A27">
        <f t="shared" si="0"/>
        <v>0.192</v>
      </c>
      <c r="B27" t="s">
        <v>432</v>
      </c>
      <c r="C27" t="s">
        <v>29</v>
      </c>
      <c r="D27" s="2">
        <v>0.13</v>
      </c>
      <c r="W27">
        <f t="shared" si="2"/>
        <v>1</v>
      </c>
      <c r="X27" t="s">
        <v>432</v>
      </c>
      <c r="Y27" t="s">
        <v>254</v>
      </c>
      <c r="Z27">
        <v>0.13</v>
      </c>
      <c r="AA27" t="s">
        <v>1</v>
      </c>
      <c r="AG27">
        <v>0.24</v>
      </c>
      <c r="AH27">
        <f t="array" ref="AH27">VLOOKUP(AG27,IF($X$2:$X$202="rld",$W$2:$AA$202),4,0)</f>
        <v>1</v>
      </c>
      <c r="AI27">
        <f t="array" ref="AI27">VLOOKUP(AG27,IF($B$1:$B$202="cumdens",$A$1:$D$202),4,0)</f>
        <v>0.38400000000000001</v>
      </c>
      <c r="AJ27">
        <f t="shared" si="4"/>
        <v>1.6129032258064516E-2</v>
      </c>
      <c r="AK27">
        <f t="shared" si="5"/>
        <v>0.38709677419354815</v>
      </c>
      <c r="BA27" t="s">
        <v>29</v>
      </c>
      <c r="BB27">
        <v>0.13</v>
      </c>
      <c r="BC27" t="s">
        <v>1</v>
      </c>
    </row>
    <row r="28" spans="1:55">
      <c r="A28">
        <f t="shared" si="0"/>
        <v>0.13</v>
      </c>
      <c r="B28" t="s">
        <v>0</v>
      </c>
      <c r="C28" t="s">
        <v>30</v>
      </c>
      <c r="D28" s="2">
        <v>0.20799999999999999</v>
      </c>
      <c r="W28">
        <f t="shared" si="2"/>
        <v>0.13</v>
      </c>
      <c r="X28" t="s">
        <v>433</v>
      </c>
      <c r="Y28" t="s">
        <v>255</v>
      </c>
      <c r="Z28">
        <v>1</v>
      </c>
      <c r="AA28" t="s">
        <v>1</v>
      </c>
      <c r="AG28">
        <v>0.25</v>
      </c>
      <c r="AH28">
        <f t="array" ref="AH28">VLOOKUP(AG28,IF($X$2:$X$202="rld",$W$2:$AA$202),4,0)</f>
        <v>1</v>
      </c>
      <c r="AI28">
        <f t="array" ref="AI28">VLOOKUP(AG28,IF($B$1:$B$202="cumdens",$A$1:$D$202),4,0)</f>
        <v>0.4</v>
      </c>
      <c r="AJ28">
        <f t="shared" si="4"/>
        <v>1.6129032258064516E-2</v>
      </c>
      <c r="AK28">
        <f t="shared" si="5"/>
        <v>0.40322580645161266</v>
      </c>
      <c r="BA28" t="s">
        <v>30</v>
      </c>
      <c r="BB28">
        <v>0.20799999999999999</v>
      </c>
      <c r="BC28" t="s">
        <v>1</v>
      </c>
    </row>
    <row r="29" spans="1:55">
      <c r="A29">
        <f t="shared" si="0"/>
        <v>0.20799999999999999</v>
      </c>
      <c r="B29" t="s">
        <v>432</v>
      </c>
      <c r="C29" t="s">
        <v>31</v>
      </c>
      <c r="D29" s="2">
        <v>0.14000000000000001</v>
      </c>
      <c r="W29">
        <f t="shared" si="2"/>
        <v>1</v>
      </c>
      <c r="X29" t="s">
        <v>432</v>
      </c>
      <c r="Y29" t="s">
        <v>256</v>
      </c>
      <c r="Z29">
        <v>0.14000000000000001</v>
      </c>
      <c r="AA29" t="s">
        <v>1</v>
      </c>
      <c r="AG29">
        <v>0.26</v>
      </c>
      <c r="AH29">
        <f t="array" ref="AH29">VLOOKUP(AG29,IF($X$2:$X$202="rld",$W$2:$AA$202),4,0)</f>
        <v>0.99199999999999999</v>
      </c>
      <c r="AI29">
        <f t="array" ref="AI29">VLOOKUP(AG29,IF($B$1:$B$202="cumdens",$A$1:$D$202),4,0)</f>
        <v>0.41593599999999997</v>
      </c>
      <c r="AJ29">
        <f t="shared" si="4"/>
        <v>1.6E-2</v>
      </c>
      <c r="AK29">
        <f t="shared" si="5"/>
        <v>0.41922580645161267</v>
      </c>
      <c r="BA29" t="s">
        <v>31</v>
      </c>
      <c r="BB29">
        <v>0.14000000000000001</v>
      </c>
      <c r="BC29" t="s">
        <v>1</v>
      </c>
    </row>
    <row r="30" spans="1:55">
      <c r="A30">
        <f t="shared" si="0"/>
        <v>0.14000000000000001</v>
      </c>
      <c r="B30" t="s">
        <v>0</v>
      </c>
      <c r="C30" t="s">
        <v>32</v>
      </c>
      <c r="D30" s="2">
        <v>0.224</v>
      </c>
      <c r="W30">
        <f t="shared" si="2"/>
        <v>0.14000000000000001</v>
      </c>
      <c r="X30" t="s">
        <v>433</v>
      </c>
      <c r="Y30" t="s">
        <v>257</v>
      </c>
      <c r="Z30">
        <v>1</v>
      </c>
      <c r="AA30" t="s">
        <v>1</v>
      </c>
      <c r="AG30">
        <v>0.27</v>
      </c>
      <c r="AH30">
        <f t="array" ref="AH30">VLOOKUP(AG30,IF($X$2:$X$202="rld",$W$2:$AA$202),4,0)</f>
        <v>0.98399999999999999</v>
      </c>
      <c r="AI30">
        <f t="array" ref="AI30">VLOOKUP(AG30,IF($B$1:$B$202="cumdens",$A$1:$D$202),4,0)</f>
        <v>0.43174400000000002</v>
      </c>
      <c r="AJ30">
        <f t="shared" si="4"/>
        <v>1.5870967741935485E-2</v>
      </c>
      <c r="AK30">
        <f t="shared" si="5"/>
        <v>0.43509677419354814</v>
      </c>
      <c r="BA30" t="s">
        <v>32</v>
      </c>
      <c r="BB30">
        <v>0.224</v>
      </c>
      <c r="BC30" t="s">
        <v>1</v>
      </c>
    </row>
    <row r="31" spans="1:55">
      <c r="A31">
        <f t="shared" si="0"/>
        <v>0.224</v>
      </c>
      <c r="B31" t="s">
        <v>432</v>
      </c>
      <c r="C31" t="s">
        <v>33</v>
      </c>
      <c r="D31" s="2">
        <v>0.15</v>
      </c>
      <c r="W31">
        <f t="shared" si="2"/>
        <v>1</v>
      </c>
      <c r="X31" t="s">
        <v>432</v>
      </c>
      <c r="Y31" t="s">
        <v>258</v>
      </c>
      <c r="Z31">
        <v>0.15</v>
      </c>
      <c r="AA31" t="s">
        <v>1</v>
      </c>
      <c r="AG31">
        <v>0.28000000000000003</v>
      </c>
      <c r="AH31">
        <f t="array" ref="AH31">VLOOKUP(AG31,IF($X$2:$X$202="rld",$W$2:$AA$202),4,0)</f>
        <v>0.97599999999999998</v>
      </c>
      <c r="AI31">
        <f t="array" ref="AI31">VLOOKUP(AG31,IF($B$1:$B$202="cumdens",$A$1:$D$202),4,0)</f>
        <v>0.44742399999999999</v>
      </c>
      <c r="AJ31">
        <f t="shared" si="4"/>
        <v>1.5741935483870966E-2</v>
      </c>
      <c r="AK31">
        <f t="shared" si="5"/>
        <v>0.45083870967741912</v>
      </c>
      <c r="BA31" t="s">
        <v>33</v>
      </c>
      <c r="BB31">
        <v>0.15</v>
      </c>
      <c r="BC31" t="s">
        <v>1</v>
      </c>
    </row>
    <row r="32" spans="1:55">
      <c r="A32">
        <f t="shared" si="0"/>
        <v>0.15</v>
      </c>
      <c r="B32" t="s">
        <v>0</v>
      </c>
      <c r="C32" t="s">
        <v>34</v>
      </c>
      <c r="D32" s="2">
        <v>0.24</v>
      </c>
      <c r="W32">
        <f t="shared" si="2"/>
        <v>0.15</v>
      </c>
      <c r="X32" t="s">
        <v>433</v>
      </c>
      <c r="Y32" t="s">
        <v>259</v>
      </c>
      <c r="Z32">
        <v>1</v>
      </c>
      <c r="AA32" t="s">
        <v>1</v>
      </c>
      <c r="AG32">
        <v>0.28999999999999998</v>
      </c>
      <c r="AH32">
        <f t="array" ref="AH32">VLOOKUP(AG32,IF($X$2:$X$202="rld",$W$2:$AA$202),4,0)</f>
        <v>0.96799999999999997</v>
      </c>
      <c r="AI32">
        <f t="array" ref="AI32">VLOOKUP(AG32,IF($B$1:$B$202="cumdens",$A$1:$D$202),4,0)</f>
        <v>0.462976</v>
      </c>
      <c r="AJ32">
        <f t="shared" si="4"/>
        <v>1.5612903225806451E-2</v>
      </c>
      <c r="AK32">
        <f t="shared" si="5"/>
        <v>0.46645161290322557</v>
      </c>
      <c r="BA32" t="s">
        <v>34</v>
      </c>
      <c r="BB32">
        <v>0.24</v>
      </c>
      <c r="BC32" t="s">
        <v>1</v>
      </c>
    </row>
    <row r="33" spans="1:55">
      <c r="A33">
        <f t="shared" si="0"/>
        <v>0.24</v>
      </c>
      <c r="B33" t="s">
        <v>432</v>
      </c>
      <c r="C33" t="s">
        <v>35</v>
      </c>
      <c r="D33" s="2">
        <v>0.16</v>
      </c>
      <c r="W33">
        <f t="shared" si="2"/>
        <v>1</v>
      </c>
      <c r="X33" t="s">
        <v>432</v>
      </c>
      <c r="Y33" t="s">
        <v>260</v>
      </c>
      <c r="Z33">
        <v>0.16</v>
      </c>
      <c r="AA33" t="s">
        <v>1</v>
      </c>
      <c r="AG33">
        <v>0.3</v>
      </c>
      <c r="AH33">
        <f t="array" ref="AH33">VLOOKUP(AG33,IF($X$2:$X$202="rld",$W$2:$AA$202),4,0)</f>
        <v>0.96</v>
      </c>
      <c r="AI33">
        <f t="array" ref="AI33">VLOOKUP(AG33,IF($B$1:$B$202="cumdens",$A$1:$D$202),4,0)</f>
        <v>0.47839999999999999</v>
      </c>
      <c r="AJ33">
        <f t="shared" si="4"/>
        <v>1.5483870967741935E-2</v>
      </c>
      <c r="AK33">
        <f t="shared" si="5"/>
        <v>0.48193548387096752</v>
      </c>
      <c r="BA33" t="s">
        <v>35</v>
      </c>
      <c r="BB33">
        <v>0.16</v>
      </c>
      <c r="BC33" t="s">
        <v>1</v>
      </c>
    </row>
    <row r="34" spans="1:55">
      <c r="A34">
        <f t="shared" si="0"/>
        <v>0.16</v>
      </c>
      <c r="B34" t="s">
        <v>0</v>
      </c>
      <c r="C34" t="s">
        <v>36</v>
      </c>
      <c r="D34" s="2">
        <v>0.25600000000000001</v>
      </c>
      <c r="W34">
        <f t="shared" si="2"/>
        <v>0.16</v>
      </c>
      <c r="X34" t="s">
        <v>433</v>
      </c>
      <c r="Y34" t="s">
        <v>261</v>
      </c>
      <c r="Z34">
        <v>1</v>
      </c>
      <c r="AA34" t="s">
        <v>1</v>
      </c>
      <c r="AG34">
        <v>0.31</v>
      </c>
      <c r="AH34">
        <f t="array" ref="AH34">VLOOKUP(AG34,IF($X$2:$X$202="rld",$W$2:$AA$202),4,0)</f>
        <v>0.95199999999999996</v>
      </c>
      <c r="AI34">
        <f t="array" ref="AI34">VLOOKUP(AG34,IF($B$1:$B$202="cumdens",$A$1:$D$202),4,0)</f>
        <v>0.49369600000000002</v>
      </c>
      <c r="AJ34">
        <f t="shared" si="4"/>
        <v>1.5354838709677418E-2</v>
      </c>
      <c r="AK34">
        <f t="shared" si="5"/>
        <v>0.49729032258064493</v>
      </c>
      <c r="BA34" t="s">
        <v>36</v>
      </c>
      <c r="BB34">
        <v>0.25600000000000001</v>
      </c>
      <c r="BC34" t="s">
        <v>1</v>
      </c>
    </row>
    <row r="35" spans="1:55">
      <c r="A35">
        <f t="shared" si="0"/>
        <v>0.25600000000000001</v>
      </c>
      <c r="B35" t="s">
        <v>432</v>
      </c>
      <c r="C35" t="s">
        <v>37</v>
      </c>
      <c r="D35" s="2">
        <v>0.17</v>
      </c>
      <c r="W35">
        <f t="shared" si="2"/>
        <v>1</v>
      </c>
      <c r="X35" t="s">
        <v>432</v>
      </c>
      <c r="Y35" t="s">
        <v>262</v>
      </c>
      <c r="Z35">
        <v>0.17</v>
      </c>
      <c r="AA35" t="s">
        <v>1</v>
      </c>
      <c r="AG35">
        <v>0.32</v>
      </c>
      <c r="AH35">
        <f t="array" ref="AH35">VLOOKUP(AG35,IF($X$2:$X$202="rld",$W$2:$AA$202),4,0)</f>
        <v>0.94399999999999995</v>
      </c>
      <c r="AI35">
        <f t="array" ref="AI35">VLOOKUP(AG35,IF($B$1:$B$202="cumdens",$A$1:$D$202),4,0)</f>
        <v>0.50886399999999998</v>
      </c>
      <c r="AJ35">
        <f t="shared" si="4"/>
        <v>1.5225806451612903E-2</v>
      </c>
      <c r="AK35">
        <f t="shared" si="5"/>
        <v>0.51251612903225785</v>
      </c>
      <c r="BA35" t="s">
        <v>37</v>
      </c>
      <c r="BB35">
        <v>0.17</v>
      </c>
      <c r="BC35" t="s">
        <v>1</v>
      </c>
    </row>
    <row r="36" spans="1:55">
      <c r="A36">
        <f t="shared" si="0"/>
        <v>0.17</v>
      </c>
      <c r="B36" t="s">
        <v>0</v>
      </c>
      <c r="C36" t="s">
        <v>38</v>
      </c>
      <c r="D36" s="2">
        <v>0.27200000000000002</v>
      </c>
      <c r="W36">
        <f t="shared" si="2"/>
        <v>0.17</v>
      </c>
      <c r="X36" t="s">
        <v>433</v>
      </c>
      <c r="Y36" t="s">
        <v>263</v>
      </c>
      <c r="Z36">
        <v>1</v>
      </c>
      <c r="AA36" t="s">
        <v>1</v>
      </c>
      <c r="AG36">
        <v>0.33</v>
      </c>
      <c r="AH36">
        <f t="array" ref="AH36">VLOOKUP(AG36,IF($X$2:$X$202="rld",$W$2:$AA$202),4,0)</f>
        <v>0.93600000000000005</v>
      </c>
      <c r="AI36">
        <f t="array" ref="AI36">VLOOKUP(AG36,IF($B$1:$B$202="cumdens",$A$1:$D$202),4,0)</f>
        <v>0.52390400000000004</v>
      </c>
      <c r="AJ36">
        <f t="shared" si="4"/>
        <v>1.5096774193548388E-2</v>
      </c>
      <c r="AK36">
        <f t="shared" si="5"/>
        <v>0.52761290322580623</v>
      </c>
      <c r="BA36" t="s">
        <v>38</v>
      </c>
      <c r="BB36">
        <v>0.27200000000000002</v>
      </c>
      <c r="BC36" t="s">
        <v>1</v>
      </c>
    </row>
    <row r="37" spans="1:55">
      <c r="A37">
        <f t="shared" si="0"/>
        <v>0.27200000000000002</v>
      </c>
      <c r="B37" t="s">
        <v>432</v>
      </c>
      <c r="C37" t="s">
        <v>39</v>
      </c>
      <c r="D37" s="2">
        <v>0.18</v>
      </c>
      <c r="W37">
        <f t="shared" si="2"/>
        <v>1</v>
      </c>
      <c r="X37" t="s">
        <v>432</v>
      </c>
      <c r="Y37" t="s">
        <v>264</v>
      </c>
      <c r="Z37">
        <v>0.18</v>
      </c>
      <c r="AA37" t="s">
        <v>1</v>
      </c>
      <c r="AG37">
        <v>0.34</v>
      </c>
      <c r="AH37">
        <f t="array" ref="AH37">VLOOKUP(AG37,IF($X$2:$X$202="rld",$W$2:$AA$202),4,0)</f>
        <v>0.92800000000000005</v>
      </c>
      <c r="AI37">
        <f t="array" ref="AI37">VLOOKUP(AG37,IF($B$1:$B$202="cumdens",$A$1:$D$202),4,0)</f>
        <v>0.53881599999999996</v>
      </c>
      <c r="AJ37">
        <f t="shared" si="4"/>
        <v>1.4967741935483872E-2</v>
      </c>
      <c r="AK37">
        <f t="shared" si="5"/>
        <v>0.54258064516129012</v>
      </c>
      <c r="BA37" t="s">
        <v>39</v>
      </c>
      <c r="BB37">
        <v>0.18</v>
      </c>
      <c r="BC37" t="s">
        <v>1</v>
      </c>
    </row>
    <row r="38" spans="1:55">
      <c r="A38">
        <f t="shared" si="0"/>
        <v>0.18</v>
      </c>
      <c r="B38" t="s">
        <v>0</v>
      </c>
      <c r="C38" t="s">
        <v>40</v>
      </c>
      <c r="D38" s="2">
        <v>0.28799999999999998</v>
      </c>
      <c r="W38">
        <f t="shared" si="2"/>
        <v>0.18</v>
      </c>
      <c r="X38" t="s">
        <v>433</v>
      </c>
      <c r="Y38" t="s">
        <v>265</v>
      </c>
      <c r="Z38">
        <v>1</v>
      </c>
      <c r="AA38" t="s">
        <v>1</v>
      </c>
      <c r="AG38">
        <v>0.35</v>
      </c>
      <c r="AH38">
        <f t="array" ref="AH38">VLOOKUP(AG38,IF($X$2:$X$202="rld",$W$2:$AA$202),4,0)</f>
        <v>0.92</v>
      </c>
      <c r="AI38">
        <f t="array" ref="AI38">VLOOKUP(AG38,IF($B$1:$B$202="cumdens",$A$1:$D$202),4,0)</f>
        <v>0.55359999999999998</v>
      </c>
      <c r="AJ38">
        <f t="shared" si="4"/>
        <v>1.4838709677419355E-2</v>
      </c>
      <c r="AK38">
        <f t="shared" si="5"/>
        <v>0.55741935483870952</v>
      </c>
      <c r="BA38" t="s">
        <v>40</v>
      </c>
      <c r="BB38">
        <v>0.28799999999999998</v>
      </c>
      <c r="BC38" t="s">
        <v>1</v>
      </c>
    </row>
    <row r="39" spans="1:55">
      <c r="A39">
        <f t="shared" si="0"/>
        <v>0.28799999999999998</v>
      </c>
      <c r="B39" t="s">
        <v>432</v>
      </c>
      <c r="C39" t="s">
        <v>41</v>
      </c>
      <c r="D39" s="2">
        <v>0.19</v>
      </c>
      <c r="W39">
        <f t="shared" si="2"/>
        <v>1</v>
      </c>
      <c r="X39" t="s">
        <v>432</v>
      </c>
      <c r="Y39" t="s">
        <v>266</v>
      </c>
      <c r="Z39">
        <v>0.19</v>
      </c>
      <c r="AA39" t="s">
        <v>1</v>
      </c>
      <c r="AG39">
        <v>0.36</v>
      </c>
      <c r="AH39">
        <f t="array" ref="AH39">VLOOKUP(AG39,IF($X$2:$X$202="rld",$W$2:$AA$202),4,0)</f>
        <v>0.91200000000000003</v>
      </c>
      <c r="AI39">
        <f t="array" ref="AI39">VLOOKUP(AG39,IF($B$1:$B$202="cumdens",$A$1:$D$202),4,0)</f>
        <v>0.56825599999999998</v>
      </c>
      <c r="AJ39">
        <f t="shared" si="4"/>
        <v>1.470967741935484E-2</v>
      </c>
      <c r="AK39">
        <f t="shared" si="5"/>
        <v>0.57212903225806433</v>
      </c>
      <c r="BA39" t="s">
        <v>41</v>
      </c>
      <c r="BB39">
        <v>0.19</v>
      </c>
      <c r="BC39" t="s">
        <v>1</v>
      </c>
    </row>
    <row r="40" spans="1:55">
      <c r="A40">
        <f t="shared" si="0"/>
        <v>0.19</v>
      </c>
      <c r="B40" t="s">
        <v>0</v>
      </c>
      <c r="C40" t="s">
        <v>42</v>
      </c>
      <c r="D40" s="2">
        <v>0.30399999999999999</v>
      </c>
      <c r="W40">
        <f t="shared" si="2"/>
        <v>0.19</v>
      </c>
      <c r="X40" t="s">
        <v>433</v>
      </c>
      <c r="Y40" t="s">
        <v>267</v>
      </c>
      <c r="Z40">
        <v>1</v>
      </c>
      <c r="AA40" t="s">
        <v>1</v>
      </c>
      <c r="AG40">
        <v>0.37</v>
      </c>
      <c r="AH40">
        <f t="array" ref="AH40">VLOOKUP(AG40,IF($X$2:$X$202="rld",$W$2:$AA$202),4,0)</f>
        <v>0.90400000000000003</v>
      </c>
      <c r="AI40">
        <f t="array" ref="AI40">VLOOKUP(AG40,IF($B$1:$B$202="cumdens",$A$1:$D$202),4,0)</f>
        <v>0.58278399999999997</v>
      </c>
      <c r="AJ40">
        <f t="shared" si="4"/>
        <v>1.4580645161290323E-2</v>
      </c>
      <c r="AK40">
        <f t="shared" si="5"/>
        <v>0.58670967741935465</v>
      </c>
      <c r="BA40" t="s">
        <v>42</v>
      </c>
      <c r="BB40">
        <v>0.30399999999999999</v>
      </c>
      <c r="BC40" t="s">
        <v>1</v>
      </c>
    </row>
    <row r="41" spans="1:55">
      <c r="A41">
        <f t="shared" si="0"/>
        <v>0.30399999999999999</v>
      </c>
      <c r="B41" t="s">
        <v>432</v>
      </c>
      <c r="C41" t="s">
        <v>43</v>
      </c>
      <c r="D41" s="2">
        <v>0.2</v>
      </c>
      <c r="W41">
        <f t="shared" si="2"/>
        <v>1</v>
      </c>
      <c r="X41" t="s">
        <v>432</v>
      </c>
      <c r="Y41" t="s">
        <v>268</v>
      </c>
      <c r="Z41">
        <v>0.2</v>
      </c>
      <c r="AA41" t="s">
        <v>1</v>
      </c>
      <c r="AG41">
        <v>0.38</v>
      </c>
      <c r="AH41">
        <f t="array" ref="AH41">VLOOKUP(AG41,IF($X$2:$X$202="rld",$W$2:$AA$202),4,0)</f>
        <v>0.89600000000000002</v>
      </c>
      <c r="AI41">
        <f t="array" ref="AI41">VLOOKUP(AG41,IF($B$1:$B$202="cumdens",$A$1:$D$202),4,0)</f>
        <v>0.59718400000000005</v>
      </c>
      <c r="AJ41">
        <f t="shared" si="4"/>
        <v>1.4451612903225807E-2</v>
      </c>
      <c r="AK41">
        <f t="shared" si="5"/>
        <v>0.60116129032258048</v>
      </c>
      <c r="BA41" t="s">
        <v>43</v>
      </c>
      <c r="BB41">
        <v>0.2</v>
      </c>
      <c r="BC41" t="s">
        <v>1</v>
      </c>
    </row>
    <row r="42" spans="1:55">
      <c r="A42">
        <f t="shared" si="0"/>
        <v>0.2</v>
      </c>
      <c r="B42" t="s">
        <v>0</v>
      </c>
      <c r="C42" t="s">
        <v>44</v>
      </c>
      <c r="D42" s="2">
        <v>0.32</v>
      </c>
      <c r="W42">
        <f t="shared" si="2"/>
        <v>0.2</v>
      </c>
      <c r="X42" t="s">
        <v>433</v>
      </c>
      <c r="Y42" t="s">
        <v>269</v>
      </c>
      <c r="Z42">
        <v>1</v>
      </c>
      <c r="AA42" t="s">
        <v>1</v>
      </c>
      <c r="AG42">
        <v>0.39</v>
      </c>
      <c r="AH42">
        <f t="array" ref="AH42">VLOOKUP(AG42,IF($X$2:$X$202="rld",$W$2:$AA$202),4,0)</f>
        <v>0.88800000000000001</v>
      </c>
      <c r="AI42">
        <f t="array" ref="AI42">VLOOKUP(AG42,IF($B$1:$B$202="cumdens",$A$1:$D$202),4,0)</f>
        <v>0.611456</v>
      </c>
      <c r="AJ42">
        <f t="shared" si="4"/>
        <v>1.432258064516129E-2</v>
      </c>
      <c r="AK42">
        <f t="shared" si="5"/>
        <v>0.61548387096774182</v>
      </c>
      <c r="BA42" t="s">
        <v>44</v>
      </c>
      <c r="BB42">
        <v>0.32</v>
      </c>
      <c r="BC42" t="s">
        <v>1</v>
      </c>
    </row>
    <row r="43" spans="1:55">
      <c r="A43">
        <f t="shared" si="0"/>
        <v>0.32</v>
      </c>
      <c r="B43" t="s">
        <v>432</v>
      </c>
      <c r="C43" t="s">
        <v>45</v>
      </c>
      <c r="D43" s="2">
        <v>0.21</v>
      </c>
      <c r="W43">
        <f t="shared" si="2"/>
        <v>1</v>
      </c>
      <c r="X43" t="s">
        <v>432</v>
      </c>
      <c r="Y43" t="s">
        <v>270</v>
      </c>
      <c r="Z43">
        <v>0.21</v>
      </c>
      <c r="AA43" t="s">
        <v>1</v>
      </c>
      <c r="AG43">
        <v>0.4</v>
      </c>
      <c r="AH43">
        <f t="array" ref="AH43">VLOOKUP(AG43,IF($X$2:$X$202="rld",$W$2:$AA$202),4,0)</f>
        <v>0.88</v>
      </c>
      <c r="AI43">
        <f t="array" ref="AI43">VLOOKUP(AG43,IF($B$1:$B$202="cumdens",$A$1:$D$202),4,0)</f>
        <v>0.62560000000000004</v>
      </c>
      <c r="AJ43">
        <f t="shared" si="4"/>
        <v>1.4193548387096775E-2</v>
      </c>
      <c r="AK43">
        <f t="shared" si="5"/>
        <v>0.62967741935483856</v>
      </c>
      <c r="BA43" t="s">
        <v>45</v>
      </c>
      <c r="BB43">
        <v>0.21</v>
      </c>
      <c r="BC43" t="s">
        <v>1</v>
      </c>
    </row>
    <row r="44" spans="1:55">
      <c r="A44">
        <f t="shared" si="0"/>
        <v>0.21</v>
      </c>
      <c r="B44" t="s">
        <v>0</v>
      </c>
      <c r="C44" t="s">
        <v>46</v>
      </c>
      <c r="D44" s="2">
        <v>0.33600000000000002</v>
      </c>
      <c r="W44">
        <f t="shared" si="2"/>
        <v>0.21</v>
      </c>
      <c r="X44" t="s">
        <v>433</v>
      </c>
      <c r="Y44" t="s">
        <v>271</v>
      </c>
      <c r="Z44">
        <v>1</v>
      </c>
      <c r="AA44" t="s">
        <v>1</v>
      </c>
      <c r="AG44">
        <v>0.41</v>
      </c>
      <c r="AH44">
        <f t="array" ref="AH44">VLOOKUP(AG44,IF($X$2:$X$202="rld",$W$2:$AA$202),4,0)</f>
        <v>0.872</v>
      </c>
      <c r="AI44">
        <f t="array" ref="AI44">VLOOKUP(AG44,IF($B$1:$B$202="cumdens",$A$1:$D$202),4,0)</f>
        <v>0.63961599999999996</v>
      </c>
      <c r="AJ44">
        <f t="shared" si="4"/>
        <v>1.4064516129032258E-2</v>
      </c>
      <c r="AK44">
        <f t="shared" si="5"/>
        <v>0.64374193548387082</v>
      </c>
      <c r="BA44" t="s">
        <v>46</v>
      </c>
      <c r="BB44">
        <v>0.33600000000000002</v>
      </c>
      <c r="BC44" t="s">
        <v>1</v>
      </c>
    </row>
    <row r="45" spans="1:55">
      <c r="A45">
        <f t="shared" si="0"/>
        <v>0.33600000000000002</v>
      </c>
      <c r="B45" t="s">
        <v>432</v>
      </c>
      <c r="C45" t="s">
        <v>47</v>
      </c>
      <c r="D45" s="2">
        <v>0.22</v>
      </c>
      <c r="W45">
        <f t="shared" si="2"/>
        <v>1</v>
      </c>
      <c r="X45" t="s">
        <v>432</v>
      </c>
      <c r="Y45" t="s">
        <v>272</v>
      </c>
      <c r="Z45">
        <v>0.22</v>
      </c>
      <c r="AA45" t="s">
        <v>1</v>
      </c>
      <c r="AG45">
        <v>0.42</v>
      </c>
      <c r="AH45">
        <f t="array" ref="AH45">VLOOKUP(AG45,IF($X$2:$X$202="rld",$W$2:$AA$202),4,0)</f>
        <v>0.86399999999999999</v>
      </c>
      <c r="AI45">
        <f t="array" ref="AI45">VLOOKUP(AG45,IF($B$1:$B$202="cumdens",$A$1:$D$202),4,0)</f>
        <v>0.65350399999999997</v>
      </c>
      <c r="AJ45">
        <f t="shared" si="4"/>
        <v>1.3935483870967743E-2</v>
      </c>
      <c r="AK45">
        <f t="shared" si="5"/>
        <v>0.65767741935483859</v>
      </c>
      <c r="BA45" t="s">
        <v>47</v>
      </c>
      <c r="BB45">
        <v>0.22</v>
      </c>
      <c r="BC45" t="s">
        <v>1</v>
      </c>
    </row>
    <row r="46" spans="1:55">
      <c r="A46">
        <f t="shared" si="0"/>
        <v>0.22</v>
      </c>
      <c r="B46" t="s">
        <v>0</v>
      </c>
      <c r="C46" t="s">
        <v>48</v>
      </c>
      <c r="D46" s="2">
        <v>0.35199999999999998</v>
      </c>
      <c r="W46">
        <f t="shared" si="2"/>
        <v>0.22</v>
      </c>
      <c r="X46" t="s">
        <v>433</v>
      </c>
      <c r="Y46" t="s">
        <v>273</v>
      </c>
      <c r="Z46">
        <v>1</v>
      </c>
      <c r="AA46" t="s">
        <v>1</v>
      </c>
      <c r="AG46">
        <v>0.43</v>
      </c>
      <c r="AH46">
        <f t="array" ref="AH46">VLOOKUP(AG46,IF($X$2:$X$202="rld",$W$2:$AA$202),4,0)</f>
        <v>0.85599999999999998</v>
      </c>
      <c r="AI46">
        <f t="array" ref="AI46">VLOOKUP(AG46,IF($B$1:$B$202="cumdens",$A$1:$D$202),4,0)</f>
        <v>0.66726399999999997</v>
      </c>
      <c r="AJ46">
        <f t="shared" si="4"/>
        <v>1.3806451612903226E-2</v>
      </c>
      <c r="AK46">
        <f t="shared" si="5"/>
        <v>0.67148387096774176</v>
      </c>
      <c r="BA46" t="s">
        <v>48</v>
      </c>
      <c r="BB46">
        <v>0.35199999999999998</v>
      </c>
      <c r="BC46" t="s">
        <v>1</v>
      </c>
    </row>
    <row r="47" spans="1:55">
      <c r="A47">
        <f t="shared" si="0"/>
        <v>0.35199999999999998</v>
      </c>
      <c r="B47" t="s">
        <v>432</v>
      </c>
      <c r="C47" t="s">
        <v>49</v>
      </c>
      <c r="D47" s="2">
        <v>0.23</v>
      </c>
      <c r="W47">
        <f t="shared" si="2"/>
        <v>1</v>
      </c>
      <c r="X47" t="s">
        <v>432</v>
      </c>
      <c r="Y47" t="s">
        <v>274</v>
      </c>
      <c r="Z47">
        <v>0.23</v>
      </c>
      <c r="AA47" t="s">
        <v>1</v>
      </c>
      <c r="AG47">
        <v>0.44</v>
      </c>
      <c r="AH47">
        <f t="array" ref="AH47">VLOOKUP(AG47,IF($X$2:$X$202="rld",$W$2:$AA$202),4,0)</f>
        <v>0.84799999999999998</v>
      </c>
      <c r="AI47">
        <f t="array" ref="AI47">VLOOKUP(AG47,IF($B$1:$B$202="cumdens",$A$1:$D$202),4,0)</f>
        <v>0.68089599999999995</v>
      </c>
      <c r="AJ47">
        <f t="shared" si="4"/>
        <v>1.3677419354838708E-2</v>
      </c>
      <c r="AK47">
        <f t="shared" si="5"/>
        <v>0.68516129032258044</v>
      </c>
      <c r="BA47" t="s">
        <v>49</v>
      </c>
      <c r="BB47">
        <v>0.23</v>
      </c>
      <c r="BC47" t="s">
        <v>1</v>
      </c>
    </row>
    <row r="48" spans="1:55">
      <c r="A48">
        <f t="shared" si="0"/>
        <v>0.23</v>
      </c>
      <c r="B48" t="s">
        <v>0</v>
      </c>
      <c r="C48" t="s">
        <v>50</v>
      </c>
      <c r="D48" s="2">
        <v>0.36799999999999999</v>
      </c>
      <c r="W48">
        <f t="shared" si="2"/>
        <v>0.23</v>
      </c>
      <c r="X48" t="s">
        <v>433</v>
      </c>
      <c r="Y48" t="s">
        <v>275</v>
      </c>
      <c r="Z48">
        <v>1</v>
      </c>
      <c r="AA48" t="s">
        <v>1</v>
      </c>
      <c r="AG48">
        <v>0.45</v>
      </c>
      <c r="AH48">
        <f t="array" ref="AH48">VLOOKUP(AG48,IF($X$2:$X$202="rld",$W$2:$AA$202),4,0)</f>
        <v>0.84</v>
      </c>
      <c r="AI48">
        <f t="array" ref="AI48">VLOOKUP(AG48,IF($B$1:$B$202="cumdens",$A$1:$D$202),4,0)</f>
        <v>0.69440000000000002</v>
      </c>
      <c r="AJ48">
        <f t="shared" si="4"/>
        <v>1.3548387096774193E-2</v>
      </c>
      <c r="AK48">
        <f t="shared" si="5"/>
        <v>0.69870967741935464</v>
      </c>
      <c r="BA48" t="s">
        <v>50</v>
      </c>
      <c r="BB48">
        <v>0.36799999999999999</v>
      </c>
      <c r="BC48" t="s">
        <v>1</v>
      </c>
    </row>
    <row r="49" spans="1:55">
      <c r="A49">
        <f t="shared" si="0"/>
        <v>0.36799999999999999</v>
      </c>
      <c r="B49" t="s">
        <v>432</v>
      </c>
      <c r="C49" t="s">
        <v>51</v>
      </c>
      <c r="D49" s="2">
        <v>0.24</v>
      </c>
      <c r="W49">
        <f t="shared" si="2"/>
        <v>1</v>
      </c>
      <c r="X49" t="s">
        <v>432</v>
      </c>
      <c r="Y49" t="s">
        <v>276</v>
      </c>
      <c r="Z49">
        <v>0.24</v>
      </c>
      <c r="AA49" t="s">
        <v>1</v>
      </c>
      <c r="AG49">
        <v>0.46</v>
      </c>
      <c r="AH49">
        <f t="array" ref="AH49">VLOOKUP(AG49,IF($X$2:$X$202="rld",$W$2:$AA$202),4,0)</f>
        <v>0.83199999999999996</v>
      </c>
      <c r="AI49">
        <f t="array" ref="AI49">VLOOKUP(AG49,IF($B$1:$B$202="cumdens",$A$1:$D$202),4,0)</f>
        <v>0.70777599999999996</v>
      </c>
      <c r="AJ49">
        <f t="shared" si="4"/>
        <v>1.3419354838709676E-2</v>
      </c>
      <c r="AK49">
        <f t="shared" si="5"/>
        <v>0.71212903225806434</v>
      </c>
      <c r="BA49" t="s">
        <v>51</v>
      </c>
      <c r="BB49">
        <v>0.24</v>
      </c>
      <c r="BC49" t="s">
        <v>1</v>
      </c>
    </row>
    <row r="50" spans="1:55">
      <c r="A50">
        <f t="shared" si="0"/>
        <v>0.24</v>
      </c>
      <c r="B50" t="s">
        <v>0</v>
      </c>
      <c r="C50" t="s">
        <v>52</v>
      </c>
      <c r="D50" s="2">
        <v>0.38400000000000001</v>
      </c>
      <c r="W50">
        <f t="shared" si="2"/>
        <v>0.24</v>
      </c>
      <c r="X50" t="s">
        <v>433</v>
      </c>
      <c r="Y50" t="s">
        <v>277</v>
      </c>
      <c r="Z50">
        <v>1</v>
      </c>
      <c r="AA50" t="s">
        <v>1</v>
      </c>
      <c r="AG50">
        <v>0.47</v>
      </c>
      <c r="AH50">
        <f t="array" ref="AH50">VLOOKUP(AG50,IF($X$2:$X$202="rld",$W$2:$AA$202),4,0)</f>
        <v>0.82399999999999995</v>
      </c>
      <c r="AI50">
        <f t="array" ref="AI50">VLOOKUP(AG50,IF($B$1:$B$202="cumdens",$A$1:$D$202),4,0)</f>
        <v>0.721024</v>
      </c>
      <c r="AJ50">
        <f t="shared" si="4"/>
        <v>1.3290322580645161E-2</v>
      </c>
      <c r="AK50">
        <f t="shared" si="5"/>
        <v>0.72541935483870945</v>
      </c>
      <c r="BA50" t="s">
        <v>52</v>
      </c>
      <c r="BB50">
        <v>0.38400000000000001</v>
      </c>
      <c r="BC50" t="s">
        <v>1</v>
      </c>
    </row>
    <row r="51" spans="1:55">
      <c r="A51">
        <f t="shared" si="0"/>
        <v>0.38400000000000001</v>
      </c>
      <c r="B51" t="s">
        <v>432</v>
      </c>
      <c r="C51" t="s">
        <v>53</v>
      </c>
      <c r="D51" s="2">
        <v>0.25</v>
      </c>
      <c r="W51">
        <f t="shared" si="2"/>
        <v>1</v>
      </c>
      <c r="X51" t="s">
        <v>432</v>
      </c>
      <c r="Y51" t="s">
        <v>278</v>
      </c>
      <c r="Z51">
        <v>0.25</v>
      </c>
      <c r="AA51" t="s">
        <v>1</v>
      </c>
      <c r="AG51">
        <v>0.48</v>
      </c>
      <c r="AH51">
        <f t="array" ref="AH51">VLOOKUP(AG51,IF($X$2:$X$202="rld",$W$2:$AA$202),4,0)</f>
        <v>0.81599999999999995</v>
      </c>
      <c r="AI51">
        <f t="array" ref="AI51">VLOOKUP(AG51,IF($B$1:$B$202="cumdens",$A$1:$D$202),4,0)</f>
        <v>0.73414400000000002</v>
      </c>
      <c r="AJ51">
        <f t="shared" si="4"/>
        <v>1.3161290322580644E-2</v>
      </c>
      <c r="AK51">
        <f t="shared" si="5"/>
        <v>0.73858064516129007</v>
      </c>
      <c r="BA51" t="s">
        <v>53</v>
      </c>
      <c r="BB51">
        <v>0.25</v>
      </c>
      <c r="BC51" t="s">
        <v>1</v>
      </c>
    </row>
    <row r="52" spans="1:55">
      <c r="A52">
        <f t="shared" si="0"/>
        <v>0.25</v>
      </c>
      <c r="B52" t="s">
        <v>0</v>
      </c>
      <c r="C52" t="s">
        <v>54</v>
      </c>
      <c r="D52" s="2">
        <v>0.4</v>
      </c>
      <c r="W52">
        <f t="shared" si="2"/>
        <v>0.25</v>
      </c>
      <c r="X52" t="s">
        <v>433</v>
      </c>
      <c r="Y52" t="s">
        <v>279</v>
      </c>
      <c r="Z52">
        <v>1</v>
      </c>
      <c r="AA52" t="s">
        <v>1</v>
      </c>
      <c r="AG52">
        <v>0.49</v>
      </c>
      <c r="AH52">
        <f t="array" ref="AH52">VLOOKUP(AG52,IF($X$2:$X$202="rld",$W$2:$AA$202),4,0)</f>
        <v>0.80800000000000005</v>
      </c>
      <c r="AI52">
        <f t="array" ref="AI52">VLOOKUP(AG52,IF($B$1:$B$202="cumdens",$A$1:$D$202),4,0)</f>
        <v>0.74713600000000002</v>
      </c>
      <c r="AJ52">
        <f t="shared" si="4"/>
        <v>1.303225806451613E-2</v>
      </c>
      <c r="AK52">
        <f t="shared" si="5"/>
        <v>0.75161290322580621</v>
      </c>
      <c r="BA52" t="s">
        <v>54</v>
      </c>
      <c r="BB52">
        <v>0.4</v>
      </c>
      <c r="BC52" t="s">
        <v>1</v>
      </c>
    </row>
    <row r="53" spans="1:55">
      <c r="A53">
        <f t="shared" si="0"/>
        <v>0.4</v>
      </c>
      <c r="B53" t="s">
        <v>432</v>
      </c>
      <c r="C53" t="s">
        <v>55</v>
      </c>
      <c r="D53" s="2">
        <v>0.26</v>
      </c>
      <c r="W53">
        <f t="shared" si="2"/>
        <v>1</v>
      </c>
      <c r="X53" t="s">
        <v>432</v>
      </c>
      <c r="Y53" t="s">
        <v>280</v>
      </c>
      <c r="Z53">
        <v>0.26</v>
      </c>
      <c r="AA53" t="s">
        <v>1</v>
      </c>
      <c r="AG53">
        <v>0.5</v>
      </c>
      <c r="AH53">
        <f t="array" ref="AH53">VLOOKUP(AG53,IF($X$2:$X$202="rld",$W$2:$AA$202),4,0)</f>
        <v>0.8</v>
      </c>
      <c r="AI53">
        <f t="array" ref="AI53">VLOOKUP(AG53,IF($B$1:$B$202="cumdens",$A$1:$D$202),4,0)</f>
        <v>0.76</v>
      </c>
      <c r="AJ53">
        <f t="shared" si="4"/>
        <v>1.2903225806451613E-2</v>
      </c>
      <c r="AK53">
        <f t="shared" si="5"/>
        <v>0.76451612903225785</v>
      </c>
      <c r="BA53" t="s">
        <v>55</v>
      </c>
      <c r="BB53">
        <v>0.26</v>
      </c>
      <c r="BC53" t="s">
        <v>1</v>
      </c>
    </row>
    <row r="54" spans="1:55">
      <c r="A54">
        <f t="shared" si="0"/>
        <v>0.26</v>
      </c>
      <c r="B54" t="s">
        <v>0</v>
      </c>
      <c r="C54" t="s">
        <v>56</v>
      </c>
      <c r="D54" s="2">
        <v>0.41593599999999997</v>
      </c>
      <c r="W54">
        <f t="shared" si="2"/>
        <v>0.26</v>
      </c>
      <c r="X54" t="s">
        <v>433</v>
      </c>
      <c r="Y54" t="s">
        <v>281</v>
      </c>
      <c r="Z54">
        <v>0.99199999999999999</v>
      </c>
      <c r="AA54" t="s">
        <v>1</v>
      </c>
      <c r="AG54">
        <v>0.51</v>
      </c>
      <c r="AH54">
        <f t="array" ref="AH54">VLOOKUP(AG54,IF($X$2:$X$202="rld",$W$2:$AA$202),4,0)</f>
        <v>0.77600000000000002</v>
      </c>
      <c r="AI54">
        <f t="array" ref="AI54">VLOOKUP(AG54,IF($B$1:$B$202="cumdens",$A$1:$D$202),4,0)</f>
        <v>0.77260799999999996</v>
      </c>
      <c r="AJ54">
        <f t="shared" si="4"/>
        <v>1.2516129032258065E-2</v>
      </c>
      <c r="AK54">
        <f t="shared" si="5"/>
        <v>0.77703225806451592</v>
      </c>
      <c r="BA54" t="s">
        <v>56</v>
      </c>
      <c r="BB54">
        <v>0.41593599999999997</v>
      </c>
      <c r="BC54" t="s">
        <v>1</v>
      </c>
    </row>
    <row r="55" spans="1:55">
      <c r="A55">
        <f t="shared" si="0"/>
        <v>0.41593599999999997</v>
      </c>
      <c r="B55" t="s">
        <v>432</v>
      </c>
      <c r="C55" t="s">
        <v>57</v>
      </c>
      <c r="D55" s="2">
        <v>0.27</v>
      </c>
      <c r="W55">
        <f t="shared" si="2"/>
        <v>0.99199999999999999</v>
      </c>
      <c r="X55" t="s">
        <v>432</v>
      </c>
      <c r="Y55" t="s">
        <v>282</v>
      </c>
      <c r="Z55">
        <v>0.27</v>
      </c>
      <c r="AA55" t="s">
        <v>1</v>
      </c>
      <c r="AG55">
        <v>0.52</v>
      </c>
      <c r="AH55">
        <f t="array" ref="AH55">VLOOKUP(AG55,IF($X$2:$X$202="rld",$W$2:$AA$202),4,0)</f>
        <v>0.752</v>
      </c>
      <c r="AI55">
        <f t="array" ref="AI55">VLOOKUP(AG55,IF($B$1:$B$202="cumdens",$A$1:$D$202),4,0)</f>
        <v>0.78483199999999997</v>
      </c>
      <c r="AJ55">
        <f t="shared" si="4"/>
        <v>1.2129032258064516E-2</v>
      </c>
      <c r="AK55">
        <f t="shared" si="5"/>
        <v>0.78916129032258042</v>
      </c>
      <c r="BA55" t="s">
        <v>57</v>
      </c>
      <c r="BB55">
        <v>0.27</v>
      </c>
      <c r="BC55" t="s">
        <v>1</v>
      </c>
    </row>
    <row r="56" spans="1:55">
      <c r="A56">
        <f t="shared" si="0"/>
        <v>0.27</v>
      </c>
      <c r="B56" t="s">
        <v>0</v>
      </c>
      <c r="C56" t="s">
        <v>58</v>
      </c>
      <c r="D56" s="2">
        <v>0.43174400000000002</v>
      </c>
      <c r="W56">
        <f t="shared" si="2"/>
        <v>0.27</v>
      </c>
      <c r="X56" t="s">
        <v>433</v>
      </c>
      <c r="Y56" t="s">
        <v>283</v>
      </c>
      <c r="Z56">
        <v>0.98399999999999999</v>
      </c>
      <c r="AA56" t="s">
        <v>1</v>
      </c>
      <c r="AG56">
        <v>0.53</v>
      </c>
      <c r="AH56">
        <f t="array" ref="AH56">VLOOKUP(AG56,IF($X$2:$X$202="rld",$W$2:$AA$202),4,0)</f>
        <v>0.72799999999999998</v>
      </c>
      <c r="AI56">
        <f t="array" ref="AI56">VLOOKUP(AG56,IF($B$1:$B$202="cumdens",$A$1:$D$202),4,0)</f>
        <v>0.79667200000000005</v>
      </c>
      <c r="AJ56">
        <f t="shared" si="4"/>
        <v>1.1741935483870968E-2</v>
      </c>
      <c r="AK56">
        <f t="shared" si="5"/>
        <v>0.80090322580645135</v>
      </c>
      <c r="BA56" t="s">
        <v>58</v>
      </c>
      <c r="BB56">
        <v>0.43174400000000002</v>
      </c>
      <c r="BC56" t="s">
        <v>1</v>
      </c>
    </row>
    <row r="57" spans="1:55">
      <c r="A57">
        <f t="shared" si="0"/>
        <v>0.43174400000000002</v>
      </c>
      <c r="B57" t="s">
        <v>432</v>
      </c>
      <c r="C57" t="s">
        <v>59</v>
      </c>
      <c r="D57" s="2">
        <v>0.28000000000000003</v>
      </c>
      <c r="W57">
        <f t="shared" si="2"/>
        <v>0.98399999999999999</v>
      </c>
      <c r="X57" t="s">
        <v>432</v>
      </c>
      <c r="Y57" t="s">
        <v>284</v>
      </c>
      <c r="Z57">
        <v>0.28000000000000003</v>
      </c>
      <c r="AA57" t="s">
        <v>1</v>
      </c>
      <c r="AG57">
        <v>0.54</v>
      </c>
      <c r="AH57">
        <f t="array" ref="AH57">VLOOKUP(AG57,IF($X$2:$X$202="rld",$W$2:$AA$202),4,0)</f>
        <v>0.70399999999999996</v>
      </c>
      <c r="AI57">
        <f t="array" ref="AI57">VLOOKUP(AG57,IF($B$1:$B$202="cumdens",$A$1:$D$202),4,0)</f>
        <v>0.80812799999999996</v>
      </c>
      <c r="AJ57">
        <f t="shared" si="4"/>
        <v>1.1354838709677418E-2</v>
      </c>
      <c r="AK57">
        <f t="shared" si="5"/>
        <v>0.81225806451612881</v>
      </c>
      <c r="BA57" t="s">
        <v>59</v>
      </c>
      <c r="BB57">
        <v>0.28000000000000003</v>
      </c>
      <c r="BC57" t="s">
        <v>1</v>
      </c>
    </row>
    <row r="58" spans="1:55">
      <c r="A58">
        <f t="shared" si="0"/>
        <v>0.28000000000000003</v>
      </c>
      <c r="B58" t="s">
        <v>0</v>
      </c>
      <c r="C58" t="s">
        <v>60</v>
      </c>
      <c r="D58" s="2">
        <v>0.44742399999999999</v>
      </c>
      <c r="W58">
        <f t="shared" si="2"/>
        <v>0.28000000000000003</v>
      </c>
      <c r="X58" t="s">
        <v>433</v>
      </c>
      <c r="Y58" t="s">
        <v>285</v>
      </c>
      <c r="Z58">
        <v>0.97599999999999998</v>
      </c>
      <c r="AA58" t="s">
        <v>1</v>
      </c>
      <c r="AG58">
        <v>0.55000000000000004</v>
      </c>
      <c r="AH58">
        <f t="array" ref="AH58">VLOOKUP(AG58,IF($X$2:$X$202="rld",$W$2:$AA$202),4,0)</f>
        <v>0.68</v>
      </c>
      <c r="AI58">
        <f t="array" ref="AI58">VLOOKUP(AG58,IF($B$1:$B$202="cumdens",$A$1:$D$202),4,0)</f>
        <v>0.81920000000000004</v>
      </c>
      <c r="AJ58">
        <f t="shared" si="4"/>
        <v>1.0967741935483872E-2</v>
      </c>
      <c r="AK58">
        <f t="shared" si="5"/>
        <v>0.8232258064516127</v>
      </c>
      <c r="BA58" t="s">
        <v>60</v>
      </c>
      <c r="BB58">
        <v>0.44742399999999999</v>
      </c>
      <c r="BC58" t="s">
        <v>1</v>
      </c>
    </row>
    <row r="59" spans="1:55">
      <c r="A59">
        <f t="shared" si="0"/>
        <v>0.44742399999999999</v>
      </c>
      <c r="B59" t="s">
        <v>432</v>
      </c>
      <c r="C59" t="s">
        <v>61</v>
      </c>
      <c r="D59" s="2">
        <v>0.28999999999999998</v>
      </c>
      <c r="W59">
        <f t="shared" si="2"/>
        <v>0.97599999999999998</v>
      </c>
      <c r="X59" t="s">
        <v>432</v>
      </c>
      <c r="Y59" t="s">
        <v>286</v>
      </c>
      <c r="Z59">
        <v>0.28999999999999998</v>
      </c>
      <c r="AA59" t="s">
        <v>1</v>
      </c>
      <c r="AG59">
        <v>0.56000000000000005</v>
      </c>
      <c r="AH59">
        <f t="array" ref="AH59">VLOOKUP(AG59,IF($X$2:$X$202="rld",$W$2:$AA$202),4,0)</f>
        <v>0.65600000000000003</v>
      </c>
      <c r="AI59">
        <f t="array" ref="AI59">VLOOKUP(AG59,IF($B$1:$B$202="cumdens",$A$1:$D$202),4,0)</f>
        <v>0.82988799999999996</v>
      </c>
      <c r="AJ59">
        <f t="shared" si="4"/>
        <v>1.0580645161290323E-2</v>
      </c>
      <c r="AK59">
        <f t="shared" si="5"/>
        <v>0.83380645161290301</v>
      </c>
      <c r="BA59" t="s">
        <v>61</v>
      </c>
      <c r="BB59">
        <v>0.28999999999999998</v>
      </c>
      <c r="BC59" t="s">
        <v>1</v>
      </c>
    </row>
    <row r="60" spans="1:55">
      <c r="A60">
        <f t="shared" si="0"/>
        <v>0.28999999999999998</v>
      </c>
      <c r="B60" t="s">
        <v>0</v>
      </c>
      <c r="C60" t="s">
        <v>62</v>
      </c>
      <c r="D60" s="2">
        <v>0.462976</v>
      </c>
      <c r="W60">
        <f t="shared" si="2"/>
        <v>0.28999999999999998</v>
      </c>
      <c r="X60" t="s">
        <v>433</v>
      </c>
      <c r="Y60" t="s">
        <v>287</v>
      </c>
      <c r="Z60">
        <v>0.96799999999999997</v>
      </c>
      <c r="AA60" t="s">
        <v>1</v>
      </c>
      <c r="AG60">
        <v>0.56999999999999995</v>
      </c>
      <c r="AH60">
        <f t="array" ref="AH60">VLOOKUP(AG60,IF($X$2:$X$202="rld",$W$2:$AA$202),4,0)</f>
        <v>0.63200000000000001</v>
      </c>
      <c r="AI60">
        <f t="array" ref="AI60">VLOOKUP(AG60,IF($B$1:$B$202="cumdens",$A$1:$D$202),4,0)</f>
        <v>0.84019200000000005</v>
      </c>
      <c r="AJ60">
        <f t="shared" si="4"/>
        <v>1.0193548387096775E-2</v>
      </c>
      <c r="AK60">
        <f t="shared" si="5"/>
        <v>0.84399999999999975</v>
      </c>
      <c r="BA60" t="s">
        <v>62</v>
      </c>
      <c r="BB60">
        <v>0.462976</v>
      </c>
      <c r="BC60" t="s">
        <v>1</v>
      </c>
    </row>
    <row r="61" spans="1:55">
      <c r="A61">
        <f t="shared" si="0"/>
        <v>0.462976</v>
      </c>
      <c r="B61" t="s">
        <v>432</v>
      </c>
      <c r="C61" t="s">
        <v>63</v>
      </c>
      <c r="D61" s="2">
        <v>0.3</v>
      </c>
      <c r="W61">
        <f t="shared" si="2"/>
        <v>0.96799999999999997</v>
      </c>
      <c r="X61" t="s">
        <v>432</v>
      </c>
      <c r="Y61" t="s">
        <v>288</v>
      </c>
      <c r="Z61">
        <v>0.3</v>
      </c>
      <c r="AA61" t="s">
        <v>1</v>
      </c>
      <c r="AG61">
        <v>0.57999999999999996</v>
      </c>
      <c r="AH61">
        <f t="array" ref="AH61">VLOOKUP(AG61,IF($X$2:$X$202="rld",$W$2:$AA$202),4,0)</f>
        <v>0.60799999999999998</v>
      </c>
      <c r="AI61">
        <f t="array" ref="AI61">VLOOKUP(AG61,IF($B$1:$B$202="cumdens",$A$1:$D$202),4,0)</f>
        <v>0.85011199999999998</v>
      </c>
      <c r="AJ61">
        <f t="shared" si="4"/>
        <v>9.8064516129032255E-3</v>
      </c>
      <c r="AK61">
        <f t="shared" si="5"/>
        <v>0.85380645161290303</v>
      </c>
      <c r="BA61" t="s">
        <v>63</v>
      </c>
      <c r="BB61">
        <v>0.3</v>
      </c>
      <c r="BC61" t="s">
        <v>1</v>
      </c>
    </row>
    <row r="62" spans="1:55">
      <c r="A62">
        <f t="shared" si="0"/>
        <v>0.3</v>
      </c>
      <c r="B62" t="s">
        <v>0</v>
      </c>
      <c r="C62" t="s">
        <v>64</v>
      </c>
      <c r="D62" s="2">
        <v>0.47839999999999999</v>
      </c>
      <c r="W62">
        <f t="shared" si="2"/>
        <v>0.3</v>
      </c>
      <c r="X62" t="s">
        <v>433</v>
      </c>
      <c r="Y62" t="s">
        <v>289</v>
      </c>
      <c r="Z62">
        <v>0.96</v>
      </c>
      <c r="AA62" t="s">
        <v>1</v>
      </c>
      <c r="AG62">
        <v>0.59</v>
      </c>
      <c r="AH62">
        <f t="array" ref="AH62">VLOOKUP(AG62,IF($X$2:$X$202="rld",$W$2:$AA$202),4,0)</f>
        <v>0.58399999999999996</v>
      </c>
      <c r="AI62">
        <f t="array" ref="AI62">VLOOKUP(AG62,IF($B$1:$B$202="cumdens",$A$1:$D$202),4,0)</f>
        <v>0.85964799999999997</v>
      </c>
      <c r="AJ62">
        <f t="shared" si="4"/>
        <v>9.4193548387096777E-3</v>
      </c>
      <c r="AK62">
        <f t="shared" si="5"/>
        <v>0.86322580645161273</v>
      </c>
      <c r="BA62" t="s">
        <v>64</v>
      </c>
      <c r="BB62">
        <v>0.47839999999999999</v>
      </c>
      <c r="BC62" t="s">
        <v>1</v>
      </c>
    </row>
    <row r="63" spans="1:55">
      <c r="A63">
        <f t="shared" si="0"/>
        <v>0.47839999999999999</v>
      </c>
      <c r="B63" t="s">
        <v>432</v>
      </c>
      <c r="C63" t="s">
        <v>65</v>
      </c>
      <c r="D63" s="2">
        <v>0.31</v>
      </c>
      <c r="W63">
        <f t="shared" si="2"/>
        <v>0.96</v>
      </c>
      <c r="X63" t="s">
        <v>432</v>
      </c>
      <c r="Y63" t="s">
        <v>290</v>
      </c>
      <c r="Z63">
        <v>0.31</v>
      </c>
      <c r="AA63" t="s">
        <v>1</v>
      </c>
      <c r="AG63">
        <v>0.6</v>
      </c>
      <c r="AH63">
        <f t="array" ref="AH63">VLOOKUP(AG63,IF($X$2:$X$202="rld",$W$2:$AA$202),4,0)</f>
        <v>0.56000000000000005</v>
      </c>
      <c r="AI63">
        <f t="array" ref="AI63">VLOOKUP(AG63,IF($B$1:$B$202="cumdens",$A$1:$D$202),4,0)</f>
        <v>0.86880000000000002</v>
      </c>
      <c r="AJ63">
        <f t="shared" si="4"/>
        <v>9.0322580645161299E-3</v>
      </c>
      <c r="AK63">
        <f t="shared" si="5"/>
        <v>0.87225806451612886</v>
      </c>
      <c r="BA63" t="s">
        <v>65</v>
      </c>
      <c r="BB63">
        <v>0.31</v>
      </c>
      <c r="BC63" t="s">
        <v>1</v>
      </c>
    </row>
    <row r="64" spans="1:55">
      <c r="A64">
        <f t="shared" si="0"/>
        <v>0.31</v>
      </c>
      <c r="B64" t="s">
        <v>0</v>
      </c>
      <c r="C64" t="s">
        <v>66</v>
      </c>
      <c r="D64" s="2">
        <v>0.49369600000000002</v>
      </c>
      <c r="W64">
        <f t="shared" si="2"/>
        <v>0.31</v>
      </c>
      <c r="X64" t="s">
        <v>433</v>
      </c>
      <c r="Y64" t="s">
        <v>291</v>
      </c>
      <c r="Z64">
        <v>0.95199999999999996</v>
      </c>
      <c r="AA64" t="s">
        <v>1</v>
      </c>
      <c r="AG64">
        <v>0.61</v>
      </c>
      <c r="AH64">
        <f t="array" ref="AH64">VLOOKUP(AG64,IF($X$2:$X$202="rld",$W$2:$AA$202),4,0)</f>
        <v>0.53600000000000003</v>
      </c>
      <c r="AI64">
        <f t="array" ref="AI64">VLOOKUP(AG64,IF($B$1:$B$202="cumdens",$A$1:$D$202),4,0)</f>
        <v>0.87756800000000001</v>
      </c>
      <c r="AJ64">
        <f t="shared" si="4"/>
        <v>8.6451612903225804E-3</v>
      </c>
      <c r="AK64">
        <f t="shared" si="5"/>
        <v>0.88090322580645142</v>
      </c>
      <c r="BA64" t="s">
        <v>66</v>
      </c>
      <c r="BB64">
        <v>0.49369600000000002</v>
      </c>
      <c r="BC64" t="s">
        <v>1</v>
      </c>
    </row>
    <row r="65" spans="1:55">
      <c r="A65">
        <f t="shared" si="0"/>
        <v>0.49369600000000002</v>
      </c>
      <c r="B65" t="s">
        <v>432</v>
      </c>
      <c r="C65" t="s">
        <v>67</v>
      </c>
      <c r="D65" s="2">
        <v>0.32</v>
      </c>
      <c r="W65">
        <f t="shared" si="2"/>
        <v>0.95199999999999996</v>
      </c>
      <c r="X65" t="s">
        <v>432</v>
      </c>
      <c r="Y65" t="s">
        <v>292</v>
      </c>
      <c r="Z65">
        <v>0.32</v>
      </c>
      <c r="AA65" t="s">
        <v>1</v>
      </c>
      <c r="AG65">
        <v>0.62</v>
      </c>
      <c r="AH65">
        <f t="array" ref="AH65">VLOOKUP(AG65,IF($X$2:$X$202="rld",$W$2:$AA$202),4,0)</f>
        <v>0.51200000000000001</v>
      </c>
      <c r="AI65">
        <f t="array" ref="AI65">VLOOKUP(AG65,IF($B$1:$B$202="cumdens",$A$1:$D$202),4,0)</f>
        <v>0.88595199999999996</v>
      </c>
      <c r="AJ65">
        <f t="shared" si="4"/>
        <v>8.2580645161290326E-3</v>
      </c>
      <c r="AK65">
        <f t="shared" si="5"/>
        <v>0.8891612903225804</v>
      </c>
      <c r="BA65" t="s">
        <v>67</v>
      </c>
      <c r="BB65">
        <v>0.32</v>
      </c>
      <c r="BC65" t="s">
        <v>1</v>
      </c>
    </row>
    <row r="66" spans="1:55">
      <c r="A66">
        <f t="shared" si="0"/>
        <v>0.32</v>
      </c>
      <c r="B66" t="s">
        <v>0</v>
      </c>
      <c r="C66" t="s">
        <v>68</v>
      </c>
      <c r="D66" s="2">
        <v>0.50886399999999998</v>
      </c>
      <c r="W66">
        <f t="shared" si="2"/>
        <v>0.32</v>
      </c>
      <c r="X66" t="s">
        <v>433</v>
      </c>
      <c r="Y66" t="s">
        <v>293</v>
      </c>
      <c r="Z66">
        <v>0.94399999999999995</v>
      </c>
      <c r="AA66" t="s">
        <v>1</v>
      </c>
      <c r="AG66">
        <v>0.63</v>
      </c>
      <c r="AH66">
        <f t="array" ref="AH66">VLOOKUP(AG66,IF($X$2:$X$202="rld",$W$2:$AA$202),4,0)</f>
        <v>0.48799999999999999</v>
      </c>
      <c r="AI66">
        <f t="array" ref="AI66">VLOOKUP(AG66,IF($B$1:$B$202="cumdens",$A$1:$D$202),4,0)</f>
        <v>0.89395199999999997</v>
      </c>
      <c r="AJ66">
        <f t="shared" si="4"/>
        <v>7.8709677419354831E-3</v>
      </c>
      <c r="AK66">
        <f t="shared" si="5"/>
        <v>0.89703225806451592</v>
      </c>
      <c r="BA66" t="s">
        <v>68</v>
      </c>
      <c r="BB66">
        <v>0.50886399999999998</v>
      </c>
      <c r="BC66" t="s">
        <v>1</v>
      </c>
    </row>
    <row r="67" spans="1:55">
      <c r="A67">
        <f t="shared" ref="A67:A130" si="6">D66</f>
        <v>0.50886399999999998</v>
      </c>
      <c r="B67" t="s">
        <v>432</v>
      </c>
      <c r="C67" t="s">
        <v>69</v>
      </c>
      <c r="D67" s="2">
        <v>0.33</v>
      </c>
      <c r="W67">
        <f t="shared" ref="W67:W130" si="7">Z66</f>
        <v>0.94399999999999995</v>
      </c>
      <c r="X67" t="s">
        <v>432</v>
      </c>
      <c r="Y67" t="s">
        <v>294</v>
      </c>
      <c r="Z67">
        <v>0.33</v>
      </c>
      <c r="AA67" t="s">
        <v>1</v>
      </c>
      <c r="AG67">
        <v>0.64</v>
      </c>
      <c r="AH67">
        <f t="array" ref="AH67">VLOOKUP(AG67,IF($X$2:$X$202="rld",$W$2:$AA$202),4,0)</f>
        <v>0.46400000000000002</v>
      </c>
      <c r="AI67">
        <f t="array" ref="AI67">VLOOKUP(AG67,IF($B$1:$B$202="cumdens",$A$1:$D$202),4,0)</f>
        <v>0.90156800000000004</v>
      </c>
      <c r="AJ67">
        <f t="shared" si="4"/>
        <v>7.4838709677419362E-3</v>
      </c>
      <c r="AK67">
        <f t="shared" si="5"/>
        <v>0.90451612903225787</v>
      </c>
      <c r="BA67" t="s">
        <v>69</v>
      </c>
      <c r="BB67">
        <v>0.33</v>
      </c>
      <c r="BC67" t="s">
        <v>1</v>
      </c>
    </row>
    <row r="68" spans="1:55">
      <c r="A68">
        <f t="shared" si="6"/>
        <v>0.33</v>
      </c>
      <c r="B68" t="s">
        <v>0</v>
      </c>
      <c r="C68" t="s">
        <v>70</v>
      </c>
      <c r="D68" s="2">
        <v>0.52390400000000004</v>
      </c>
      <c r="W68">
        <f t="shared" si="7"/>
        <v>0.33</v>
      </c>
      <c r="X68" t="s">
        <v>433</v>
      </c>
      <c r="Y68" t="s">
        <v>295</v>
      </c>
      <c r="Z68">
        <v>0.93600000000000005</v>
      </c>
      <c r="AA68" t="s">
        <v>1</v>
      </c>
      <c r="AG68">
        <v>0.65</v>
      </c>
      <c r="AH68">
        <f t="array" ref="AH68">VLOOKUP(AG68,IF($X$2:$X$202="rld",$W$2:$AA$202),4,0)</f>
        <v>0.44</v>
      </c>
      <c r="AI68">
        <f t="array" ref="AI68">VLOOKUP(AG68,IF($B$1:$B$202="cumdens",$A$1:$D$202),4,0)</f>
        <v>0.90880000000000005</v>
      </c>
      <c r="AJ68">
        <f t="shared" si="4"/>
        <v>7.0967741935483875E-3</v>
      </c>
      <c r="AK68">
        <f t="shared" si="5"/>
        <v>0.91161290322580624</v>
      </c>
      <c r="BA68" t="s">
        <v>70</v>
      </c>
      <c r="BB68">
        <v>0.52390400000000004</v>
      </c>
      <c r="BC68" t="s">
        <v>1</v>
      </c>
    </row>
    <row r="69" spans="1:55">
      <c r="A69">
        <f t="shared" si="6"/>
        <v>0.52390400000000004</v>
      </c>
      <c r="B69" t="s">
        <v>432</v>
      </c>
      <c r="C69" t="s">
        <v>71</v>
      </c>
      <c r="D69" s="2">
        <v>0.34</v>
      </c>
      <c r="W69">
        <f t="shared" si="7"/>
        <v>0.93600000000000005</v>
      </c>
      <c r="X69" t="s">
        <v>432</v>
      </c>
      <c r="Y69" t="s">
        <v>296</v>
      </c>
      <c r="Z69">
        <v>0.34</v>
      </c>
      <c r="AA69" t="s">
        <v>1</v>
      </c>
      <c r="AG69">
        <v>0.66</v>
      </c>
      <c r="AH69">
        <f t="array" ref="AH69">VLOOKUP(AG69,IF($X$2:$X$202="rld",$W$2:$AA$202),4,0)</f>
        <v>0.41599999999999998</v>
      </c>
      <c r="AI69">
        <f t="array" ref="AI69">VLOOKUP(AG69,IF($B$1:$B$202="cumdens",$A$1:$D$202),4,0)</f>
        <v>0.91564800000000002</v>
      </c>
      <c r="AJ69">
        <f t="shared" ref="AJ69:AJ103" si="8">AH69/SUM($AH$4:$AH$103)</f>
        <v>6.709677419354838E-3</v>
      </c>
      <c r="AK69">
        <f t="shared" ref="AK69:AK103" si="9">AJ69+AK68</f>
        <v>0.91832258064516104</v>
      </c>
      <c r="BA69" t="s">
        <v>71</v>
      </c>
      <c r="BB69">
        <v>0.34</v>
      </c>
      <c r="BC69" t="s">
        <v>1</v>
      </c>
    </row>
    <row r="70" spans="1:55">
      <c r="A70">
        <f t="shared" si="6"/>
        <v>0.34</v>
      </c>
      <c r="B70" t="s">
        <v>0</v>
      </c>
      <c r="C70" t="s">
        <v>72</v>
      </c>
      <c r="D70" s="2">
        <v>0.53881599999999996</v>
      </c>
      <c r="W70">
        <f t="shared" si="7"/>
        <v>0.34</v>
      </c>
      <c r="X70" t="s">
        <v>433</v>
      </c>
      <c r="Y70" t="s">
        <v>297</v>
      </c>
      <c r="Z70">
        <v>0.92800000000000005</v>
      </c>
      <c r="AA70" t="s">
        <v>1</v>
      </c>
      <c r="AG70">
        <v>0.67</v>
      </c>
      <c r="AH70">
        <f t="array" ref="AH70">VLOOKUP(AG70,IF($X$2:$X$202="rld",$W$2:$AA$202),4,0)</f>
        <v>0.39200000000000002</v>
      </c>
      <c r="AI70">
        <f t="array" ref="AI70">VLOOKUP(AG70,IF($B$1:$B$202="cumdens",$A$1:$D$202),4,0)</f>
        <v>0.92211200000000004</v>
      </c>
      <c r="AJ70">
        <f t="shared" si="8"/>
        <v>6.3225806451612902E-3</v>
      </c>
      <c r="AK70">
        <f t="shared" si="9"/>
        <v>0.92464516129032237</v>
      </c>
      <c r="BA70" t="s">
        <v>72</v>
      </c>
      <c r="BB70">
        <v>0.53881599999999996</v>
      </c>
      <c r="BC70" t="s">
        <v>1</v>
      </c>
    </row>
    <row r="71" spans="1:55">
      <c r="A71">
        <f t="shared" si="6"/>
        <v>0.53881599999999996</v>
      </c>
      <c r="B71" t="s">
        <v>432</v>
      </c>
      <c r="C71" t="s">
        <v>73</v>
      </c>
      <c r="D71" s="2">
        <v>0.35</v>
      </c>
      <c r="W71">
        <f t="shared" si="7"/>
        <v>0.92800000000000005</v>
      </c>
      <c r="X71" t="s">
        <v>432</v>
      </c>
      <c r="Y71" t="s">
        <v>298</v>
      </c>
      <c r="Z71">
        <v>0.35</v>
      </c>
      <c r="AA71" t="s">
        <v>1</v>
      </c>
      <c r="AG71">
        <v>0.68</v>
      </c>
      <c r="AH71">
        <f t="array" ref="AH71">VLOOKUP(AG71,IF($X$2:$X$202="rld",$W$2:$AA$202),4,0)</f>
        <v>0.36799999999999999</v>
      </c>
      <c r="AI71">
        <f t="array" ref="AI71">VLOOKUP(AG71,IF($B$1:$B$202="cumdens",$A$1:$D$202),4,0)</f>
        <v>0.92819200000000002</v>
      </c>
      <c r="AJ71">
        <f t="shared" si="8"/>
        <v>5.9354838709677416E-3</v>
      </c>
      <c r="AK71">
        <f t="shared" si="9"/>
        <v>0.93058064516129013</v>
      </c>
      <c r="BA71" t="s">
        <v>73</v>
      </c>
      <c r="BB71">
        <v>0.35</v>
      </c>
      <c r="BC71" t="s">
        <v>1</v>
      </c>
    </row>
    <row r="72" spans="1:55">
      <c r="A72">
        <f t="shared" si="6"/>
        <v>0.35</v>
      </c>
      <c r="B72" t="s">
        <v>0</v>
      </c>
      <c r="C72" t="s">
        <v>74</v>
      </c>
      <c r="D72" s="2">
        <v>0.55359999999999998</v>
      </c>
      <c r="W72">
        <f t="shared" si="7"/>
        <v>0.35</v>
      </c>
      <c r="X72" t="s">
        <v>433</v>
      </c>
      <c r="Y72" t="s">
        <v>299</v>
      </c>
      <c r="Z72">
        <v>0.92</v>
      </c>
      <c r="AA72" t="s">
        <v>1</v>
      </c>
      <c r="AG72">
        <v>0.69</v>
      </c>
      <c r="AH72">
        <f t="array" ref="AH72">VLOOKUP(AG72,IF($X$2:$X$202="rld",$W$2:$AA$202),4,0)</f>
        <v>0.34399999999999997</v>
      </c>
      <c r="AI72">
        <f t="array" ref="AI72">VLOOKUP(AG72,IF($B$1:$B$202="cumdens",$A$1:$D$202),4,0)</f>
        <v>0.93388800000000005</v>
      </c>
      <c r="AJ72">
        <f t="shared" si="8"/>
        <v>5.5483870967741929E-3</v>
      </c>
      <c r="AK72">
        <f t="shared" si="9"/>
        <v>0.93612903225806432</v>
      </c>
      <c r="BA72" t="s">
        <v>74</v>
      </c>
      <c r="BB72">
        <v>0.55359999999999998</v>
      </c>
      <c r="BC72" t="s">
        <v>1</v>
      </c>
    </row>
    <row r="73" spans="1:55">
      <c r="A73">
        <f t="shared" si="6"/>
        <v>0.55359999999999998</v>
      </c>
      <c r="B73" t="s">
        <v>432</v>
      </c>
      <c r="C73" t="s">
        <v>75</v>
      </c>
      <c r="D73" s="2">
        <v>0.36</v>
      </c>
      <c r="W73">
        <f t="shared" si="7"/>
        <v>0.92</v>
      </c>
      <c r="X73" t="s">
        <v>432</v>
      </c>
      <c r="Y73" t="s">
        <v>300</v>
      </c>
      <c r="Z73">
        <v>0.36</v>
      </c>
      <c r="AA73" t="s">
        <v>1</v>
      </c>
      <c r="AG73">
        <v>0.7</v>
      </c>
      <c r="AH73">
        <f t="array" ref="AH73">VLOOKUP(AG73,IF($X$2:$X$202="rld",$W$2:$AA$202),4,0)</f>
        <v>0.32</v>
      </c>
      <c r="AI73">
        <f t="array" ref="AI73">VLOOKUP(AG73,IF($B$1:$B$202="cumdens",$A$1:$D$202),4,0)</f>
        <v>0.93920000000000003</v>
      </c>
      <c r="AJ73">
        <f t="shared" si="8"/>
        <v>5.1612903225806452E-3</v>
      </c>
      <c r="AK73">
        <f t="shared" si="9"/>
        <v>0.94129032258064493</v>
      </c>
      <c r="BA73" t="s">
        <v>75</v>
      </c>
      <c r="BB73">
        <v>0.36</v>
      </c>
      <c r="BC73" t="s">
        <v>1</v>
      </c>
    </row>
    <row r="74" spans="1:55">
      <c r="A74">
        <f t="shared" si="6"/>
        <v>0.36</v>
      </c>
      <c r="B74" t="s">
        <v>0</v>
      </c>
      <c r="C74" t="s">
        <v>76</v>
      </c>
      <c r="D74" s="2">
        <v>0.56825599999999998</v>
      </c>
      <c r="W74">
        <f t="shared" si="7"/>
        <v>0.36</v>
      </c>
      <c r="X74" t="s">
        <v>433</v>
      </c>
      <c r="Y74" t="s">
        <v>301</v>
      </c>
      <c r="Z74">
        <v>0.91200000000000003</v>
      </c>
      <c r="AA74" t="s">
        <v>1</v>
      </c>
      <c r="AG74">
        <v>0.71</v>
      </c>
      <c r="AH74">
        <f t="array" ref="AH74">VLOOKUP(AG74,IF($X$2:$X$202="rld",$W$2:$AA$202),4,0)</f>
        <v>0.29599999999999999</v>
      </c>
      <c r="AI74">
        <f t="array" ref="AI74">VLOOKUP(AG74,IF($B$1:$B$202="cumdens",$A$1:$D$202),4,0)</f>
        <v>0.94412799999999997</v>
      </c>
      <c r="AJ74">
        <f t="shared" si="8"/>
        <v>4.7741935483870965E-3</v>
      </c>
      <c r="AK74">
        <f t="shared" si="9"/>
        <v>0.94606451612903208</v>
      </c>
      <c r="BA74" t="s">
        <v>76</v>
      </c>
      <c r="BB74">
        <v>0.56825599999999998</v>
      </c>
      <c r="BC74" t="s">
        <v>1</v>
      </c>
    </row>
    <row r="75" spans="1:55">
      <c r="A75">
        <f t="shared" si="6"/>
        <v>0.56825599999999998</v>
      </c>
      <c r="B75" t="s">
        <v>432</v>
      </c>
      <c r="C75" t="s">
        <v>77</v>
      </c>
      <c r="D75" s="2">
        <v>0.37</v>
      </c>
      <c r="W75">
        <f t="shared" si="7"/>
        <v>0.91200000000000003</v>
      </c>
      <c r="X75" t="s">
        <v>432</v>
      </c>
      <c r="Y75" t="s">
        <v>302</v>
      </c>
      <c r="Z75">
        <v>0.37</v>
      </c>
      <c r="AA75" t="s">
        <v>1</v>
      </c>
      <c r="AG75">
        <v>0.72</v>
      </c>
      <c r="AH75">
        <f t="array" ref="AH75">VLOOKUP(AG75,IF($X$2:$X$202="rld",$W$2:$AA$202),4,0)</f>
        <v>0.27200000000000002</v>
      </c>
      <c r="AI75">
        <f t="array" ref="AI75">VLOOKUP(AG75,IF($B$1:$B$202="cumdens",$A$1:$D$202),4,0)</f>
        <v>0.94867199999999996</v>
      </c>
      <c r="AJ75">
        <f t="shared" si="8"/>
        <v>4.3870967741935487E-3</v>
      </c>
      <c r="AK75">
        <f t="shared" si="9"/>
        <v>0.95045161290322566</v>
      </c>
      <c r="BA75" t="s">
        <v>77</v>
      </c>
      <c r="BB75">
        <v>0.37</v>
      </c>
      <c r="BC75" t="s">
        <v>1</v>
      </c>
    </row>
    <row r="76" spans="1:55">
      <c r="A76">
        <f t="shared" si="6"/>
        <v>0.37</v>
      </c>
      <c r="B76" t="s">
        <v>0</v>
      </c>
      <c r="C76" t="s">
        <v>78</v>
      </c>
      <c r="D76" s="2">
        <v>0.58278399999999997</v>
      </c>
      <c r="W76">
        <f t="shared" si="7"/>
        <v>0.37</v>
      </c>
      <c r="X76" t="s">
        <v>433</v>
      </c>
      <c r="Y76" t="s">
        <v>303</v>
      </c>
      <c r="Z76">
        <v>0.90400000000000003</v>
      </c>
      <c r="AA76" t="s">
        <v>1</v>
      </c>
      <c r="AG76">
        <v>0.73</v>
      </c>
      <c r="AH76">
        <f t="array" ref="AH76">VLOOKUP(AG76,IF($X$2:$X$202="rld",$W$2:$AA$202),4,0)</f>
        <v>0.248</v>
      </c>
      <c r="AI76">
        <f t="array" ref="AI76">VLOOKUP(AG76,IF($B$1:$B$202="cumdens",$A$1:$D$202),4,0)</f>
        <v>0.95283200000000001</v>
      </c>
      <c r="AJ76">
        <f t="shared" si="8"/>
        <v>4.0000000000000001E-3</v>
      </c>
      <c r="AK76">
        <f t="shared" si="9"/>
        <v>0.95445161290322567</v>
      </c>
      <c r="BA76" t="s">
        <v>78</v>
      </c>
      <c r="BB76">
        <v>0.58278399999999997</v>
      </c>
      <c r="BC76" t="s">
        <v>1</v>
      </c>
    </row>
    <row r="77" spans="1:55">
      <c r="A77">
        <f t="shared" si="6"/>
        <v>0.58278399999999997</v>
      </c>
      <c r="B77" t="s">
        <v>432</v>
      </c>
      <c r="C77" t="s">
        <v>79</v>
      </c>
      <c r="D77" s="2">
        <v>0.38</v>
      </c>
      <c r="W77">
        <f t="shared" si="7"/>
        <v>0.90400000000000003</v>
      </c>
      <c r="X77" t="s">
        <v>432</v>
      </c>
      <c r="Y77" t="s">
        <v>304</v>
      </c>
      <c r="Z77">
        <v>0.38</v>
      </c>
      <c r="AA77" t="s">
        <v>1</v>
      </c>
      <c r="AG77">
        <v>0.74</v>
      </c>
      <c r="AH77">
        <f t="array" ref="AH77">VLOOKUP(AG77,IF($X$2:$X$202="rld",$W$2:$AA$202),4,0)</f>
        <v>0.224</v>
      </c>
      <c r="AI77">
        <f t="array" ref="AI77">VLOOKUP(AG77,IF($B$1:$B$202="cumdens",$A$1:$D$202),4,0)</f>
        <v>0.95660800000000001</v>
      </c>
      <c r="AJ77">
        <f t="shared" si="8"/>
        <v>3.6129032258064519E-3</v>
      </c>
      <c r="AK77">
        <f t="shared" si="9"/>
        <v>0.9580645161290321</v>
      </c>
      <c r="BA77" t="s">
        <v>79</v>
      </c>
      <c r="BB77">
        <v>0.38</v>
      </c>
      <c r="BC77" t="s">
        <v>1</v>
      </c>
    </row>
    <row r="78" spans="1:55">
      <c r="A78">
        <f t="shared" si="6"/>
        <v>0.38</v>
      </c>
      <c r="B78" t="s">
        <v>0</v>
      </c>
      <c r="C78" t="s">
        <v>80</v>
      </c>
      <c r="D78" s="2">
        <v>0.59718400000000005</v>
      </c>
      <c r="W78">
        <f t="shared" si="7"/>
        <v>0.38</v>
      </c>
      <c r="X78" t="s">
        <v>433</v>
      </c>
      <c r="Y78" t="s">
        <v>305</v>
      </c>
      <c r="Z78">
        <v>0.89600000000000002</v>
      </c>
      <c r="AA78" t="s">
        <v>1</v>
      </c>
      <c r="AG78">
        <v>0.75</v>
      </c>
      <c r="AH78">
        <f t="array" ref="AH78">VLOOKUP(AG78,IF($X$2:$X$202="rld",$W$2:$AA$202),4,0)</f>
        <v>0.2</v>
      </c>
      <c r="AI78">
        <f t="array" ref="AI78">VLOOKUP(AG78,IF($B$1:$B$202="cumdens",$A$1:$D$202),4,0)</f>
        <v>0.96</v>
      </c>
      <c r="AJ78">
        <f t="shared" si="8"/>
        <v>3.2258064516129032E-3</v>
      </c>
      <c r="AK78">
        <f t="shared" si="9"/>
        <v>0.96129032258064495</v>
      </c>
      <c r="BA78" t="s">
        <v>80</v>
      </c>
      <c r="BB78">
        <v>0.59718400000000005</v>
      </c>
      <c r="BC78" t="s">
        <v>1</v>
      </c>
    </row>
    <row r="79" spans="1:55">
      <c r="A79">
        <f t="shared" si="6"/>
        <v>0.59718400000000005</v>
      </c>
      <c r="B79" t="s">
        <v>432</v>
      </c>
      <c r="C79" t="s">
        <v>81</v>
      </c>
      <c r="D79" s="2">
        <v>0.39</v>
      </c>
      <c r="W79">
        <f t="shared" si="7"/>
        <v>0.89600000000000002</v>
      </c>
      <c r="X79" t="s">
        <v>432</v>
      </c>
      <c r="Y79" t="s">
        <v>306</v>
      </c>
      <c r="Z79">
        <v>0.39</v>
      </c>
      <c r="AA79" t="s">
        <v>1</v>
      </c>
      <c r="AG79">
        <v>0.76</v>
      </c>
      <c r="AH79">
        <f t="array" ref="AH79">VLOOKUP(AG79,IF($X$2:$X$202="rld",$W$2:$AA$202),4,0)</f>
        <v>0.192</v>
      </c>
      <c r="AI79">
        <f t="array" ref="AI79">VLOOKUP(AG79,IF($B$1:$B$202="cumdens",$A$1:$D$202),4,0)</f>
        <v>0.96313599999999999</v>
      </c>
      <c r="AJ79">
        <f t="shared" si="8"/>
        <v>3.096774193548387E-3</v>
      </c>
      <c r="AK79">
        <f t="shared" si="9"/>
        <v>0.96438709677419332</v>
      </c>
      <c r="BA79" t="s">
        <v>81</v>
      </c>
      <c r="BB79">
        <v>0.39</v>
      </c>
      <c r="BC79" t="s">
        <v>1</v>
      </c>
    </row>
    <row r="80" spans="1:55">
      <c r="A80">
        <f t="shared" si="6"/>
        <v>0.39</v>
      </c>
      <c r="B80" t="s">
        <v>0</v>
      </c>
      <c r="C80" t="s">
        <v>82</v>
      </c>
      <c r="D80" s="2">
        <v>0.611456</v>
      </c>
      <c r="W80">
        <f t="shared" si="7"/>
        <v>0.39</v>
      </c>
      <c r="X80" t="s">
        <v>433</v>
      </c>
      <c r="Y80" t="s">
        <v>307</v>
      </c>
      <c r="Z80">
        <v>0.88800000000000001</v>
      </c>
      <c r="AA80" t="s">
        <v>1</v>
      </c>
      <c r="AG80">
        <v>0.77</v>
      </c>
      <c r="AH80">
        <f t="array" ref="AH80">VLOOKUP(AG80,IF($X$2:$X$202="rld",$W$2:$AA$202),4,0)</f>
        <v>0.184</v>
      </c>
      <c r="AI80">
        <f t="array" ref="AI80">VLOOKUP(AG80,IF($B$1:$B$202="cumdens",$A$1:$D$202),4,0)</f>
        <v>0.966144</v>
      </c>
      <c r="AJ80">
        <f t="shared" si="8"/>
        <v>2.9677419354838708E-3</v>
      </c>
      <c r="AK80">
        <f t="shared" si="9"/>
        <v>0.9673548387096772</v>
      </c>
      <c r="BA80" t="s">
        <v>82</v>
      </c>
      <c r="BB80">
        <v>0.611456</v>
      </c>
      <c r="BC80" t="s">
        <v>1</v>
      </c>
    </row>
    <row r="81" spans="1:55">
      <c r="A81">
        <f t="shared" si="6"/>
        <v>0.611456</v>
      </c>
      <c r="B81" t="s">
        <v>432</v>
      </c>
      <c r="C81" t="s">
        <v>83</v>
      </c>
      <c r="D81" s="2">
        <v>0.4</v>
      </c>
      <c r="W81">
        <f t="shared" si="7"/>
        <v>0.88800000000000001</v>
      </c>
      <c r="X81" t="s">
        <v>432</v>
      </c>
      <c r="Y81" t="s">
        <v>308</v>
      </c>
      <c r="Z81">
        <v>0.4</v>
      </c>
      <c r="AA81" t="s">
        <v>1</v>
      </c>
      <c r="AG81">
        <v>0.78</v>
      </c>
      <c r="AH81">
        <f t="array" ref="AH81">VLOOKUP(AG81,IF($X$2:$X$202="rld",$W$2:$AA$202),4,0)</f>
        <v>0.17599999999999999</v>
      </c>
      <c r="AI81">
        <f t="array" ref="AI81">VLOOKUP(AG81,IF($B$1:$B$202="cumdens",$A$1:$D$202),4,0)</f>
        <v>0.969024</v>
      </c>
      <c r="AJ81">
        <f t="shared" si="8"/>
        <v>2.8387096774193546E-3</v>
      </c>
      <c r="AK81">
        <f t="shared" si="9"/>
        <v>0.97019354838709659</v>
      </c>
      <c r="BA81" t="s">
        <v>83</v>
      </c>
      <c r="BB81">
        <v>0.4</v>
      </c>
      <c r="BC81" t="s">
        <v>1</v>
      </c>
    </row>
    <row r="82" spans="1:55">
      <c r="A82">
        <f t="shared" si="6"/>
        <v>0.4</v>
      </c>
      <c r="B82" t="s">
        <v>0</v>
      </c>
      <c r="C82" t="s">
        <v>84</v>
      </c>
      <c r="D82" s="2">
        <v>0.62560000000000004</v>
      </c>
      <c r="W82">
        <f t="shared" si="7"/>
        <v>0.4</v>
      </c>
      <c r="X82" t="s">
        <v>433</v>
      </c>
      <c r="Y82" t="s">
        <v>309</v>
      </c>
      <c r="Z82">
        <v>0.88</v>
      </c>
      <c r="AA82" t="s">
        <v>1</v>
      </c>
      <c r="AG82">
        <v>0.79</v>
      </c>
      <c r="AH82">
        <f t="array" ref="AH82">VLOOKUP(AG82,IF($X$2:$X$202="rld",$W$2:$AA$202),4,0)</f>
        <v>0.16800000000000001</v>
      </c>
      <c r="AI82">
        <f t="array" ref="AI82">VLOOKUP(AG82,IF($B$1:$B$202="cumdens",$A$1:$D$202),4,0)</f>
        <v>0.97177599999999997</v>
      </c>
      <c r="AJ82">
        <f t="shared" si="8"/>
        <v>2.7096774193548388E-3</v>
      </c>
      <c r="AK82">
        <f t="shared" si="9"/>
        <v>0.97290322580645139</v>
      </c>
      <c r="BA82" t="s">
        <v>84</v>
      </c>
      <c r="BB82">
        <v>0.62560000000000004</v>
      </c>
      <c r="BC82" t="s">
        <v>1</v>
      </c>
    </row>
    <row r="83" spans="1:55">
      <c r="A83">
        <f t="shared" si="6"/>
        <v>0.62560000000000004</v>
      </c>
      <c r="B83" t="s">
        <v>432</v>
      </c>
      <c r="C83" t="s">
        <v>85</v>
      </c>
      <c r="D83" s="2">
        <v>0.41</v>
      </c>
      <c r="W83">
        <f t="shared" si="7"/>
        <v>0.88</v>
      </c>
      <c r="X83" t="s">
        <v>432</v>
      </c>
      <c r="Y83" t="s">
        <v>310</v>
      </c>
      <c r="Z83">
        <v>0.41</v>
      </c>
      <c r="AA83" t="s">
        <v>1</v>
      </c>
      <c r="AG83">
        <v>0.8</v>
      </c>
      <c r="AH83">
        <f t="array" ref="AH83">VLOOKUP(AG83,IF($X$2:$X$202="rld",$W$2:$AA$202),4,0)</f>
        <v>0.16</v>
      </c>
      <c r="AI83">
        <f t="array" ref="AI83">VLOOKUP(AG83,IF($B$1:$B$202="cumdens",$A$1:$D$202),4,0)</f>
        <v>0.97440000000000004</v>
      </c>
      <c r="AJ83">
        <f t="shared" si="8"/>
        <v>2.5806451612903226E-3</v>
      </c>
      <c r="AK83">
        <f t="shared" si="9"/>
        <v>0.9754838709677417</v>
      </c>
      <c r="BA83" t="s">
        <v>85</v>
      </c>
      <c r="BB83">
        <v>0.41</v>
      </c>
      <c r="BC83" t="s">
        <v>1</v>
      </c>
    </row>
    <row r="84" spans="1:55">
      <c r="A84">
        <f t="shared" si="6"/>
        <v>0.41</v>
      </c>
      <c r="B84" t="s">
        <v>0</v>
      </c>
      <c r="C84" t="s">
        <v>86</v>
      </c>
      <c r="D84" s="2">
        <v>0.63961599999999996</v>
      </c>
      <c r="W84">
        <f t="shared" si="7"/>
        <v>0.41</v>
      </c>
      <c r="X84" t="s">
        <v>433</v>
      </c>
      <c r="Y84" t="s">
        <v>311</v>
      </c>
      <c r="Z84">
        <v>0.872</v>
      </c>
      <c r="AA84" t="s">
        <v>1</v>
      </c>
      <c r="AG84">
        <v>0.81</v>
      </c>
      <c r="AH84">
        <f t="array" ref="AH84">VLOOKUP(AG84,IF($X$2:$X$202="rld",$W$2:$AA$202),4,0)</f>
        <v>0.152</v>
      </c>
      <c r="AI84">
        <f t="array" ref="AI84">VLOOKUP(AG84,IF($B$1:$B$202="cumdens",$A$1:$D$202),4,0)</f>
        <v>0.97689599999999999</v>
      </c>
      <c r="AJ84">
        <f t="shared" si="8"/>
        <v>2.4516129032258064E-3</v>
      </c>
      <c r="AK84">
        <f t="shared" si="9"/>
        <v>0.97793548387096751</v>
      </c>
      <c r="BA84" t="s">
        <v>86</v>
      </c>
      <c r="BB84">
        <v>0.63961599999999996</v>
      </c>
      <c r="BC84" t="s">
        <v>1</v>
      </c>
    </row>
    <row r="85" spans="1:55">
      <c r="A85">
        <f t="shared" si="6"/>
        <v>0.63961599999999996</v>
      </c>
      <c r="B85" t="s">
        <v>432</v>
      </c>
      <c r="C85" t="s">
        <v>87</v>
      </c>
      <c r="D85" s="2">
        <v>0.42</v>
      </c>
      <c r="W85">
        <f t="shared" si="7"/>
        <v>0.872</v>
      </c>
      <c r="X85" t="s">
        <v>432</v>
      </c>
      <c r="Y85" t="s">
        <v>312</v>
      </c>
      <c r="Z85">
        <v>0.42</v>
      </c>
      <c r="AA85" t="s">
        <v>1</v>
      </c>
      <c r="AG85">
        <v>0.82</v>
      </c>
      <c r="AH85">
        <f t="array" ref="AH85">VLOOKUP(AG85,IF($X$2:$X$202="rld",$W$2:$AA$202),4,0)</f>
        <v>0.14399999999999999</v>
      </c>
      <c r="AI85">
        <f t="array" ref="AI85">VLOOKUP(AG85,IF($B$1:$B$202="cumdens",$A$1:$D$202),4,0)</f>
        <v>0.97926400000000002</v>
      </c>
      <c r="AJ85">
        <f t="shared" si="8"/>
        <v>2.3225806451612901E-3</v>
      </c>
      <c r="AK85">
        <f t="shared" si="9"/>
        <v>0.98025806451612885</v>
      </c>
      <c r="BA85" t="s">
        <v>87</v>
      </c>
      <c r="BB85">
        <v>0.42</v>
      </c>
      <c r="BC85" t="s">
        <v>1</v>
      </c>
    </row>
    <row r="86" spans="1:55">
      <c r="A86">
        <f t="shared" si="6"/>
        <v>0.42</v>
      </c>
      <c r="B86" t="s">
        <v>0</v>
      </c>
      <c r="C86" t="s">
        <v>88</v>
      </c>
      <c r="D86" s="2">
        <v>0.65350399999999997</v>
      </c>
      <c r="W86">
        <f t="shared" si="7"/>
        <v>0.42</v>
      </c>
      <c r="X86" t="s">
        <v>433</v>
      </c>
      <c r="Y86" t="s">
        <v>313</v>
      </c>
      <c r="Z86">
        <v>0.86399999999999999</v>
      </c>
      <c r="AA86" t="s">
        <v>1</v>
      </c>
      <c r="AG86">
        <v>0.83</v>
      </c>
      <c r="AH86">
        <f t="array" ref="AH86">VLOOKUP(AG86,IF($X$2:$X$202="rld",$W$2:$AA$202),4,0)</f>
        <v>0.13600000000000001</v>
      </c>
      <c r="AI86">
        <f t="array" ref="AI86">VLOOKUP(AG86,IF($B$1:$B$202="cumdens",$A$1:$D$202),4,0)</f>
        <v>0.98150400000000004</v>
      </c>
      <c r="AJ86">
        <f t="shared" si="8"/>
        <v>2.1935483870967744E-3</v>
      </c>
      <c r="AK86">
        <f t="shared" si="9"/>
        <v>0.98245161290322558</v>
      </c>
      <c r="BA86" t="s">
        <v>88</v>
      </c>
      <c r="BB86">
        <v>0.65350399999999997</v>
      </c>
      <c r="BC86" t="s">
        <v>1</v>
      </c>
    </row>
    <row r="87" spans="1:55">
      <c r="A87">
        <f t="shared" si="6"/>
        <v>0.65350399999999997</v>
      </c>
      <c r="B87" t="s">
        <v>432</v>
      </c>
      <c r="C87" t="s">
        <v>89</v>
      </c>
      <c r="D87" s="2">
        <v>0.43</v>
      </c>
      <c r="W87">
        <f t="shared" si="7"/>
        <v>0.86399999999999999</v>
      </c>
      <c r="X87" t="s">
        <v>432</v>
      </c>
      <c r="Y87" t="s">
        <v>314</v>
      </c>
      <c r="Z87">
        <v>0.43</v>
      </c>
      <c r="AA87" t="s">
        <v>1</v>
      </c>
      <c r="AG87">
        <v>0.84</v>
      </c>
      <c r="AH87">
        <f t="array" ref="AH87">VLOOKUP(AG87,IF($X$2:$X$202="rld",$W$2:$AA$202),4,0)</f>
        <v>0.128</v>
      </c>
      <c r="AI87">
        <f t="array" ref="AI87">VLOOKUP(AG87,IF($B$1:$B$202="cumdens",$A$1:$D$202),4,0)</f>
        <v>0.98361600000000005</v>
      </c>
      <c r="AJ87">
        <f t="shared" si="8"/>
        <v>2.0645161290322581E-3</v>
      </c>
      <c r="AK87">
        <f t="shared" si="9"/>
        <v>0.98451612903225783</v>
      </c>
      <c r="BA87" t="s">
        <v>89</v>
      </c>
      <c r="BB87">
        <v>0.43</v>
      </c>
      <c r="BC87" t="s">
        <v>1</v>
      </c>
    </row>
    <row r="88" spans="1:55">
      <c r="A88">
        <f t="shared" si="6"/>
        <v>0.43</v>
      </c>
      <c r="B88" t="s">
        <v>0</v>
      </c>
      <c r="C88" t="s">
        <v>90</v>
      </c>
      <c r="D88" s="2">
        <v>0.66726399999999997</v>
      </c>
      <c r="W88">
        <f t="shared" si="7"/>
        <v>0.43</v>
      </c>
      <c r="X88" t="s">
        <v>433</v>
      </c>
      <c r="Y88" t="s">
        <v>315</v>
      </c>
      <c r="Z88">
        <v>0.85599999999999998</v>
      </c>
      <c r="AA88" t="s">
        <v>1</v>
      </c>
      <c r="AG88">
        <v>0.85</v>
      </c>
      <c r="AH88">
        <f t="array" ref="AH88">VLOOKUP(AG88,IF($X$2:$X$202="rld",$W$2:$AA$202),4,0)</f>
        <v>0.12</v>
      </c>
      <c r="AI88">
        <f t="array" ref="AI88">VLOOKUP(AG88,IF($B$1:$B$202="cumdens",$A$1:$D$202),4,0)</f>
        <v>0.98560000000000003</v>
      </c>
      <c r="AJ88">
        <f t="shared" si="8"/>
        <v>1.9354838709677419E-3</v>
      </c>
      <c r="AK88">
        <f t="shared" si="9"/>
        <v>0.98645161290322558</v>
      </c>
      <c r="BA88" t="s">
        <v>90</v>
      </c>
      <c r="BB88">
        <v>0.66726399999999997</v>
      </c>
      <c r="BC88" t="s">
        <v>1</v>
      </c>
    </row>
    <row r="89" spans="1:55">
      <c r="A89">
        <f t="shared" si="6"/>
        <v>0.66726399999999997</v>
      </c>
      <c r="B89" t="s">
        <v>432</v>
      </c>
      <c r="C89" t="s">
        <v>91</v>
      </c>
      <c r="D89" s="2">
        <v>0.44</v>
      </c>
      <c r="W89">
        <f t="shared" si="7"/>
        <v>0.85599999999999998</v>
      </c>
      <c r="X89" t="s">
        <v>432</v>
      </c>
      <c r="Y89" t="s">
        <v>316</v>
      </c>
      <c r="Z89">
        <v>0.44</v>
      </c>
      <c r="AA89" t="s">
        <v>1</v>
      </c>
      <c r="AG89">
        <v>0.86</v>
      </c>
      <c r="AH89">
        <f t="array" ref="AH89">VLOOKUP(AG89,IF($X$2:$X$202="rld",$W$2:$AA$202),4,0)</f>
        <v>0.112</v>
      </c>
      <c r="AI89">
        <f t="array" ref="AI89">VLOOKUP(AG89,IF($B$1:$B$202="cumdens",$A$1:$D$202),4,0)</f>
        <v>0.987456</v>
      </c>
      <c r="AJ89">
        <f t="shared" si="8"/>
        <v>1.8064516129032259E-3</v>
      </c>
      <c r="AK89">
        <f t="shared" si="9"/>
        <v>0.98825806451612885</v>
      </c>
      <c r="BA89" t="s">
        <v>91</v>
      </c>
      <c r="BB89">
        <v>0.44</v>
      </c>
      <c r="BC89" t="s">
        <v>1</v>
      </c>
    </row>
    <row r="90" spans="1:55">
      <c r="A90">
        <f t="shared" si="6"/>
        <v>0.44</v>
      </c>
      <c r="B90" t="s">
        <v>0</v>
      </c>
      <c r="C90" t="s">
        <v>92</v>
      </c>
      <c r="D90" s="2">
        <v>0.68089599999999995</v>
      </c>
      <c r="W90">
        <f t="shared" si="7"/>
        <v>0.44</v>
      </c>
      <c r="X90" t="s">
        <v>433</v>
      </c>
      <c r="Y90" t="s">
        <v>317</v>
      </c>
      <c r="Z90">
        <v>0.84799999999999998</v>
      </c>
      <c r="AA90" t="s">
        <v>1</v>
      </c>
      <c r="AG90">
        <v>0.87</v>
      </c>
      <c r="AH90">
        <f t="array" ref="AH90">VLOOKUP(AG90,IF($X$2:$X$202="rld",$W$2:$AA$202),4,0)</f>
        <v>0.104</v>
      </c>
      <c r="AI90">
        <f t="array" ref="AI90">VLOOKUP(AG90,IF($B$1:$B$202="cumdens",$A$1:$D$202),4,0)</f>
        <v>0.98918399999999995</v>
      </c>
      <c r="AJ90">
        <f t="shared" si="8"/>
        <v>1.6774193548387095E-3</v>
      </c>
      <c r="AK90">
        <f t="shared" si="9"/>
        <v>0.98993548387096753</v>
      </c>
      <c r="BA90" t="s">
        <v>92</v>
      </c>
      <c r="BB90">
        <v>0.68089599999999995</v>
      </c>
      <c r="BC90" t="s">
        <v>1</v>
      </c>
    </row>
    <row r="91" spans="1:55">
      <c r="A91">
        <f t="shared" si="6"/>
        <v>0.68089599999999995</v>
      </c>
      <c r="B91" t="s">
        <v>432</v>
      </c>
      <c r="C91" t="s">
        <v>93</v>
      </c>
      <c r="D91" s="2">
        <v>0.45</v>
      </c>
      <c r="W91">
        <f t="shared" si="7"/>
        <v>0.84799999999999998</v>
      </c>
      <c r="X91" t="s">
        <v>432</v>
      </c>
      <c r="Y91" t="s">
        <v>318</v>
      </c>
      <c r="Z91">
        <v>0.45</v>
      </c>
      <c r="AA91" t="s">
        <v>1</v>
      </c>
      <c r="AG91">
        <v>0.88</v>
      </c>
      <c r="AH91">
        <f t="array" ref="AH91">VLOOKUP(AG91,IF($X$2:$X$202="rld",$W$2:$AA$202),4,0)</f>
        <v>9.6000000000000002E-2</v>
      </c>
      <c r="AI91">
        <f t="array" ref="AI91">VLOOKUP(AG91,IF($B$1:$B$202="cumdens",$A$1:$D$202),4,0)</f>
        <v>0.990784</v>
      </c>
      <c r="AJ91">
        <f t="shared" si="8"/>
        <v>1.5483870967741935E-3</v>
      </c>
      <c r="AK91">
        <f t="shared" si="9"/>
        <v>0.99148387096774171</v>
      </c>
      <c r="BA91" t="s">
        <v>93</v>
      </c>
      <c r="BB91">
        <v>0.45</v>
      </c>
      <c r="BC91" t="s">
        <v>1</v>
      </c>
    </row>
    <row r="92" spans="1:55">
      <c r="A92">
        <f t="shared" si="6"/>
        <v>0.45</v>
      </c>
      <c r="B92" t="s">
        <v>0</v>
      </c>
      <c r="C92" t="s">
        <v>94</v>
      </c>
      <c r="D92" s="2">
        <v>0.69440000000000002</v>
      </c>
      <c r="W92">
        <f t="shared" si="7"/>
        <v>0.45</v>
      </c>
      <c r="X92" t="s">
        <v>433</v>
      </c>
      <c r="Y92" t="s">
        <v>319</v>
      </c>
      <c r="Z92">
        <v>0.84</v>
      </c>
      <c r="AA92" t="s">
        <v>1</v>
      </c>
      <c r="AG92">
        <v>0.89</v>
      </c>
      <c r="AH92">
        <f t="array" ref="AH92">VLOOKUP(AG92,IF($X$2:$X$202="rld",$W$2:$AA$202),4,0)</f>
        <v>8.7999999999999995E-2</v>
      </c>
      <c r="AI92">
        <f t="array" ref="AI92">VLOOKUP(AG92,IF($B$1:$B$202="cumdens",$A$1:$D$202),4,0)</f>
        <v>0.99225600000000003</v>
      </c>
      <c r="AJ92">
        <f t="shared" si="8"/>
        <v>1.4193548387096773E-3</v>
      </c>
      <c r="AK92">
        <f t="shared" si="9"/>
        <v>0.99290322580645141</v>
      </c>
      <c r="BA92" t="s">
        <v>94</v>
      </c>
      <c r="BB92">
        <v>0.69440000000000002</v>
      </c>
      <c r="BC92" t="s">
        <v>1</v>
      </c>
    </row>
    <row r="93" spans="1:55">
      <c r="A93">
        <f t="shared" si="6"/>
        <v>0.69440000000000002</v>
      </c>
      <c r="B93" t="s">
        <v>432</v>
      </c>
      <c r="C93" t="s">
        <v>95</v>
      </c>
      <c r="D93" s="2">
        <v>0.46</v>
      </c>
      <c r="W93">
        <f t="shared" si="7"/>
        <v>0.84</v>
      </c>
      <c r="X93" t="s">
        <v>432</v>
      </c>
      <c r="Y93" t="s">
        <v>320</v>
      </c>
      <c r="Z93">
        <v>0.46</v>
      </c>
      <c r="AA93" t="s">
        <v>1</v>
      </c>
      <c r="AG93">
        <v>0.9</v>
      </c>
      <c r="AH93">
        <f t="array" ref="AH93">VLOOKUP(AG93,IF($X$2:$X$202="rld",$W$2:$AA$202),4,0)</f>
        <v>0.08</v>
      </c>
      <c r="AI93">
        <f t="array" ref="AI93">VLOOKUP(AG93,IF($B$1:$B$202="cumdens",$A$1:$D$202),4,0)</f>
        <v>0.99360000000000004</v>
      </c>
      <c r="AJ93">
        <f t="shared" si="8"/>
        <v>1.2903225806451613E-3</v>
      </c>
      <c r="AK93">
        <f t="shared" si="9"/>
        <v>0.99419354838709662</v>
      </c>
      <c r="BA93" t="s">
        <v>95</v>
      </c>
      <c r="BB93">
        <v>0.46</v>
      </c>
      <c r="BC93" t="s">
        <v>1</v>
      </c>
    </row>
    <row r="94" spans="1:55">
      <c r="A94">
        <f t="shared" si="6"/>
        <v>0.46</v>
      </c>
      <c r="B94" t="s">
        <v>0</v>
      </c>
      <c r="C94" t="s">
        <v>96</v>
      </c>
      <c r="D94" s="2">
        <v>0.70777599999999996</v>
      </c>
      <c r="W94">
        <f t="shared" si="7"/>
        <v>0.46</v>
      </c>
      <c r="X94" t="s">
        <v>433</v>
      </c>
      <c r="Y94" t="s">
        <v>321</v>
      </c>
      <c r="Z94">
        <v>0.83199999999999996</v>
      </c>
      <c r="AA94" t="s">
        <v>1</v>
      </c>
      <c r="AG94">
        <v>0.91</v>
      </c>
      <c r="AH94">
        <f t="array" ref="AH94">VLOOKUP(AG94,IF($X$2:$X$202="rld",$W$2:$AA$202),4,0)</f>
        <v>7.1999999999999995E-2</v>
      </c>
      <c r="AI94">
        <f t="array" ref="AI94">VLOOKUP(AG94,IF($B$1:$B$202="cumdens",$A$1:$D$202),4,0)</f>
        <v>0.99481600000000003</v>
      </c>
      <c r="AJ94">
        <f t="shared" si="8"/>
        <v>1.1612903225806451E-3</v>
      </c>
      <c r="AK94">
        <f t="shared" si="9"/>
        <v>0.99535483870967723</v>
      </c>
      <c r="BA94" t="s">
        <v>96</v>
      </c>
      <c r="BB94">
        <v>0.70777599999999996</v>
      </c>
      <c r="BC94" t="s">
        <v>1</v>
      </c>
    </row>
    <row r="95" spans="1:55">
      <c r="A95">
        <f t="shared" si="6"/>
        <v>0.70777599999999996</v>
      </c>
      <c r="B95" t="s">
        <v>432</v>
      </c>
      <c r="C95" t="s">
        <v>97</v>
      </c>
      <c r="D95" s="2">
        <v>0.47</v>
      </c>
      <c r="W95">
        <f t="shared" si="7"/>
        <v>0.83199999999999996</v>
      </c>
      <c r="X95" t="s">
        <v>432</v>
      </c>
      <c r="Y95" t="s">
        <v>322</v>
      </c>
      <c r="Z95">
        <v>0.47</v>
      </c>
      <c r="AA95" t="s">
        <v>1</v>
      </c>
      <c r="AG95">
        <v>0.92</v>
      </c>
      <c r="AH95">
        <f t="array" ref="AH95">VLOOKUP(AG95,IF($X$2:$X$202="rld",$W$2:$AA$202),4,0)</f>
        <v>6.4000000000000001E-2</v>
      </c>
      <c r="AI95">
        <f t="array" ref="AI95">VLOOKUP(AG95,IF($B$1:$B$202="cumdens",$A$1:$D$202),4,0)</f>
        <v>0.99590400000000001</v>
      </c>
      <c r="AJ95">
        <f t="shared" si="8"/>
        <v>1.0322580645161291E-3</v>
      </c>
      <c r="AK95">
        <f t="shared" si="9"/>
        <v>0.99638709677419335</v>
      </c>
      <c r="BA95" t="s">
        <v>97</v>
      </c>
      <c r="BB95">
        <v>0.47</v>
      </c>
      <c r="BC95" t="s">
        <v>1</v>
      </c>
    </row>
    <row r="96" spans="1:55">
      <c r="A96">
        <f t="shared" si="6"/>
        <v>0.47</v>
      </c>
      <c r="B96" t="s">
        <v>0</v>
      </c>
      <c r="C96" t="s">
        <v>98</v>
      </c>
      <c r="D96" s="2">
        <v>0.721024</v>
      </c>
      <c r="W96">
        <f t="shared" si="7"/>
        <v>0.47</v>
      </c>
      <c r="X96" t="s">
        <v>433</v>
      </c>
      <c r="Y96" t="s">
        <v>323</v>
      </c>
      <c r="Z96">
        <v>0.82399999999999995</v>
      </c>
      <c r="AA96" t="s">
        <v>1</v>
      </c>
      <c r="AG96">
        <v>0.93</v>
      </c>
      <c r="AH96">
        <f t="array" ref="AH96">VLOOKUP(AG96,IF($X$2:$X$202="rld",$W$2:$AA$202),4,0)</f>
        <v>5.5999999999999897E-2</v>
      </c>
      <c r="AI96">
        <f t="array" ref="AI96">VLOOKUP(AG96,IF($B$1:$B$202="cumdens",$A$1:$D$202),4,0)</f>
        <v>0.99686399999999997</v>
      </c>
      <c r="AJ96">
        <f t="shared" si="8"/>
        <v>9.0322580645161123E-4</v>
      </c>
      <c r="AK96">
        <f t="shared" si="9"/>
        <v>0.99729032258064498</v>
      </c>
      <c r="BA96" t="s">
        <v>98</v>
      </c>
      <c r="BB96">
        <v>0.721024</v>
      </c>
      <c r="BC96" t="s">
        <v>1</v>
      </c>
    </row>
    <row r="97" spans="1:55">
      <c r="A97">
        <f t="shared" si="6"/>
        <v>0.721024</v>
      </c>
      <c r="B97" t="s">
        <v>432</v>
      </c>
      <c r="C97" t="s">
        <v>99</v>
      </c>
      <c r="D97" s="2">
        <v>0.48</v>
      </c>
      <c r="W97">
        <f t="shared" si="7"/>
        <v>0.82399999999999995</v>
      </c>
      <c r="X97" t="s">
        <v>432</v>
      </c>
      <c r="Y97" t="s">
        <v>324</v>
      </c>
      <c r="Z97">
        <v>0.48</v>
      </c>
      <c r="AA97" t="s">
        <v>1</v>
      </c>
      <c r="AG97">
        <v>0.94</v>
      </c>
      <c r="AH97">
        <f t="array" ref="AH97">VLOOKUP(AG97,IF($X$2:$X$202="rld",$W$2:$AA$202),4,0)</f>
        <v>4.7999999999999897E-2</v>
      </c>
      <c r="AI97">
        <f t="array" ref="AI97">VLOOKUP(AG97,IF($B$1:$B$202="cumdens",$A$1:$D$202),4,0)</f>
        <v>0.99769600000000003</v>
      </c>
      <c r="AJ97">
        <f t="shared" si="8"/>
        <v>7.7419354838709513E-4</v>
      </c>
      <c r="AK97">
        <f t="shared" si="9"/>
        <v>0.99806451612903213</v>
      </c>
      <c r="BA97" t="s">
        <v>99</v>
      </c>
      <c r="BB97">
        <v>0.48</v>
      </c>
      <c r="BC97" t="s">
        <v>1</v>
      </c>
    </row>
    <row r="98" spans="1:55">
      <c r="A98">
        <f t="shared" si="6"/>
        <v>0.48</v>
      </c>
      <c r="B98" t="s">
        <v>0</v>
      </c>
      <c r="C98" t="s">
        <v>100</v>
      </c>
      <c r="D98" s="2">
        <v>0.73414400000000002</v>
      </c>
      <c r="W98">
        <f t="shared" si="7"/>
        <v>0.48</v>
      </c>
      <c r="X98" t="s">
        <v>433</v>
      </c>
      <c r="Y98" t="s">
        <v>325</v>
      </c>
      <c r="Z98">
        <v>0.81599999999999995</v>
      </c>
      <c r="AA98" t="s">
        <v>1</v>
      </c>
      <c r="AG98">
        <v>0.95</v>
      </c>
      <c r="AH98">
        <f t="array" ref="AH98">VLOOKUP(AG98,IF($X$2:$X$202="rld",$W$2:$AA$202),4,0)</f>
        <v>3.9999999999999897E-2</v>
      </c>
      <c r="AI98">
        <f t="array" ref="AI98">VLOOKUP(AG98,IF($B$1:$B$202="cumdens",$A$1:$D$202),4,0)</f>
        <v>0.99839999999999995</v>
      </c>
      <c r="AJ98">
        <f t="shared" si="8"/>
        <v>6.4516129032257902E-4</v>
      </c>
      <c r="AK98">
        <f t="shared" si="9"/>
        <v>0.99870967741935468</v>
      </c>
      <c r="BA98" t="s">
        <v>100</v>
      </c>
      <c r="BB98">
        <v>0.73414400000000002</v>
      </c>
      <c r="BC98" t="s">
        <v>1</v>
      </c>
    </row>
    <row r="99" spans="1:55">
      <c r="A99">
        <f t="shared" si="6"/>
        <v>0.73414400000000002</v>
      </c>
      <c r="B99" t="s">
        <v>432</v>
      </c>
      <c r="C99" t="s">
        <v>101</v>
      </c>
      <c r="D99" s="2">
        <v>0.49</v>
      </c>
      <c r="W99">
        <f t="shared" si="7"/>
        <v>0.81599999999999995</v>
      </c>
      <c r="X99" t="s">
        <v>432</v>
      </c>
      <c r="Y99" t="s">
        <v>326</v>
      </c>
      <c r="Z99">
        <v>0.49</v>
      </c>
      <c r="AA99" t="s">
        <v>1</v>
      </c>
      <c r="AG99">
        <v>0.96</v>
      </c>
      <c r="AH99">
        <f t="array" ref="AH99">VLOOKUP(AG99,IF($X$2:$X$202="rld",$W$2:$AA$202),4,0)</f>
        <v>3.2000000000000001E-2</v>
      </c>
      <c r="AI99">
        <f t="array" ref="AI99">VLOOKUP(AG99,IF($B$1:$B$202="cumdens",$A$1:$D$202),4,0)</f>
        <v>0.99897599999999998</v>
      </c>
      <c r="AJ99">
        <f t="shared" si="8"/>
        <v>5.1612903225806454E-4</v>
      </c>
      <c r="AK99">
        <f t="shared" si="9"/>
        <v>0.99922580645161274</v>
      </c>
      <c r="BA99" t="s">
        <v>101</v>
      </c>
      <c r="BB99">
        <v>0.49</v>
      </c>
      <c r="BC99" t="s">
        <v>1</v>
      </c>
    </row>
    <row r="100" spans="1:55">
      <c r="A100">
        <f t="shared" si="6"/>
        <v>0.49</v>
      </c>
      <c r="B100" t="s">
        <v>0</v>
      </c>
      <c r="C100" t="s">
        <v>102</v>
      </c>
      <c r="D100" s="2">
        <v>0.74713600000000002</v>
      </c>
      <c r="W100">
        <f t="shared" si="7"/>
        <v>0.49</v>
      </c>
      <c r="X100" t="s">
        <v>433</v>
      </c>
      <c r="Y100" t="s">
        <v>327</v>
      </c>
      <c r="Z100">
        <v>0.80800000000000005</v>
      </c>
      <c r="AA100" t="s">
        <v>1</v>
      </c>
      <c r="AG100">
        <v>0.97</v>
      </c>
      <c r="AH100">
        <f t="array" ref="AH100">VLOOKUP(AG100,IF($X$2:$X$202="rld",$W$2:$AA$202),4,0)</f>
        <v>2.4E-2</v>
      </c>
      <c r="AI100">
        <f t="array" ref="AI100">VLOOKUP(AG100,IF($B$1:$B$202="cumdens",$A$1:$D$202),4,0)</f>
        <v>0.99942399999999998</v>
      </c>
      <c r="AJ100">
        <f t="shared" si="8"/>
        <v>3.8709677419354838E-4</v>
      </c>
      <c r="AK100">
        <f t="shared" si="9"/>
        <v>0.99961290322580632</v>
      </c>
      <c r="BA100" t="s">
        <v>102</v>
      </c>
      <c r="BB100">
        <v>0.74713600000000002</v>
      </c>
      <c r="BC100" t="s">
        <v>1</v>
      </c>
    </row>
    <row r="101" spans="1:55">
      <c r="A101">
        <f t="shared" si="6"/>
        <v>0.74713600000000002</v>
      </c>
      <c r="B101" t="s">
        <v>432</v>
      </c>
      <c r="C101" t="s">
        <v>103</v>
      </c>
      <c r="D101" s="2">
        <v>0.5</v>
      </c>
      <c r="W101">
        <f t="shared" si="7"/>
        <v>0.80800000000000005</v>
      </c>
      <c r="X101" t="s">
        <v>432</v>
      </c>
      <c r="Y101" t="s">
        <v>328</v>
      </c>
      <c r="Z101">
        <v>0.5</v>
      </c>
      <c r="AA101" t="s">
        <v>1</v>
      </c>
      <c r="AG101">
        <v>0.98</v>
      </c>
      <c r="AH101">
        <f t="array" ref="AH101">VLOOKUP(AG101,IF($X$2:$X$202="rld",$W$2:$AA$202),4,0)</f>
        <v>1.6E-2</v>
      </c>
      <c r="AI101">
        <f t="array" ref="AI101">VLOOKUP(AG101,IF($B$1:$B$202="cumdens",$A$1:$D$202),4,0)</f>
        <v>0.99974399999999997</v>
      </c>
      <c r="AJ101">
        <f t="shared" si="8"/>
        <v>2.5806451612903227E-4</v>
      </c>
      <c r="AK101">
        <f t="shared" si="9"/>
        <v>0.9998709677419354</v>
      </c>
      <c r="BA101" t="s">
        <v>103</v>
      </c>
      <c r="BB101">
        <v>0.5</v>
      </c>
      <c r="BC101" t="s">
        <v>1</v>
      </c>
    </row>
    <row r="102" spans="1:55">
      <c r="A102">
        <f t="shared" si="6"/>
        <v>0.5</v>
      </c>
      <c r="B102" t="s">
        <v>0</v>
      </c>
      <c r="C102" t="s">
        <v>104</v>
      </c>
      <c r="D102" s="2">
        <v>0.76</v>
      </c>
      <c r="W102">
        <f t="shared" si="7"/>
        <v>0.5</v>
      </c>
      <c r="X102" t="s">
        <v>433</v>
      </c>
      <c r="Y102" t="s">
        <v>329</v>
      </c>
      <c r="Z102">
        <v>0.8</v>
      </c>
      <c r="AA102" t="s">
        <v>1</v>
      </c>
      <c r="AG102">
        <v>0.99</v>
      </c>
      <c r="AH102">
        <f t="array" ref="AH102">VLOOKUP(AG102,IF($X$2:$X$202="rld",$W$2:$AA$202),4,0)</f>
        <v>8.0000000000000002E-3</v>
      </c>
      <c r="AI102">
        <f t="array" ref="AI102">VLOOKUP(AG102,IF($B$1:$B$202="cumdens",$A$1:$D$202),4,0)</f>
        <v>0.99993600000000005</v>
      </c>
      <c r="AJ102">
        <f t="shared" si="8"/>
        <v>1.2903225806451613E-4</v>
      </c>
      <c r="AK102">
        <f t="shared" si="9"/>
        <v>0.99999999999999989</v>
      </c>
      <c r="BA102" t="s">
        <v>104</v>
      </c>
      <c r="BB102">
        <v>0.76</v>
      </c>
      <c r="BC102" t="s">
        <v>1</v>
      </c>
    </row>
    <row r="103" spans="1:55">
      <c r="A103">
        <f t="shared" si="6"/>
        <v>0.76</v>
      </c>
      <c r="B103" t="s">
        <v>432</v>
      </c>
      <c r="C103" t="s">
        <v>105</v>
      </c>
      <c r="D103" s="2">
        <v>0.51</v>
      </c>
      <c r="W103">
        <f t="shared" si="7"/>
        <v>0.8</v>
      </c>
      <c r="X103" t="s">
        <v>432</v>
      </c>
      <c r="Y103" t="s">
        <v>330</v>
      </c>
      <c r="Z103">
        <v>0.51</v>
      </c>
      <c r="AA103" t="s">
        <v>1</v>
      </c>
      <c r="AG103">
        <v>1</v>
      </c>
      <c r="AH103">
        <f t="array" ref="AH103">VLOOKUP(AG103,IF($X$2:$X$202="rld",$W$2:$AA$202),4,0)</f>
        <v>0</v>
      </c>
      <c r="AI103">
        <f t="array" ref="AI103">VLOOKUP(AG103,IF($B$1:$B$202="cumdens",$A$1:$D$202),4,0)</f>
        <v>1</v>
      </c>
      <c r="AJ103">
        <f t="shared" si="8"/>
        <v>0</v>
      </c>
      <c r="AK103">
        <f t="shared" si="9"/>
        <v>0.99999999999999989</v>
      </c>
      <c r="BA103" t="s">
        <v>105</v>
      </c>
      <c r="BB103">
        <v>0.51</v>
      </c>
      <c r="BC103" t="s">
        <v>1</v>
      </c>
    </row>
    <row r="104" spans="1:55">
      <c r="A104">
        <f t="shared" si="6"/>
        <v>0.51</v>
      </c>
      <c r="B104" t="s">
        <v>0</v>
      </c>
      <c r="C104" t="s">
        <v>106</v>
      </c>
      <c r="D104" s="2">
        <v>0.77260799999999996</v>
      </c>
      <c r="W104">
        <f t="shared" si="7"/>
        <v>0.51</v>
      </c>
      <c r="X104" t="s">
        <v>433</v>
      </c>
      <c r="Y104" t="s">
        <v>331</v>
      </c>
      <c r="Z104">
        <v>0.77600000000000002</v>
      </c>
      <c r="AA104" t="s">
        <v>1</v>
      </c>
      <c r="BA104" t="s">
        <v>106</v>
      </c>
      <c r="BB104">
        <v>0.77260799999999996</v>
      </c>
      <c r="BC104" t="s">
        <v>1</v>
      </c>
    </row>
    <row r="105" spans="1:55">
      <c r="A105">
        <f t="shared" si="6"/>
        <v>0.77260799999999996</v>
      </c>
      <c r="B105" t="s">
        <v>432</v>
      </c>
      <c r="C105" t="s">
        <v>107</v>
      </c>
      <c r="D105" s="2">
        <v>0.52</v>
      </c>
      <c r="W105">
        <f t="shared" si="7"/>
        <v>0.77600000000000002</v>
      </c>
      <c r="X105" t="s">
        <v>432</v>
      </c>
      <c r="Y105" t="s">
        <v>332</v>
      </c>
      <c r="Z105">
        <v>0.52</v>
      </c>
      <c r="AA105" t="s">
        <v>1</v>
      </c>
      <c r="BA105" t="s">
        <v>107</v>
      </c>
      <c r="BB105">
        <v>0.52</v>
      </c>
      <c r="BC105" t="s">
        <v>1</v>
      </c>
    </row>
    <row r="106" spans="1:55">
      <c r="A106">
        <f t="shared" si="6"/>
        <v>0.52</v>
      </c>
      <c r="B106" t="s">
        <v>0</v>
      </c>
      <c r="C106" t="s">
        <v>108</v>
      </c>
      <c r="D106" s="2">
        <v>0.78483199999999997</v>
      </c>
      <c r="W106">
        <f t="shared" si="7"/>
        <v>0.52</v>
      </c>
      <c r="X106" t="s">
        <v>433</v>
      </c>
      <c r="Y106" t="s">
        <v>333</v>
      </c>
      <c r="Z106">
        <v>0.752</v>
      </c>
      <c r="AA106" t="s">
        <v>1</v>
      </c>
      <c r="BA106" t="s">
        <v>108</v>
      </c>
      <c r="BB106">
        <v>0.78483199999999997</v>
      </c>
      <c r="BC106" t="s">
        <v>1</v>
      </c>
    </row>
    <row r="107" spans="1:55">
      <c r="A107">
        <f t="shared" si="6"/>
        <v>0.78483199999999997</v>
      </c>
      <c r="B107" t="s">
        <v>432</v>
      </c>
      <c r="C107" t="s">
        <v>109</v>
      </c>
      <c r="D107" s="2">
        <v>0.53</v>
      </c>
      <c r="W107">
        <f t="shared" si="7"/>
        <v>0.752</v>
      </c>
      <c r="X107" t="s">
        <v>432</v>
      </c>
      <c r="Y107" t="s">
        <v>334</v>
      </c>
      <c r="Z107">
        <v>0.53</v>
      </c>
      <c r="AA107" t="s">
        <v>1</v>
      </c>
      <c r="BA107" t="s">
        <v>109</v>
      </c>
      <c r="BB107">
        <v>0.53</v>
      </c>
      <c r="BC107" t="s">
        <v>1</v>
      </c>
    </row>
    <row r="108" spans="1:55">
      <c r="A108">
        <f t="shared" si="6"/>
        <v>0.53</v>
      </c>
      <c r="B108" t="s">
        <v>0</v>
      </c>
      <c r="C108" t="s">
        <v>110</v>
      </c>
      <c r="D108" s="2">
        <v>0.79667200000000005</v>
      </c>
      <c r="W108">
        <f t="shared" si="7"/>
        <v>0.53</v>
      </c>
      <c r="X108" t="s">
        <v>433</v>
      </c>
      <c r="Y108" t="s">
        <v>335</v>
      </c>
      <c r="Z108">
        <v>0.72799999999999998</v>
      </c>
      <c r="AA108" t="s">
        <v>1</v>
      </c>
      <c r="BA108" t="s">
        <v>110</v>
      </c>
      <c r="BB108">
        <v>0.79667200000000005</v>
      </c>
      <c r="BC108" t="s">
        <v>1</v>
      </c>
    </row>
    <row r="109" spans="1:55">
      <c r="A109">
        <f t="shared" si="6"/>
        <v>0.79667200000000005</v>
      </c>
      <c r="B109" t="s">
        <v>432</v>
      </c>
      <c r="C109" t="s">
        <v>111</v>
      </c>
      <c r="D109" s="2">
        <v>0.54</v>
      </c>
      <c r="W109">
        <f t="shared" si="7"/>
        <v>0.72799999999999998</v>
      </c>
      <c r="X109" t="s">
        <v>432</v>
      </c>
      <c r="Y109" t="s">
        <v>336</v>
      </c>
      <c r="Z109">
        <v>0.54</v>
      </c>
      <c r="AA109" t="s">
        <v>1</v>
      </c>
      <c r="BA109" t="s">
        <v>111</v>
      </c>
      <c r="BB109">
        <v>0.54</v>
      </c>
      <c r="BC109" t="s">
        <v>1</v>
      </c>
    </row>
    <row r="110" spans="1:55">
      <c r="A110">
        <f t="shared" si="6"/>
        <v>0.54</v>
      </c>
      <c r="B110" t="s">
        <v>0</v>
      </c>
      <c r="C110" t="s">
        <v>112</v>
      </c>
      <c r="D110" s="2">
        <v>0.80812799999999996</v>
      </c>
      <c r="W110">
        <f t="shared" si="7"/>
        <v>0.54</v>
      </c>
      <c r="X110" t="s">
        <v>433</v>
      </c>
      <c r="Y110" t="s">
        <v>337</v>
      </c>
      <c r="Z110">
        <v>0.70399999999999996</v>
      </c>
      <c r="AA110" t="s">
        <v>1</v>
      </c>
      <c r="BA110" t="s">
        <v>112</v>
      </c>
      <c r="BB110">
        <v>0.80812799999999996</v>
      </c>
      <c r="BC110" t="s">
        <v>1</v>
      </c>
    </row>
    <row r="111" spans="1:55">
      <c r="A111">
        <f t="shared" si="6"/>
        <v>0.80812799999999996</v>
      </c>
      <c r="B111" t="s">
        <v>432</v>
      </c>
      <c r="C111" t="s">
        <v>113</v>
      </c>
      <c r="D111" s="2">
        <v>0.55000000000000004</v>
      </c>
      <c r="W111">
        <f t="shared" si="7"/>
        <v>0.70399999999999996</v>
      </c>
      <c r="X111" t="s">
        <v>432</v>
      </c>
      <c r="Y111" t="s">
        <v>338</v>
      </c>
      <c r="Z111">
        <v>0.55000000000000004</v>
      </c>
      <c r="AA111" t="s">
        <v>1</v>
      </c>
      <c r="BA111" t="s">
        <v>113</v>
      </c>
      <c r="BB111">
        <v>0.55000000000000004</v>
      </c>
      <c r="BC111" t="s">
        <v>1</v>
      </c>
    </row>
    <row r="112" spans="1:55">
      <c r="A112">
        <f t="shared" si="6"/>
        <v>0.55000000000000004</v>
      </c>
      <c r="B112" t="s">
        <v>0</v>
      </c>
      <c r="C112" t="s">
        <v>114</v>
      </c>
      <c r="D112" s="2">
        <v>0.81920000000000004</v>
      </c>
      <c r="W112">
        <f t="shared" si="7"/>
        <v>0.55000000000000004</v>
      </c>
      <c r="X112" t="s">
        <v>433</v>
      </c>
      <c r="Y112" t="s">
        <v>339</v>
      </c>
      <c r="Z112">
        <v>0.68</v>
      </c>
      <c r="AA112" t="s">
        <v>1</v>
      </c>
      <c r="BA112" t="s">
        <v>114</v>
      </c>
      <c r="BB112">
        <v>0.81920000000000004</v>
      </c>
      <c r="BC112" t="s">
        <v>1</v>
      </c>
    </row>
    <row r="113" spans="1:55">
      <c r="A113">
        <f t="shared" si="6"/>
        <v>0.81920000000000004</v>
      </c>
      <c r="B113" t="s">
        <v>432</v>
      </c>
      <c r="C113" t="s">
        <v>115</v>
      </c>
      <c r="D113" s="2">
        <v>0.56000000000000005</v>
      </c>
      <c r="W113">
        <f t="shared" si="7"/>
        <v>0.68</v>
      </c>
      <c r="X113" t="s">
        <v>432</v>
      </c>
      <c r="Y113" t="s">
        <v>340</v>
      </c>
      <c r="Z113">
        <v>0.56000000000000005</v>
      </c>
      <c r="AA113" t="s">
        <v>1</v>
      </c>
      <c r="BA113" t="s">
        <v>115</v>
      </c>
      <c r="BB113">
        <v>0.56000000000000005</v>
      </c>
      <c r="BC113" t="s">
        <v>1</v>
      </c>
    </row>
    <row r="114" spans="1:55">
      <c r="A114">
        <f t="shared" si="6"/>
        <v>0.56000000000000005</v>
      </c>
      <c r="B114" t="s">
        <v>0</v>
      </c>
      <c r="C114" t="s">
        <v>116</v>
      </c>
      <c r="D114" s="2">
        <v>0.82988799999999996</v>
      </c>
      <c r="W114">
        <f t="shared" si="7"/>
        <v>0.56000000000000005</v>
      </c>
      <c r="X114" t="s">
        <v>433</v>
      </c>
      <c r="Y114" t="s">
        <v>341</v>
      </c>
      <c r="Z114">
        <v>0.65600000000000003</v>
      </c>
      <c r="AA114" t="s">
        <v>1</v>
      </c>
      <c r="BA114" t="s">
        <v>116</v>
      </c>
      <c r="BB114">
        <v>0.82988799999999996</v>
      </c>
      <c r="BC114" t="s">
        <v>1</v>
      </c>
    </row>
    <row r="115" spans="1:55">
      <c r="A115">
        <f t="shared" si="6"/>
        <v>0.82988799999999996</v>
      </c>
      <c r="B115" t="s">
        <v>432</v>
      </c>
      <c r="C115" t="s">
        <v>117</v>
      </c>
      <c r="D115" s="2">
        <v>0.56999999999999995</v>
      </c>
      <c r="W115">
        <f t="shared" si="7"/>
        <v>0.65600000000000003</v>
      </c>
      <c r="X115" t="s">
        <v>432</v>
      </c>
      <c r="Y115" t="s">
        <v>342</v>
      </c>
      <c r="Z115">
        <v>0.56999999999999995</v>
      </c>
      <c r="AA115" t="s">
        <v>1</v>
      </c>
      <c r="BA115" t="s">
        <v>117</v>
      </c>
      <c r="BB115">
        <v>0.56999999999999995</v>
      </c>
      <c r="BC115" t="s">
        <v>1</v>
      </c>
    </row>
    <row r="116" spans="1:55">
      <c r="A116">
        <f t="shared" si="6"/>
        <v>0.56999999999999995</v>
      </c>
      <c r="B116" t="s">
        <v>0</v>
      </c>
      <c r="C116" t="s">
        <v>118</v>
      </c>
      <c r="D116" s="2">
        <v>0.84019200000000005</v>
      </c>
      <c r="W116">
        <f t="shared" si="7"/>
        <v>0.56999999999999995</v>
      </c>
      <c r="X116" t="s">
        <v>433</v>
      </c>
      <c r="Y116" t="s">
        <v>343</v>
      </c>
      <c r="Z116">
        <v>0.63200000000000001</v>
      </c>
      <c r="AA116" t="s">
        <v>1</v>
      </c>
      <c r="BA116" t="s">
        <v>118</v>
      </c>
      <c r="BB116">
        <v>0.84019200000000005</v>
      </c>
      <c r="BC116" t="s">
        <v>1</v>
      </c>
    </row>
    <row r="117" spans="1:55">
      <c r="A117">
        <f t="shared" si="6"/>
        <v>0.84019200000000005</v>
      </c>
      <c r="B117" t="s">
        <v>432</v>
      </c>
      <c r="C117" t="s">
        <v>119</v>
      </c>
      <c r="D117" s="2">
        <v>0.57999999999999996</v>
      </c>
      <c r="W117">
        <f t="shared" si="7"/>
        <v>0.63200000000000001</v>
      </c>
      <c r="X117" t="s">
        <v>432</v>
      </c>
      <c r="Y117" t="s">
        <v>344</v>
      </c>
      <c r="Z117">
        <v>0.57999999999999996</v>
      </c>
      <c r="AA117" t="s">
        <v>1</v>
      </c>
      <c r="BA117" t="s">
        <v>119</v>
      </c>
      <c r="BB117">
        <v>0.57999999999999996</v>
      </c>
      <c r="BC117" t="s">
        <v>1</v>
      </c>
    </row>
    <row r="118" spans="1:55">
      <c r="A118">
        <f t="shared" si="6"/>
        <v>0.57999999999999996</v>
      </c>
      <c r="B118" t="s">
        <v>0</v>
      </c>
      <c r="C118" t="s">
        <v>120</v>
      </c>
      <c r="D118" s="2">
        <v>0.85011199999999998</v>
      </c>
      <c r="W118">
        <f t="shared" si="7"/>
        <v>0.57999999999999996</v>
      </c>
      <c r="X118" t="s">
        <v>433</v>
      </c>
      <c r="Y118" t="s">
        <v>345</v>
      </c>
      <c r="Z118">
        <v>0.60799999999999998</v>
      </c>
      <c r="AA118" t="s">
        <v>1</v>
      </c>
      <c r="BA118" t="s">
        <v>120</v>
      </c>
      <c r="BB118">
        <v>0.85011199999999998</v>
      </c>
      <c r="BC118" t="s">
        <v>1</v>
      </c>
    </row>
    <row r="119" spans="1:55">
      <c r="A119">
        <f t="shared" si="6"/>
        <v>0.85011199999999998</v>
      </c>
      <c r="B119" t="s">
        <v>432</v>
      </c>
      <c r="C119" t="s">
        <v>121</v>
      </c>
      <c r="D119" s="2">
        <v>0.59</v>
      </c>
      <c r="W119">
        <f t="shared" si="7"/>
        <v>0.60799999999999998</v>
      </c>
      <c r="X119" t="s">
        <v>432</v>
      </c>
      <c r="Y119" t="s">
        <v>346</v>
      </c>
      <c r="Z119">
        <v>0.59</v>
      </c>
      <c r="AA119" t="s">
        <v>1</v>
      </c>
      <c r="BA119" t="s">
        <v>121</v>
      </c>
      <c r="BB119">
        <v>0.59</v>
      </c>
      <c r="BC119" t="s">
        <v>1</v>
      </c>
    </row>
    <row r="120" spans="1:55">
      <c r="A120">
        <f t="shared" si="6"/>
        <v>0.59</v>
      </c>
      <c r="B120" t="s">
        <v>0</v>
      </c>
      <c r="C120" t="s">
        <v>122</v>
      </c>
      <c r="D120" s="2">
        <v>0.85964799999999997</v>
      </c>
      <c r="W120">
        <f t="shared" si="7"/>
        <v>0.59</v>
      </c>
      <c r="X120" t="s">
        <v>433</v>
      </c>
      <c r="Y120" t="s">
        <v>347</v>
      </c>
      <c r="Z120">
        <v>0.58399999999999996</v>
      </c>
      <c r="AA120" t="s">
        <v>1</v>
      </c>
      <c r="BA120" t="s">
        <v>122</v>
      </c>
      <c r="BB120">
        <v>0.85964799999999997</v>
      </c>
      <c r="BC120" t="s">
        <v>1</v>
      </c>
    </row>
    <row r="121" spans="1:55">
      <c r="A121">
        <f t="shared" si="6"/>
        <v>0.85964799999999997</v>
      </c>
      <c r="B121" t="s">
        <v>432</v>
      </c>
      <c r="C121" t="s">
        <v>123</v>
      </c>
      <c r="D121" s="2">
        <v>0.6</v>
      </c>
      <c r="W121">
        <f t="shared" si="7"/>
        <v>0.58399999999999996</v>
      </c>
      <c r="X121" t="s">
        <v>432</v>
      </c>
      <c r="Y121" t="s">
        <v>348</v>
      </c>
      <c r="Z121">
        <v>0.6</v>
      </c>
      <c r="AA121" t="s">
        <v>1</v>
      </c>
      <c r="BA121" t="s">
        <v>123</v>
      </c>
      <c r="BB121">
        <v>0.6</v>
      </c>
      <c r="BC121" t="s">
        <v>1</v>
      </c>
    </row>
    <row r="122" spans="1:55">
      <c r="A122">
        <f t="shared" si="6"/>
        <v>0.6</v>
      </c>
      <c r="B122" t="s">
        <v>0</v>
      </c>
      <c r="C122" t="s">
        <v>124</v>
      </c>
      <c r="D122" s="2">
        <v>0.86880000000000002</v>
      </c>
      <c r="W122">
        <f t="shared" si="7"/>
        <v>0.6</v>
      </c>
      <c r="X122" t="s">
        <v>433</v>
      </c>
      <c r="Y122" t="s">
        <v>349</v>
      </c>
      <c r="Z122">
        <v>0.56000000000000005</v>
      </c>
      <c r="AA122" t="s">
        <v>1</v>
      </c>
      <c r="BA122" t="s">
        <v>124</v>
      </c>
      <c r="BB122">
        <v>0.86880000000000002</v>
      </c>
      <c r="BC122" t="s">
        <v>1</v>
      </c>
    </row>
    <row r="123" spans="1:55">
      <c r="A123">
        <f t="shared" si="6"/>
        <v>0.86880000000000002</v>
      </c>
      <c r="B123" t="s">
        <v>432</v>
      </c>
      <c r="C123" t="s">
        <v>125</v>
      </c>
      <c r="D123" s="2">
        <v>0.61</v>
      </c>
      <c r="W123">
        <f t="shared" si="7"/>
        <v>0.56000000000000005</v>
      </c>
      <c r="X123" t="s">
        <v>432</v>
      </c>
      <c r="Y123" t="s">
        <v>350</v>
      </c>
      <c r="Z123">
        <v>0.61</v>
      </c>
      <c r="AA123" t="s">
        <v>1</v>
      </c>
      <c r="BA123" t="s">
        <v>125</v>
      </c>
      <c r="BB123">
        <v>0.61</v>
      </c>
      <c r="BC123" t="s">
        <v>1</v>
      </c>
    </row>
    <row r="124" spans="1:55">
      <c r="A124">
        <f t="shared" si="6"/>
        <v>0.61</v>
      </c>
      <c r="B124" t="s">
        <v>0</v>
      </c>
      <c r="C124" t="s">
        <v>126</v>
      </c>
      <c r="D124" s="2">
        <v>0.87756800000000001</v>
      </c>
      <c r="W124">
        <f t="shared" si="7"/>
        <v>0.61</v>
      </c>
      <c r="X124" t="s">
        <v>433</v>
      </c>
      <c r="Y124" t="s">
        <v>351</v>
      </c>
      <c r="Z124">
        <v>0.53600000000000003</v>
      </c>
      <c r="AA124" t="s">
        <v>1</v>
      </c>
      <c r="BA124" t="s">
        <v>126</v>
      </c>
      <c r="BB124">
        <v>0.87756800000000001</v>
      </c>
      <c r="BC124" t="s">
        <v>1</v>
      </c>
    </row>
    <row r="125" spans="1:55">
      <c r="A125">
        <f t="shared" si="6"/>
        <v>0.87756800000000001</v>
      </c>
      <c r="B125" t="s">
        <v>432</v>
      </c>
      <c r="C125" t="s">
        <v>127</v>
      </c>
      <c r="D125" s="2">
        <v>0.62</v>
      </c>
      <c r="W125">
        <f t="shared" si="7"/>
        <v>0.53600000000000003</v>
      </c>
      <c r="X125" t="s">
        <v>432</v>
      </c>
      <c r="Y125" t="s">
        <v>352</v>
      </c>
      <c r="Z125">
        <v>0.62</v>
      </c>
      <c r="AA125" t="s">
        <v>1</v>
      </c>
      <c r="BA125" t="s">
        <v>127</v>
      </c>
      <c r="BB125">
        <v>0.62</v>
      </c>
      <c r="BC125" t="s">
        <v>1</v>
      </c>
    </row>
    <row r="126" spans="1:55">
      <c r="A126">
        <f t="shared" si="6"/>
        <v>0.62</v>
      </c>
      <c r="B126" t="s">
        <v>0</v>
      </c>
      <c r="C126" t="s">
        <v>128</v>
      </c>
      <c r="D126" s="2">
        <v>0.88595199999999996</v>
      </c>
      <c r="W126">
        <f t="shared" si="7"/>
        <v>0.62</v>
      </c>
      <c r="X126" t="s">
        <v>433</v>
      </c>
      <c r="Y126" t="s">
        <v>353</v>
      </c>
      <c r="Z126">
        <v>0.51200000000000001</v>
      </c>
      <c r="AA126" t="s">
        <v>1</v>
      </c>
      <c r="BA126" t="s">
        <v>128</v>
      </c>
      <c r="BB126">
        <v>0.88595199999999996</v>
      </c>
      <c r="BC126" t="s">
        <v>1</v>
      </c>
    </row>
    <row r="127" spans="1:55">
      <c r="A127">
        <f t="shared" si="6"/>
        <v>0.88595199999999996</v>
      </c>
      <c r="B127" t="s">
        <v>432</v>
      </c>
      <c r="C127" t="s">
        <v>129</v>
      </c>
      <c r="D127" s="2">
        <v>0.63</v>
      </c>
      <c r="W127">
        <f t="shared" si="7"/>
        <v>0.51200000000000001</v>
      </c>
      <c r="X127" t="s">
        <v>432</v>
      </c>
      <c r="Y127" t="s">
        <v>354</v>
      </c>
      <c r="Z127">
        <v>0.63</v>
      </c>
      <c r="AA127" t="s">
        <v>1</v>
      </c>
      <c r="BA127" t="s">
        <v>129</v>
      </c>
      <c r="BB127">
        <v>0.63</v>
      </c>
      <c r="BC127" t="s">
        <v>1</v>
      </c>
    </row>
    <row r="128" spans="1:55">
      <c r="A128">
        <f t="shared" si="6"/>
        <v>0.63</v>
      </c>
      <c r="B128" t="s">
        <v>0</v>
      </c>
      <c r="C128" t="s">
        <v>130</v>
      </c>
      <c r="D128" s="2">
        <v>0.89395199999999997</v>
      </c>
      <c r="W128">
        <f t="shared" si="7"/>
        <v>0.63</v>
      </c>
      <c r="X128" t="s">
        <v>433</v>
      </c>
      <c r="Y128" t="s">
        <v>355</v>
      </c>
      <c r="Z128">
        <v>0.48799999999999999</v>
      </c>
      <c r="AA128" t="s">
        <v>1</v>
      </c>
      <c r="BA128" t="s">
        <v>130</v>
      </c>
      <c r="BB128">
        <v>0.89395199999999997</v>
      </c>
      <c r="BC128" t="s">
        <v>1</v>
      </c>
    </row>
    <row r="129" spans="1:55">
      <c r="A129">
        <f t="shared" si="6"/>
        <v>0.89395199999999997</v>
      </c>
      <c r="B129" t="s">
        <v>432</v>
      </c>
      <c r="C129" t="s">
        <v>131</v>
      </c>
      <c r="D129" s="2">
        <v>0.64</v>
      </c>
      <c r="W129">
        <f t="shared" si="7"/>
        <v>0.48799999999999999</v>
      </c>
      <c r="X129" t="s">
        <v>432</v>
      </c>
      <c r="Y129" t="s">
        <v>356</v>
      </c>
      <c r="Z129">
        <v>0.64</v>
      </c>
      <c r="AA129" t="s">
        <v>1</v>
      </c>
      <c r="BA129" t="s">
        <v>131</v>
      </c>
      <c r="BB129">
        <v>0.64</v>
      </c>
      <c r="BC129" t="s">
        <v>1</v>
      </c>
    </row>
    <row r="130" spans="1:55">
      <c r="A130">
        <f t="shared" si="6"/>
        <v>0.64</v>
      </c>
      <c r="B130" t="s">
        <v>0</v>
      </c>
      <c r="C130" t="s">
        <v>132</v>
      </c>
      <c r="D130" s="2">
        <v>0.90156800000000004</v>
      </c>
      <c r="W130">
        <f t="shared" si="7"/>
        <v>0.64</v>
      </c>
      <c r="X130" t="s">
        <v>433</v>
      </c>
      <c r="Y130" t="s">
        <v>357</v>
      </c>
      <c r="Z130">
        <v>0.46400000000000002</v>
      </c>
      <c r="AA130" t="s">
        <v>1</v>
      </c>
      <c r="BA130" t="s">
        <v>132</v>
      </c>
      <c r="BB130">
        <v>0.90156800000000004</v>
      </c>
      <c r="BC130" t="s">
        <v>1</v>
      </c>
    </row>
    <row r="131" spans="1:55">
      <c r="A131">
        <f t="shared" ref="A131:A194" si="10">D130</f>
        <v>0.90156800000000004</v>
      </c>
      <c r="B131" t="s">
        <v>432</v>
      </c>
      <c r="C131" t="s">
        <v>133</v>
      </c>
      <c r="D131" s="2">
        <v>0.65</v>
      </c>
      <c r="W131">
        <f t="shared" ref="W131:W194" si="11">Z130</f>
        <v>0.46400000000000002</v>
      </c>
      <c r="X131" t="s">
        <v>432</v>
      </c>
      <c r="Y131" t="s">
        <v>358</v>
      </c>
      <c r="Z131">
        <v>0.65</v>
      </c>
      <c r="AA131" t="s">
        <v>1</v>
      </c>
      <c r="BA131" t="s">
        <v>133</v>
      </c>
      <c r="BB131">
        <v>0.65</v>
      </c>
      <c r="BC131" t="s">
        <v>1</v>
      </c>
    </row>
    <row r="132" spans="1:55">
      <c r="A132">
        <f t="shared" si="10"/>
        <v>0.65</v>
      </c>
      <c r="B132" t="s">
        <v>0</v>
      </c>
      <c r="C132" t="s">
        <v>134</v>
      </c>
      <c r="D132" s="2">
        <v>0.90880000000000005</v>
      </c>
      <c r="W132">
        <f t="shared" si="11"/>
        <v>0.65</v>
      </c>
      <c r="X132" t="s">
        <v>433</v>
      </c>
      <c r="Y132" t="s">
        <v>359</v>
      </c>
      <c r="Z132">
        <v>0.44</v>
      </c>
      <c r="AA132" t="s">
        <v>1</v>
      </c>
      <c r="BA132" t="s">
        <v>134</v>
      </c>
      <c r="BB132">
        <v>0.90880000000000005</v>
      </c>
      <c r="BC132" t="s">
        <v>1</v>
      </c>
    </row>
    <row r="133" spans="1:55">
      <c r="A133">
        <f t="shared" si="10"/>
        <v>0.90880000000000005</v>
      </c>
      <c r="B133" t="s">
        <v>432</v>
      </c>
      <c r="C133" t="s">
        <v>135</v>
      </c>
      <c r="D133" s="2">
        <v>0.66</v>
      </c>
      <c r="W133">
        <f t="shared" si="11"/>
        <v>0.44</v>
      </c>
      <c r="X133" t="s">
        <v>432</v>
      </c>
      <c r="Y133" t="s">
        <v>360</v>
      </c>
      <c r="Z133">
        <v>0.66</v>
      </c>
      <c r="AA133" t="s">
        <v>1</v>
      </c>
      <c r="BA133" t="s">
        <v>135</v>
      </c>
      <c r="BB133">
        <v>0.66</v>
      </c>
      <c r="BC133" t="s">
        <v>1</v>
      </c>
    </row>
    <row r="134" spans="1:55">
      <c r="A134">
        <f t="shared" si="10"/>
        <v>0.66</v>
      </c>
      <c r="B134" t="s">
        <v>0</v>
      </c>
      <c r="C134" t="s">
        <v>136</v>
      </c>
      <c r="D134" s="2">
        <v>0.91564800000000002</v>
      </c>
      <c r="W134">
        <f t="shared" si="11"/>
        <v>0.66</v>
      </c>
      <c r="X134" t="s">
        <v>433</v>
      </c>
      <c r="Y134" t="s">
        <v>361</v>
      </c>
      <c r="Z134">
        <v>0.41599999999999998</v>
      </c>
      <c r="AA134" t="s">
        <v>1</v>
      </c>
      <c r="BA134" t="s">
        <v>136</v>
      </c>
      <c r="BB134">
        <v>0.91564800000000002</v>
      </c>
      <c r="BC134" t="s">
        <v>1</v>
      </c>
    </row>
    <row r="135" spans="1:55">
      <c r="A135">
        <f t="shared" si="10"/>
        <v>0.91564800000000002</v>
      </c>
      <c r="B135" t="s">
        <v>432</v>
      </c>
      <c r="C135" t="s">
        <v>137</v>
      </c>
      <c r="D135" s="2">
        <v>0.67</v>
      </c>
      <c r="W135">
        <f t="shared" si="11"/>
        <v>0.41599999999999998</v>
      </c>
      <c r="X135" t="s">
        <v>432</v>
      </c>
      <c r="Y135" t="s">
        <v>362</v>
      </c>
      <c r="Z135">
        <v>0.67</v>
      </c>
      <c r="AA135" t="s">
        <v>1</v>
      </c>
      <c r="BA135" t="s">
        <v>137</v>
      </c>
      <c r="BB135">
        <v>0.67</v>
      </c>
      <c r="BC135" t="s">
        <v>1</v>
      </c>
    </row>
    <row r="136" spans="1:55">
      <c r="A136">
        <f t="shared" si="10"/>
        <v>0.67</v>
      </c>
      <c r="B136" t="s">
        <v>0</v>
      </c>
      <c r="C136" t="s">
        <v>138</v>
      </c>
      <c r="D136" s="2">
        <v>0.92211200000000004</v>
      </c>
      <c r="W136">
        <f t="shared" si="11"/>
        <v>0.67</v>
      </c>
      <c r="X136" t="s">
        <v>433</v>
      </c>
      <c r="Y136" t="s">
        <v>363</v>
      </c>
      <c r="Z136">
        <v>0.39200000000000002</v>
      </c>
      <c r="AA136" t="s">
        <v>1</v>
      </c>
      <c r="BA136" t="s">
        <v>138</v>
      </c>
      <c r="BB136">
        <v>0.92211200000000004</v>
      </c>
      <c r="BC136" t="s">
        <v>1</v>
      </c>
    </row>
    <row r="137" spans="1:55">
      <c r="A137">
        <f t="shared" si="10"/>
        <v>0.92211200000000004</v>
      </c>
      <c r="B137" t="s">
        <v>432</v>
      </c>
      <c r="C137" t="s">
        <v>139</v>
      </c>
      <c r="D137" s="2">
        <v>0.68</v>
      </c>
      <c r="W137">
        <f t="shared" si="11"/>
        <v>0.39200000000000002</v>
      </c>
      <c r="X137" t="s">
        <v>432</v>
      </c>
      <c r="Y137" t="s">
        <v>364</v>
      </c>
      <c r="Z137">
        <v>0.68</v>
      </c>
      <c r="AA137" t="s">
        <v>1</v>
      </c>
      <c r="BA137" t="s">
        <v>139</v>
      </c>
      <c r="BB137">
        <v>0.68</v>
      </c>
      <c r="BC137" t="s">
        <v>1</v>
      </c>
    </row>
    <row r="138" spans="1:55">
      <c r="A138">
        <f t="shared" si="10"/>
        <v>0.68</v>
      </c>
      <c r="B138" t="s">
        <v>0</v>
      </c>
      <c r="C138" t="s">
        <v>140</v>
      </c>
      <c r="D138" s="2">
        <v>0.92819200000000002</v>
      </c>
      <c r="W138">
        <f t="shared" si="11"/>
        <v>0.68</v>
      </c>
      <c r="X138" t="s">
        <v>433</v>
      </c>
      <c r="Y138" t="s">
        <v>365</v>
      </c>
      <c r="Z138">
        <v>0.36799999999999999</v>
      </c>
      <c r="AA138" t="s">
        <v>1</v>
      </c>
      <c r="BA138" t="s">
        <v>140</v>
      </c>
      <c r="BB138">
        <v>0.92819200000000002</v>
      </c>
      <c r="BC138" t="s">
        <v>1</v>
      </c>
    </row>
    <row r="139" spans="1:55">
      <c r="A139">
        <f t="shared" si="10"/>
        <v>0.92819200000000002</v>
      </c>
      <c r="B139" t="s">
        <v>432</v>
      </c>
      <c r="C139" t="s">
        <v>141</v>
      </c>
      <c r="D139" s="2">
        <v>0.69</v>
      </c>
      <c r="W139">
        <f t="shared" si="11"/>
        <v>0.36799999999999999</v>
      </c>
      <c r="X139" t="s">
        <v>432</v>
      </c>
      <c r="Y139" t="s">
        <v>366</v>
      </c>
      <c r="Z139">
        <v>0.69</v>
      </c>
      <c r="AA139" t="s">
        <v>1</v>
      </c>
      <c r="BA139" t="s">
        <v>141</v>
      </c>
      <c r="BB139">
        <v>0.69</v>
      </c>
      <c r="BC139" t="s">
        <v>1</v>
      </c>
    </row>
    <row r="140" spans="1:55">
      <c r="A140">
        <f t="shared" si="10"/>
        <v>0.69</v>
      </c>
      <c r="B140" t="s">
        <v>0</v>
      </c>
      <c r="C140" t="s">
        <v>142</v>
      </c>
      <c r="D140" s="2">
        <v>0.93388800000000005</v>
      </c>
      <c r="W140">
        <f t="shared" si="11"/>
        <v>0.69</v>
      </c>
      <c r="X140" t="s">
        <v>433</v>
      </c>
      <c r="Y140" t="s">
        <v>367</v>
      </c>
      <c r="Z140">
        <v>0.34399999999999997</v>
      </c>
      <c r="AA140" t="s">
        <v>1</v>
      </c>
      <c r="BA140" t="s">
        <v>142</v>
      </c>
      <c r="BB140">
        <v>0.93388800000000005</v>
      </c>
      <c r="BC140" t="s">
        <v>1</v>
      </c>
    </row>
    <row r="141" spans="1:55">
      <c r="A141">
        <f t="shared" si="10"/>
        <v>0.93388800000000005</v>
      </c>
      <c r="B141" t="s">
        <v>432</v>
      </c>
      <c r="C141" t="s">
        <v>143</v>
      </c>
      <c r="D141" s="2">
        <v>0.7</v>
      </c>
      <c r="W141">
        <f t="shared" si="11"/>
        <v>0.34399999999999997</v>
      </c>
      <c r="X141" t="s">
        <v>432</v>
      </c>
      <c r="Y141" t="s">
        <v>368</v>
      </c>
      <c r="Z141">
        <v>0.7</v>
      </c>
      <c r="AA141" t="s">
        <v>1</v>
      </c>
      <c r="BA141" t="s">
        <v>143</v>
      </c>
      <c r="BB141">
        <v>0.7</v>
      </c>
      <c r="BC141" t="s">
        <v>1</v>
      </c>
    </row>
    <row r="142" spans="1:55">
      <c r="A142">
        <f t="shared" si="10"/>
        <v>0.7</v>
      </c>
      <c r="B142" t="s">
        <v>0</v>
      </c>
      <c r="C142" t="s">
        <v>144</v>
      </c>
      <c r="D142" s="2">
        <v>0.93920000000000003</v>
      </c>
      <c r="W142">
        <f t="shared" si="11"/>
        <v>0.7</v>
      </c>
      <c r="X142" t="s">
        <v>433</v>
      </c>
      <c r="Y142" t="s">
        <v>369</v>
      </c>
      <c r="Z142">
        <v>0.32</v>
      </c>
      <c r="AA142" t="s">
        <v>1</v>
      </c>
      <c r="BA142" t="s">
        <v>144</v>
      </c>
      <c r="BB142">
        <v>0.93920000000000003</v>
      </c>
      <c r="BC142" t="s">
        <v>1</v>
      </c>
    </row>
    <row r="143" spans="1:55">
      <c r="A143">
        <f t="shared" si="10"/>
        <v>0.93920000000000003</v>
      </c>
      <c r="B143" t="s">
        <v>432</v>
      </c>
      <c r="C143" t="s">
        <v>145</v>
      </c>
      <c r="D143" s="2">
        <v>0.71</v>
      </c>
      <c r="W143">
        <f t="shared" si="11"/>
        <v>0.32</v>
      </c>
      <c r="X143" t="s">
        <v>432</v>
      </c>
      <c r="Y143" t="s">
        <v>370</v>
      </c>
      <c r="Z143">
        <v>0.71</v>
      </c>
      <c r="AA143" t="s">
        <v>1</v>
      </c>
      <c r="BA143" t="s">
        <v>145</v>
      </c>
      <c r="BB143">
        <v>0.71</v>
      </c>
      <c r="BC143" t="s">
        <v>1</v>
      </c>
    </row>
    <row r="144" spans="1:55">
      <c r="A144">
        <f t="shared" si="10"/>
        <v>0.71</v>
      </c>
      <c r="B144" t="s">
        <v>0</v>
      </c>
      <c r="C144" t="s">
        <v>146</v>
      </c>
      <c r="D144" s="2">
        <v>0.94412799999999997</v>
      </c>
      <c r="W144">
        <f t="shared" si="11"/>
        <v>0.71</v>
      </c>
      <c r="X144" t="s">
        <v>433</v>
      </c>
      <c r="Y144" t="s">
        <v>371</v>
      </c>
      <c r="Z144">
        <v>0.29599999999999999</v>
      </c>
      <c r="AA144" t="s">
        <v>1</v>
      </c>
      <c r="BA144" t="s">
        <v>146</v>
      </c>
      <c r="BB144">
        <v>0.94412799999999997</v>
      </c>
      <c r="BC144" t="s">
        <v>1</v>
      </c>
    </row>
    <row r="145" spans="1:55">
      <c r="A145">
        <f t="shared" si="10"/>
        <v>0.94412799999999997</v>
      </c>
      <c r="B145" t="s">
        <v>432</v>
      </c>
      <c r="C145" t="s">
        <v>147</v>
      </c>
      <c r="D145" s="2">
        <v>0.72</v>
      </c>
      <c r="W145">
        <f t="shared" si="11"/>
        <v>0.29599999999999999</v>
      </c>
      <c r="X145" t="s">
        <v>432</v>
      </c>
      <c r="Y145" t="s">
        <v>372</v>
      </c>
      <c r="Z145">
        <v>0.72</v>
      </c>
      <c r="AA145" t="s">
        <v>1</v>
      </c>
      <c r="BA145" t="s">
        <v>147</v>
      </c>
      <c r="BB145">
        <v>0.72</v>
      </c>
      <c r="BC145" t="s">
        <v>1</v>
      </c>
    </row>
    <row r="146" spans="1:55">
      <c r="A146">
        <f t="shared" si="10"/>
        <v>0.72</v>
      </c>
      <c r="B146" t="s">
        <v>0</v>
      </c>
      <c r="C146" t="s">
        <v>148</v>
      </c>
      <c r="D146" s="2">
        <v>0.94867199999999996</v>
      </c>
      <c r="W146">
        <f t="shared" si="11"/>
        <v>0.72</v>
      </c>
      <c r="X146" t="s">
        <v>433</v>
      </c>
      <c r="Y146" t="s">
        <v>373</v>
      </c>
      <c r="Z146">
        <v>0.27200000000000002</v>
      </c>
      <c r="AA146" t="s">
        <v>1</v>
      </c>
      <c r="BA146" t="s">
        <v>148</v>
      </c>
      <c r="BB146">
        <v>0.94867199999999996</v>
      </c>
      <c r="BC146" t="s">
        <v>1</v>
      </c>
    </row>
    <row r="147" spans="1:55">
      <c r="A147">
        <f t="shared" si="10"/>
        <v>0.94867199999999996</v>
      </c>
      <c r="B147" t="s">
        <v>432</v>
      </c>
      <c r="C147" t="s">
        <v>149</v>
      </c>
      <c r="D147" s="2">
        <v>0.73</v>
      </c>
      <c r="W147">
        <f t="shared" si="11"/>
        <v>0.27200000000000002</v>
      </c>
      <c r="X147" t="s">
        <v>432</v>
      </c>
      <c r="Y147" t="s">
        <v>374</v>
      </c>
      <c r="Z147">
        <v>0.73</v>
      </c>
      <c r="AA147" t="s">
        <v>1</v>
      </c>
      <c r="BA147" t="s">
        <v>149</v>
      </c>
      <c r="BB147">
        <v>0.73</v>
      </c>
      <c r="BC147" t="s">
        <v>1</v>
      </c>
    </row>
    <row r="148" spans="1:55">
      <c r="A148">
        <f t="shared" si="10"/>
        <v>0.73</v>
      </c>
      <c r="B148" t="s">
        <v>0</v>
      </c>
      <c r="C148" t="s">
        <v>150</v>
      </c>
      <c r="D148" s="2">
        <v>0.95283200000000001</v>
      </c>
      <c r="W148">
        <f t="shared" si="11"/>
        <v>0.73</v>
      </c>
      <c r="X148" t="s">
        <v>433</v>
      </c>
      <c r="Y148" t="s">
        <v>375</v>
      </c>
      <c r="Z148">
        <v>0.248</v>
      </c>
      <c r="AA148" t="s">
        <v>1</v>
      </c>
      <c r="BA148" t="s">
        <v>150</v>
      </c>
      <c r="BB148">
        <v>0.95283200000000001</v>
      </c>
      <c r="BC148" t="s">
        <v>1</v>
      </c>
    </row>
    <row r="149" spans="1:55">
      <c r="A149">
        <f t="shared" si="10"/>
        <v>0.95283200000000001</v>
      </c>
      <c r="B149" t="s">
        <v>432</v>
      </c>
      <c r="C149" t="s">
        <v>151</v>
      </c>
      <c r="D149" s="2">
        <v>0.74</v>
      </c>
      <c r="W149">
        <f t="shared" si="11"/>
        <v>0.248</v>
      </c>
      <c r="X149" t="s">
        <v>432</v>
      </c>
      <c r="Y149" t="s">
        <v>376</v>
      </c>
      <c r="Z149">
        <v>0.74</v>
      </c>
      <c r="AA149" t="s">
        <v>1</v>
      </c>
      <c r="BA149" t="s">
        <v>151</v>
      </c>
      <c r="BB149">
        <v>0.74</v>
      </c>
      <c r="BC149" t="s">
        <v>1</v>
      </c>
    </row>
    <row r="150" spans="1:55">
      <c r="A150">
        <f t="shared" si="10"/>
        <v>0.74</v>
      </c>
      <c r="B150" t="s">
        <v>0</v>
      </c>
      <c r="C150" t="s">
        <v>152</v>
      </c>
      <c r="D150" s="2">
        <v>0.95660800000000001</v>
      </c>
      <c r="W150">
        <f t="shared" si="11"/>
        <v>0.74</v>
      </c>
      <c r="X150" t="s">
        <v>433</v>
      </c>
      <c r="Y150" t="s">
        <v>377</v>
      </c>
      <c r="Z150">
        <v>0.224</v>
      </c>
      <c r="AA150" t="s">
        <v>1</v>
      </c>
      <c r="BA150" t="s">
        <v>152</v>
      </c>
      <c r="BB150">
        <v>0.95660800000000001</v>
      </c>
      <c r="BC150" t="s">
        <v>1</v>
      </c>
    </row>
    <row r="151" spans="1:55">
      <c r="A151">
        <f t="shared" si="10"/>
        <v>0.95660800000000001</v>
      </c>
      <c r="B151" t="s">
        <v>432</v>
      </c>
      <c r="C151" t="s">
        <v>153</v>
      </c>
      <c r="D151" s="2">
        <v>0.75</v>
      </c>
      <c r="W151">
        <f t="shared" si="11"/>
        <v>0.224</v>
      </c>
      <c r="X151" t="s">
        <v>432</v>
      </c>
      <c r="Y151" t="s">
        <v>378</v>
      </c>
      <c r="Z151">
        <v>0.75</v>
      </c>
      <c r="AA151" t="s">
        <v>1</v>
      </c>
      <c r="BA151" t="s">
        <v>153</v>
      </c>
      <c r="BB151">
        <v>0.75</v>
      </c>
      <c r="BC151" t="s">
        <v>1</v>
      </c>
    </row>
    <row r="152" spans="1:55">
      <c r="A152">
        <f t="shared" si="10"/>
        <v>0.75</v>
      </c>
      <c r="B152" t="s">
        <v>0</v>
      </c>
      <c r="C152" t="s">
        <v>154</v>
      </c>
      <c r="D152" s="2">
        <v>0.96</v>
      </c>
      <c r="W152">
        <f t="shared" si="11"/>
        <v>0.75</v>
      </c>
      <c r="X152" t="s">
        <v>433</v>
      </c>
      <c r="Y152" t="s">
        <v>379</v>
      </c>
      <c r="Z152">
        <v>0.2</v>
      </c>
      <c r="AA152" t="s">
        <v>1</v>
      </c>
      <c r="BA152" t="s">
        <v>154</v>
      </c>
      <c r="BB152">
        <v>0.96</v>
      </c>
      <c r="BC152" t="s">
        <v>1</v>
      </c>
    </row>
    <row r="153" spans="1:55">
      <c r="A153">
        <f t="shared" si="10"/>
        <v>0.96</v>
      </c>
      <c r="B153" t="s">
        <v>432</v>
      </c>
      <c r="C153" t="s">
        <v>155</v>
      </c>
      <c r="D153" s="2">
        <v>0.76</v>
      </c>
      <c r="W153">
        <f t="shared" si="11"/>
        <v>0.2</v>
      </c>
      <c r="X153" t="s">
        <v>432</v>
      </c>
      <c r="Y153" t="s">
        <v>380</v>
      </c>
      <c r="Z153">
        <v>0.76</v>
      </c>
      <c r="AA153" t="s">
        <v>1</v>
      </c>
      <c r="BA153" t="s">
        <v>155</v>
      </c>
      <c r="BB153">
        <v>0.76</v>
      </c>
      <c r="BC153" t="s">
        <v>1</v>
      </c>
    </row>
    <row r="154" spans="1:55">
      <c r="A154">
        <f t="shared" si="10"/>
        <v>0.76</v>
      </c>
      <c r="B154" t="s">
        <v>0</v>
      </c>
      <c r="C154" t="s">
        <v>156</v>
      </c>
      <c r="D154" s="2">
        <v>0.96313599999999999</v>
      </c>
      <c r="W154">
        <f t="shared" si="11"/>
        <v>0.76</v>
      </c>
      <c r="X154" t="s">
        <v>433</v>
      </c>
      <c r="Y154" t="s">
        <v>381</v>
      </c>
      <c r="Z154">
        <v>0.192</v>
      </c>
      <c r="AA154" t="s">
        <v>1</v>
      </c>
      <c r="BA154" t="s">
        <v>156</v>
      </c>
      <c r="BB154">
        <v>0.96313599999999999</v>
      </c>
      <c r="BC154" t="s">
        <v>1</v>
      </c>
    </row>
    <row r="155" spans="1:55">
      <c r="A155">
        <f t="shared" si="10"/>
        <v>0.96313599999999999</v>
      </c>
      <c r="B155" t="s">
        <v>432</v>
      </c>
      <c r="C155" t="s">
        <v>157</v>
      </c>
      <c r="D155" s="2">
        <v>0.77</v>
      </c>
      <c r="W155">
        <f t="shared" si="11"/>
        <v>0.192</v>
      </c>
      <c r="X155" t="s">
        <v>432</v>
      </c>
      <c r="Y155" t="s">
        <v>382</v>
      </c>
      <c r="Z155">
        <v>0.77</v>
      </c>
      <c r="AA155" t="s">
        <v>1</v>
      </c>
      <c r="BA155" t="s">
        <v>157</v>
      </c>
      <c r="BB155">
        <v>0.77</v>
      </c>
      <c r="BC155" t="s">
        <v>1</v>
      </c>
    </row>
    <row r="156" spans="1:55">
      <c r="A156">
        <f t="shared" si="10"/>
        <v>0.77</v>
      </c>
      <c r="B156" t="s">
        <v>0</v>
      </c>
      <c r="C156" t="s">
        <v>158</v>
      </c>
      <c r="D156" s="2">
        <v>0.966144</v>
      </c>
      <c r="W156">
        <f t="shared" si="11"/>
        <v>0.77</v>
      </c>
      <c r="X156" t="s">
        <v>433</v>
      </c>
      <c r="Y156" t="s">
        <v>383</v>
      </c>
      <c r="Z156">
        <v>0.184</v>
      </c>
      <c r="AA156" t="s">
        <v>1</v>
      </c>
      <c r="BA156" t="s">
        <v>158</v>
      </c>
      <c r="BB156">
        <v>0.966144</v>
      </c>
      <c r="BC156" t="s">
        <v>1</v>
      </c>
    </row>
    <row r="157" spans="1:55">
      <c r="A157">
        <f t="shared" si="10"/>
        <v>0.966144</v>
      </c>
      <c r="B157" t="s">
        <v>432</v>
      </c>
      <c r="C157" t="s">
        <v>159</v>
      </c>
      <c r="D157" s="2">
        <v>0.78</v>
      </c>
      <c r="W157">
        <f t="shared" si="11"/>
        <v>0.184</v>
      </c>
      <c r="X157" t="s">
        <v>432</v>
      </c>
      <c r="Y157" t="s">
        <v>384</v>
      </c>
      <c r="Z157">
        <v>0.78</v>
      </c>
      <c r="AA157" t="s">
        <v>1</v>
      </c>
      <c r="BA157" t="s">
        <v>159</v>
      </c>
      <c r="BB157">
        <v>0.78</v>
      </c>
      <c r="BC157" t="s">
        <v>1</v>
      </c>
    </row>
    <row r="158" spans="1:55">
      <c r="A158">
        <f t="shared" si="10"/>
        <v>0.78</v>
      </c>
      <c r="B158" t="s">
        <v>0</v>
      </c>
      <c r="C158" t="s">
        <v>160</v>
      </c>
      <c r="D158" s="2">
        <v>0.969024</v>
      </c>
      <c r="W158">
        <f t="shared" si="11"/>
        <v>0.78</v>
      </c>
      <c r="X158" t="s">
        <v>433</v>
      </c>
      <c r="Y158" t="s">
        <v>385</v>
      </c>
      <c r="Z158">
        <v>0.17599999999999999</v>
      </c>
      <c r="AA158" t="s">
        <v>1</v>
      </c>
      <c r="BA158" t="s">
        <v>160</v>
      </c>
      <c r="BB158">
        <v>0.969024</v>
      </c>
      <c r="BC158" t="s">
        <v>1</v>
      </c>
    </row>
    <row r="159" spans="1:55">
      <c r="A159">
        <f t="shared" si="10"/>
        <v>0.969024</v>
      </c>
      <c r="B159" t="s">
        <v>432</v>
      </c>
      <c r="C159" t="s">
        <v>161</v>
      </c>
      <c r="D159" s="2">
        <v>0.79</v>
      </c>
      <c r="W159">
        <f t="shared" si="11"/>
        <v>0.17599999999999999</v>
      </c>
      <c r="X159" t="s">
        <v>432</v>
      </c>
      <c r="Y159" t="s">
        <v>386</v>
      </c>
      <c r="Z159">
        <v>0.79</v>
      </c>
      <c r="AA159" t="s">
        <v>1</v>
      </c>
      <c r="BA159" t="s">
        <v>161</v>
      </c>
      <c r="BB159">
        <v>0.79</v>
      </c>
      <c r="BC159" t="s">
        <v>1</v>
      </c>
    </row>
    <row r="160" spans="1:55">
      <c r="A160">
        <f t="shared" si="10"/>
        <v>0.79</v>
      </c>
      <c r="B160" t="s">
        <v>0</v>
      </c>
      <c r="C160" t="s">
        <v>162</v>
      </c>
      <c r="D160" s="2">
        <v>0.97177599999999997</v>
      </c>
      <c r="W160">
        <f t="shared" si="11"/>
        <v>0.79</v>
      </c>
      <c r="X160" t="s">
        <v>433</v>
      </c>
      <c r="Y160" t="s">
        <v>387</v>
      </c>
      <c r="Z160">
        <v>0.16800000000000001</v>
      </c>
      <c r="AA160" t="s">
        <v>1</v>
      </c>
      <c r="BA160" t="s">
        <v>162</v>
      </c>
      <c r="BB160">
        <v>0.97177599999999997</v>
      </c>
      <c r="BC160" t="s">
        <v>1</v>
      </c>
    </row>
    <row r="161" spans="1:55">
      <c r="A161">
        <f t="shared" si="10"/>
        <v>0.97177599999999997</v>
      </c>
      <c r="B161" t="s">
        <v>432</v>
      </c>
      <c r="C161" t="s">
        <v>163</v>
      </c>
      <c r="D161" s="2">
        <v>0.8</v>
      </c>
      <c r="W161">
        <f t="shared" si="11"/>
        <v>0.16800000000000001</v>
      </c>
      <c r="X161" t="s">
        <v>432</v>
      </c>
      <c r="Y161" t="s">
        <v>388</v>
      </c>
      <c r="Z161">
        <v>0.8</v>
      </c>
      <c r="AA161" t="s">
        <v>1</v>
      </c>
      <c r="BA161" t="s">
        <v>163</v>
      </c>
      <c r="BB161">
        <v>0.8</v>
      </c>
      <c r="BC161" t="s">
        <v>1</v>
      </c>
    </row>
    <row r="162" spans="1:55">
      <c r="A162">
        <f t="shared" si="10"/>
        <v>0.8</v>
      </c>
      <c r="B162" t="s">
        <v>0</v>
      </c>
      <c r="C162" t="s">
        <v>164</v>
      </c>
      <c r="D162" s="2">
        <v>0.97440000000000004</v>
      </c>
      <c r="W162">
        <f t="shared" si="11"/>
        <v>0.8</v>
      </c>
      <c r="X162" t="s">
        <v>433</v>
      </c>
      <c r="Y162" t="s">
        <v>389</v>
      </c>
      <c r="Z162">
        <v>0.16</v>
      </c>
      <c r="AA162" t="s">
        <v>1</v>
      </c>
      <c r="BA162" t="s">
        <v>164</v>
      </c>
      <c r="BB162">
        <v>0.97440000000000004</v>
      </c>
      <c r="BC162" t="s">
        <v>1</v>
      </c>
    </row>
    <row r="163" spans="1:55">
      <c r="A163">
        <f t="shared" si="10"/>
        <v>0.97440000000000004</v>
      </c>
      <c r="B163" t="s">
        <v>432</v>
      </c>
      <c r="C163" t="s">
        <v>165</v>
      </c>
      <c r="D163" s="2">
        <v>0.81</v>
      </c>
      <c r="W163">
        <f t="shared" si="11"/>
        <v>0.16</v>
      </c>
      <c r="X163" t="s">
        <v>432</v>
      </c>
      <c r="Y163" t="s">
        <v>390</v>
      </c>
      <c r="Z163">
        <v>0.81</v>
      </c>
      <c r="AA163" t="s">
        <v>1</v>
      </c>
      <c r="BA163" t="s">
        <v>165</v>
      </c>
      <c r="BB163">
        <v>0.81</v>
      </c>
      <c r="BC163" t="s">
        <v>1</v>
      </c>
    </row>
    <row r="164" spans="1:55">
      <c r="A164">
        <f t="shared" si="10"/>
        <v>0.81</v>
      </c>
      <c r="B164" t="s">
        <v>0</v>
      </c>
      <c r="C164" t="s">
        <v>166</v>
      </c>
      <c r="D164" s="2">
        <v>0.97689599999999999</v>
      </c>
      <c r="W164">
        <f t="shared" si="11"/>
        <v>0.81</v>
      </c>
      <c r="X164" t="s">
        <v>433</v>
      </c>
      <c r="Y164" t="s">
        <v>391</v>
      </c>
      <c r="Z164">
        <v>0.152</v>
      </c>
      <c r="AA164" t="s">
        <v>1</v>
      </c>
      <c r="BA164" t="s">
        <v>166</v>
      </c>
      <c r="BB164">
        <v>0.97689599999999999</v>
      </c>
      <c r="BC164" t="s">
        <v>1</v>
      </c>
    </row>
    <row r="165" spans="1:55">
      <c r="A165">
        <f t="shared" si="10"/>
        <v>0.97689599999999999</v>
      </c>
      <c r="B165" t="s">
        <v>432</v>
      </c>
      <c r="C165" t="s">
        <v>167</v>
      </c>
      <c r="D165" s="2">
        <v>0.82</v>
      </c>
      <c r="W165">
        <f t="shared" si="11"/>
        <v>0.152</v>
      </c>
      <c r="X165" t="s">
        <v>432</v>
      </c>
      <c r="Y165" t="s">
        <v>392</v>
      </c>
      <c r="Z165">
        <v>0.82</v>
      </c>
      <c r="AA165" t="s">
        <v>1</v>
      </c>
      <c r="BA165" t="s">
        <v>167</v>
      </c>
      <c r="BB165">
        <v>0.82</v>
      </c>
      <c r="BC165" t="s">
        <v>1</v>
      </c>
    </row>
    <row r="166" spans="1:55">
      <c r="A166">
        <f t="shared" si="10"/>
        <v>0.82</v>
      </c>
      <c r="B166" t="s">
        <v>0</v>
      </c>
      <c r="C166" t="s">
        <v>168</v>
      </c>
      <c r="D166" s="2">
        <v>0.97926400000000002</v>
      </c>
      <c r="W166">
        <f t="shared" si="11"/>
        <v>0.82</v>
      </c>
      <c r="X166" t="s">
        <v>433</v>
      </c>
      <c r="Y166" t="s">
        <v>393</v>
      </c>
      <c r="Z166">
        <v>0.14399999999999999</v>
      </c>
      <c r="AA166" t="s">
        <v>1</v>
      </c>
      <c r="BA166" t="s">
        <v>168</v>
      </c>
      <c r="BB166">
        <v>0.97926400000000002</v>
      </c>
      <c r="BC166" t="s">
        <v>1</v>
      </c>
    </row>
    <row r="167" spans="1:55">
      <c r="A167">
        <f t="shared" si="10"/>
        <v>0.97926400000000002</v>
      </c>
      <c r="B167" t="s">
        <v>432</v>
      </c>
      <c r="C167" t="s">
        <v>169</v>
      </c>
      <c r="D167" s="2">
        <v>0.83</v>
      </c>
      <c r="W167">
        <f t="shared" si="11"/>
        <v>0.14399999999999999</v>
      </c>
      <c r="X167" t="s">
        <v>432</v>
      </c>
      <c r="Y167" t="s">
        <v>394</v>
      </c>
      <c r="Z167">
        <v>0.83</v>
      </c>
      <c r="AA167" t="s">
        <v>1</v>
      </c>
      <c r="BA167" t="s">
        <v>169</v>
      </c>
      <c r="BB167">
        <v>0.83</v>
      </c>
      <c r="BC167" t="s">
        <v>1</v>
      </c>
    </row>
    <row r="168" spans="1:55">
      <c r="A168">
        <f t="shared" si="10"/>
        <v>0.83</v>
      </c>
      <c r="B168" t="s">
        <v>0</v>
      </c>
      <c r="C168" t="s">
        <v>170</v>
      </c>
      <c r="D168" s="2">
        <v>0.98150400000000004</v>
      </c>
      <c r="W168">
        <f t="shared" si="11"/>
        <v>0.83</v>
      </c>
      <c r="X168" t="s">
        <v>433</v>
      </c>
      <c r="Y168" t="s">
        <v>395</v>
      </c>
      <c r="Z168">
        <v>0.13600000000000001</v>
      </c>
      <c r="AA168" t="s">
        <v>1</v>
      </c>
      <c r="BA168" t="s">
        <v>170</v>
      </c>
      <c r="BB168">
        <v>0.98150400000000004</v>
      </c>
      <c r="BC168" t="s">
        <v>1</v>
      </c>
    </row>
    <row r="169" spans="1:55">
      <c r="A169">
        <f t="shared" si="10"/>
        <v>0.98150400000000004</v>
      </c>
      <c r="B169" t="s">
        <v>432</v>
      </c>
      <c r="C169" t="s">
        <v>171</v>
      </c>
      <c r="D169" s="2">
        <v>0.84</v>
      </c>
      <c r="W169">
        <f t="shared" si="11"/>
        <v>0.13600000000000001</v>
      </c>
      <c r="X169" t="s">
        <v>432</v>
      </c>
      <c r="Y169" t="s">
        <v>396</v>
      </c>
      <c r="Z169">
        <v>0.84</v>
      </c>
      <c r="AA169" t="s">
        <v>1</v>
      </c>
      <c r="BA169" t="s">
        <v>171</v>
      </c>
      <c r="BB169">
        <v>0.84</v>
      </c>
      <c r="BC169" t="s">
        <v>1</v>
      </c>
    </row>
    <row r="170" spans="1:55">
      <c r="A170">
        <f t="shared" si="10"/>
        <v>0.84</v>
      </c>
      <c r="B170" t="s">
        <v>0</v>
      </c>
      <c r="C170" t="s">
        <v>172</v>
      </c>
      <c r="D170" s="2">
        <v>0.98361600000000005</v>
      </c>
      <c r="W170">
        <f t="shared" si="11"/>
        <v>0.84</v>
      </c>
      <c r="X170" t="s">
        <v>433</v>
      </c>
      <c r="Y170" t="s">
        <v>397</v>
      </c>
      <c r="Z170">
        <v>0.128</v>
      </c>
      <c r="AA170" t="s">
        <v>1</v>
      </c>
      <c r="BA170" t="s">
        <v>172</v>
      </c>
      <c r="BB170">
        <v>0.98361600000000005</v>
      </c>
      <c r="BC170" t="s">
        <v>1</v>
      </c>
    </row>
    <row r="171" spans="1:55">
      <c r="A171">
        <f t="shared" si="10"/>
        <v>0.98361600000000005</v>
      </c>
      <c r="B171" t="s">
        <v>432</v>
      </c>
      <c r="C171" t="s">
        <v>173</v>
      </c>
      <c r="D171" s="2">
        <v>0.85</v>
      </c>
      <c r="W171">
        <f t="shared" si="11"/>
        <v>0.128</v>
      </c>
      <c r="X171" t="s">
        <v>432</v>
      </c>
      <c r="Y171" t="s">
        <v>398</v>
      </c>
      <c r="Z171">
        <v>0.85</v>
      </c>
      <c r="AA171" t="s">
        <v>1</v>
      </c>
      <c r="BA171" t="s">
        <v>173</v>
      </c>
      <c r="BB171">
        <v>0.85</v>
      </c>
      <c r="BC171" t="s">
        <v>1</v>
      </c>
    </row>
    <row r="172" spans="1:55">
      <c r="A172">
        <f t="shared" si="10"/>
        <v>0.85</v>
      </c>
      <c r="B172" t="s">
        <v>0</v>
      </c>
      <c r="C172" t="s">
        <v>174</v>
      </c>
      <c r="D172" s="2">
        <v>0.98560000000000003</v>
      </c>
      <c r="W172">
        <f t="shared" si="11"/>
        <v>0.85</v>
      </c>
      <c r="X172" t="s">
        <v>433</v>
      </c>
      <c r="Y172" t="s">
        <v>399</v>
      </c>
      <c r="Z172">
        <v>0.12</v>
      </c>
      <c r="AA172" t="s">
        <v>1</v>
      </c>
      <c r="BA172" t="s">
        <v>174</v>
      </c>
      <c r="BB172">
        <v>0.98560000000000003</v>
      </c>
      <c r="BC172" t="s">
        <v>1</v>
      </c>
    </row>
    <row r="173" spans="1:55">
      <c r="A173">
        <f t="shared" si="10"/>
        <v>0.98560000000000003</v>
      </c>
      <c r="B173" t="s">
        <v>432</v>
      </c>
      <c r="C173" t="s">
        <v>175</v>
      </c>
      <c r="D173" s="2">
        <v>0.86</v>
      </c>
      <c r="W173">
        <f t="shared" si="11"/>
        <v>0.12</v>
      </c>
      <c r="X173" t="s">
        <v>432</v>
      </c>
      <c r="Y173" t="s">
        <v>400</v>
      </c>
      <c r="Z173">
        <v>0.86</v>
      </c>
      <c r="AA173" t="s">
        <v>1</v>
      </c>
      <c r="BA173" t="s">
        <v>175</v>
      </c>
      <c r="BB173">
        <v>0.86</v>
      </c>
      <c r="BC173" t="s">
        <v>1</v>
      </c>
    </row>
    <row r="174" spans="1:55">
      <c r="A174">
        <f t="shared" si="10"/>
        <v>0.86</v>
      </c>
      <c r="B174" t="s">
        <v>0</v>
      </c>
      <c r="C174" t="s">
        <v>176</v>
      </c>
      <c r="D174" s="2">
        <v>0.987456</v>
      </c>
      <c r="W174">
        <f t="shared" si="11"/>
        <v>0.86</v>
      </c>
      <c r="X174" t="s">
        <v>433</v>
      </c>
      <c r="Y174" t="s">
        <v>401</v>
      </c>
      <c r="Z174">
        <v>0.112</v>
      </c>
      <c r="AA174" t="s">
        <v>1</v>
      </c>
      <c r="BA174" t="s">
        <v>176</v>
      </c>
      <c r="BB174">
        <v>0.987456</v>
      </c>
      <c r="BC174" t="s">
        <v>1</v>
      </c>
    </row>
    <row r="175" spans="1:55">
      <c r="A175">
        <f t="shared" si="10"/>
        <v>0.987456</v>
      </c>
      <c r="B175" t="s">
        <v>432</v>
      </c>
      <c r="C175" t="s">
        <v>177</v>
      </c>
      <c r="D175" s="2">
        <v>0.87</v>
      </c>
      <c r="W175">
        <f t="shared" si="11"/>
        <v>0.112</v>
      </c>
      <c r="X175" t="s">
        <v>432</v>
      </c>
      <c r="Y175" t="s">
        <v>402</v>
      </c>
      <c r="Z175">
        <v>0.87</v>
      </c>
      <c r="AA175" t="s">
        <v>1</v>
      </c>
      <c r="BA175" t="s">
        <v>177</v>
      </c>
      <c r="BB175">
        <v>0.87</v>
      </c>
      <c r="BC175" t="s">
        <v>1</v>
      </c>
    </row>
    <row r="176" spans="1:55">
      <c r="A176">
        <f t="shared" si="10"/>
        <v>0.87</v>
      </c>
      <c r="B176" t="s">
        <v>0</v>
      </c>
      <c r="C176" t="s">
        <v>178</v>
      </c>
      <c r="D176" s="2">
        <v>0.98918399999999995</v>
      </c>
      <c r="W176">
        <f t="shared" si="11"/>
        <v>0.87</v>
      </c>
      <c r="X176" t="s">
        <v>433</v>
      </c>
      <c r="Y176" t="s">
        <v>403</v>
      </c>
      <c r="Z176">
        <v>0.104</v>
      </c>
      <c r="AA176" t="s">
        <v>1</v>
      </c>
      <c r="BA176" t="s">
        <v>178</v>
      </c>
      <c r="BB176">
        <v>0.98918399999999995</v>
      </c>
      <c r="BC176" t="s">
        <v>1</v>
      </c>
    </row>
    <row r="177" spans="1:55">
      <c r="A177">
        <f t="shared" si="10"/>
        <v>0.98918399999999995</v>
      </c>
      <c r="B177" t="s">
        <v>432</v>
      </c>
      <c r="C177" t="s">
        <v>179</v>
      </c>
      <c r="D177" s="2">
        <v>0.88</v>
      </c>
      <c r="W177">
        <f t="shared" si="11"/>
        <v>0.104</v>
      </c>
      <c r="X177" t="s">
        <v>432</v>
      </c>
      <c r="Y177" t="s">
        <v>404</v>
      </c>
      <c r="Z177">
        <v>0.88</v>
      </c>
      <c r="AA177" t="s">
        <v>1</v>
      </c>
      <c r="BA177" t="s">
        <v>179</v>
      </c>
      <c r="BB177">
        <v>0.88</v>
      </c>
      <c r="BC177" t="s">
        <v>1</v>
      </c>
    </row>
    <row r="178" spans="1:55">
      <c r="A178">
        <f t="shared" si="10"/>
        <v>0.88</v>
      </c>
      <c r="B178" t="s">
        <v>0</v>
      </c>
      <c r="C178" t="s">
        <v>180</v>
      </c>
      <c r="D178" s="2">
        <v>0.990784</v>
      </c>
      <c r="W178">
        <f t="shared" si="11"/>
        <v>0.88</v>
      </c>
      <c r="X178" t="s">
        <v>433</v>
      </c>
      <c r="Y178" t="s">
        <v>405</v>
      </c>
      <c r="Z178" s="2">
        <v>9.6000000000000002E-2</v>
      </c>
      <c r="AA178" t="s">
        <v>1</v>
      </c>
      <c r="BA178" t="s">
        <v>180</v>
      </c>
      <c r="BB178">
        <v>0.990784</v>
      </c>
      <c r="BC178" t="s">
        <v>1</v>
      </c>
    </row>
    <row r="179" spans="1:55">
      <c r="A179">
        <f t="shared" si="10"/>
        <v>0.990784</v>
      </c>
      <c r="B179" t="s">
        <v>432</v>
      </c>
      <c r="C179" t="s">
        <v>181</v>
      </c>
      <c r="D179" s="2">
        <v>0.89</v>
      </c>
      <c r="W179">
        <f t="shared" si="11"/>
        <v>9.6000000000000002E-2</v>
      </c>
      <c r="X179" t="s">
        <v>432</v>
      </c>
      <c r="Y179" t="s">
        <v>406</v>
      </c>
      <c r="Z179">
        <v>0.89</v>
      </c>
      <c r="AA179" t="s">
        <v>1</v>
      </c>
      <c r="BA179" t="s">
        <v>181</v>
      </c>
      <c r="BB179">
        <v>0.89</v>
      </c>
      <c r="BC179" t="s">
        <v>1</v>
      </c>
    </row>
    <row r="180" spans="1:55">
      <c r="A180">
        <f t="shared" si="10"/>
        <v>0.89</v>
      </c>
      <c r="B180" t="s">
        <v>0</v>
      </c>
      <c r="C180" t="s">
        <v>182</v>
      </c>
      <c r="D180" s="2">
        <v>0.99225600000000003</v>
      </c>
      <c r="W180">
        <f t="shared" si="11"/>
        <v>0.89</v>
      </c>
      <c r="X180" t="s">
        <v>433</v>
      </c>
      <c r="Y180" t="s">
        <v>407</v>
      </c>
      <c r="Z180" s="1">
        <v>8.7999999999999995E-2</v>
      </c>
      <c r="AA180" t="s">
        <v>1</v>
      </c>
      <c r="BA180" t="s">
        <v>182</v>
      </c>
      <c r="BB180">
        <v>0.99225600000000003</v>
      </c>
      <c r="BC180" t="s">
        <v>1</v>
      </c>
    </row>
    <row r="181" spans="1:55">
      <c r="A181">
        <f t="shared" si="10"/>
        <v>0.99225600000000003</v>
      </c>
      <c r="B181" t="s">
        <v>432</v>
      </c>
      <c r="C181" t="s">
        <v>183</v>
      </c>
      <c r="D181" s="2">
        <v>0.9</v>
      </c>
      <c r="W181">
        <f t="shared" si="11"/>
        <v>8.7999999999999995E-2</v>
      </c>
      <c r="X181" t="s">
        <v>432</v>
      </c>
      <c r="Y181" t="s">
        <v>408</v>
      </c>
      <c r="Z181">
        <v>0.9</v>
      </c>
      <c r="AA181" t="s">
        <v>1</v>
      </c>
      <c r="BA181" t="s">
        <v>183</v>
      </c>
      <c r="BB181">
        <v>0.9</v>
      </c>
      <c r="BC181" t="s">
        <v>1</v>
      </c>
    </row>
    <row r="182" spans="1:55">
      <c r="A182">
        <f t="shared" si="10"/>
        <v>0.9</v>
      </c>
      <c r="B182" t="s">
        <v>0</v>
      </c>
      <c r="C182" t="s">
        <v>184</v>
      </c>
      <c r="D182" s="2">
        <v>0.99360000000000004</v>
      </c>
      <c r="W182">
        <f t="shared" si="11"/>
        <v>0.9</v>
      </c>
      <c r="X182" t="s">
        <v>433</v>
      </c>
      <c r="Y182" t="s">
        <v>409</v>
      </c>
      <c r="Z182" s="1">
        <v>0.08</v>
      </c>
      <c r="AA182" t="s">
        <v>1</v>
      </c>
      <c r="BA182" t="s">
        <v>184</v>
      </c>
      <c r="BB182">
        <v>0.99360000000000004</v>
      </c>
      <c r="BC182" t="s">
        <v>1</v>
      </c>
    </row>
    <row r="183" spans="1:55">
      <c r="A183">
        <f t="shared" si="10"/>
        <v>0.99360000000000004</v>
      </c>
      <c r="B183" t="s">
        <v>432</v>
      </c>
      <c r="C183" t="s">
        <v>185</v>
      </c>
      <c r="D183" s="2">
        <v>0.91</v>
      </c>
      <c r="W183">
        <f t="shared" si="11"/>
        <v>0.08</v>
      </c>
      <c r="X183" t="s">
        <v>432</v>
      </c>
      <c r="Y183" t="s">
        <v>410</v>
      </c>
      <c r="Z183">
        <v>0.91</v>
      </c>
      <c r="AA183" t="s">
        <v>1</v>
      </c>
      <c r="BA183" t="s">
        <v>185</v>
      </c>
      <c r="BB183">
        <v>0.91</v>
      </c>
      <c r="BC183" t="s">
        <v>1</v>
      </c>
    </row>
    <row r="184" spans="1:55">
      <c r="A184">
        <f t="shared" si="10"/>
        <v>0.91</v>
      </c>
      <c r="B184" t="s">
        <v>0</v>
      </c>
      <c r="C184" t="s">
        <v>186</v>
      </c>
      <c r="D184" s="2">
        <v>0.99481600000000003</v>
      </c>
      <c r="W184">
        <f t="shared" si="11"/>
        <v>0.91</v>
      </c>
      <c r="X184" t="s">
        <v>433</v>
      </c>
      <c r="Y184" t="s">
        <v>411</v>
      </c>
      <c r="Z184" s="1">
        <v>7.1999999999999995E-2</v>
      </c>
      <c r="AA184" t="s">
        <v>1</v>
      </c>
      <c r="BA184" t="s">
        <v>186</v>
      </c>
      <c r="BB184">
        <v>0.99481600000000003</v>
      </c>
      <c r="BC184" t="s">
        <v>1</v>
      </c>
    </row>
    <row r="185" spans="1:55">
      <c r="A185">
        <f t="shared" si="10"/>
        <v>0.99481600000000003</v>
      </c>
      <c r="B185" t="s">
        <v>432</v>
      </c>
      <c r="C185" t="s">
        <v>187</v>
      </c>
      <c r="D185" s="2">
        <v>0.92</v>
      </c>
      <c r="W185">
        <f t="shared" si="11"/>
        <v>7.1999999999999995E-2</v>
      </c>
      <c r="X185" t="s">
        <v>432</v>
      </c>
      <c r="Y185" t="s">
        <v>412</v>
      </c>
      <c r="Z185">
        <v>0.92</v>
      </c>
      <c r="AA185" t="s">
        <v>1</v>
      </c>
      <c r="BA185" t="s">
        <v>187</v>
      </c>
      <c r="BB185">
        <v>0.92</v>
      </c>
      <c r="BC185" t="s">
        <v>1</v>
      </c>
    </row>
    <row r="186" spans="1:55">
      <c r="A186">
        <f t="shared" si="10"/>
        <v>0.92</v>
      </c>
      <c r="B186" t="s">
        <v>0</v>
      </c>
      <c r="C186" t="s">
        <v>188</v>
      </c>
      <c r="D186" s="2">
        <v>0.99590400000000001</v>
      </c>
      <c r="W186">
        <f t="shared" si="11"/>
        <v>0.92</v>
      </c>
      <c r="X186" t="s">
        <v>433</v>
      </c>
      <c r="Y186" t="s">
        <v>413</v>
      </c>
      <c r="Z186" s="1">
        <v>6.4000000000000001E-2</v>
      </c>
      <c r="AA186" t="s">
        <v>1</v>
      </c>
      <c r="BA186" t="s">
        <v>188</v>
      </c>
      <c r="BB186">
        <v>0.99590400000000001</v>
      </c>
      <c r="BC186" t="s">
        <v>1</v>
      </c>
    </row>
    <row r="187" spans="1:55">
      <c r="A187">
        <f t="shared" si="10"/>
        <v>0.99590400000000001</v>
      </c>
      <c r="B187" t="s">
        <v>432</v>
      </c>
      <c r="C187" t="s">
        <v>189</v>
      </c>
      <c r="D187" s="2">
        <v>0.93</v>
      </c>
      <c r="W187">
        <f t="shared" si="11"/>
        <v>6.4000000000000001E-2</v>
      </c>
      <c r="X187" t="s">
        <v>432</v>
      </c>
      <c r="Y187" t="s">
        <v>414</v>
      </c>
      <c r="Z187">
        <v>0.93</v>
      </c>
      <c r="AA187" t="s">
        <v>1</v>
      </c>
      <c r="BA187" t="s">
        <v>189</v>
      </c>
      <c r="BB187">
        <v>0.93</v>
      </c>
      <c r="BC187" t="s">
        <v>1</v>
      </c>
    </row>
    <row r="188" spans="1:55">
      <c r="A188">
        <f t="shared" si="10"/>
        <v>0.93</v>
      </c>
      <c r="B188" t="s">
        <v>0</v>
      </c>
      <c r="C188" t="s">
        <v>190</v>
      </c>
      <c r="D188" s="2">
        <v>0.99686399999999997</v>
      </c>
      <c r="W188">
        <f t="shared" si="11"/>
        <v>0.93</v>
      </c>
      <c r="X188" t="s">
        <v>433</v>
      </c>
      <c r="Y188" t="s">
        <v>415</v>
      </c>
      <c r="Z188" s="1">
        <v>5.5999999999999897E-2</v>
      </c>
      <c r="AA188" t="s">
        <v>1</v>
      </c>
      <c r="BA188" t="s">
        <v>190</v>
      </c>
      <c r="BB188">
        <v>0.99686399999999997</v>
      </c>
      <c r="BC188" t="s">
        <v>1</v>
      </c>
    </row>
    <row r="189" spans="1:55">
      <c r="A189">
        <f t="shared" si="10"/>
        <v>0.99686399999999997</v>
      </c>
      <c r="B189" t="s">
        <v>432</v>
      </c>
      <c r="C189" t="s">
        <v>191</v>
      </c>
      <c r="D189" s="2">
        <v>0.94</v>
      </c>
      <c r="W189">
        <f t="shared" si="11"/>
        <v>5.5999999999999897E-2</v>
      </c>
      <c r="X189" t="s">
        <v>432</v>
      </c>
      <c r="Y189" t="s">
        <v>416</v>
      </c>
      <c r="Z189">
        <v>0.94</v>
      </c>
      <c r="AA189" t="s">
        <v>1</v>
      </c>
      <c r="BA189" t="s">
        <v>191</v>
      </c>
      <c r="BB189">
        <v>0.94</v>
      </c>
      <c r="BC189" t="s">
        <v>1</v>
      </c>
    </row>
    <row r="190" spans="1:55">
      <c r="A190">
        <f t="shared" si="10"/>
        <v>0.94</v>
      </c>
      <c r="B190" t="s">
        <v>0</v>
      </c>
      <c r="C190" t="s">
        <v>192</v>
      </c>
      <c r="D190" s="2">
        <v>0.99769600000000003</v>
      </c>
      <c r="W190">
        <f t="shared" si="11"/>
        <v>0.94</v>
      </c>
      <c r="X190" t="s">
        <v>433</v>
      </c>
      <c r="Y190" t="s">
        <v>417</v>
      </c>
      <c r="Z190" s="1">
        <v>4.7999999999999897E-2</v>
      </c>
      <c r="AA190" t="s">
        <v>1</v>
      </c>
      <c r="BA190" t="s">
        <v>192</v>
      </c>
      <c r="BB190">
        <v>0.99769600000000003</v>
      </c>
      <c r="BC190" t="s">
        <v>1</v>
      </c>
    </row>
    <row r="191" spans="1:55">
      <c r="A191">
        <f t="shared" si="10"/>
        <v>0.99769600000000003</v>
      </c>
      <c r="B191" t="s">
        <v>432</v>
      </c>
      <c r="C191" t="s">
        <v>193</v>
      </c>
      <c r="D191" s="2">
        <v>0.95</v>
      </c>
      <c r="W191">
        <f t="shared" si="11"/>
        <v>4.7999999999999897E-2</v>
      </c>
      <c r="X191" t="s">
        <v>432</v>
      </c>
      <c r="Y191" t="s">
        <v>418</v>
      </c>
      <c r="Z191">
        <v>0.95</v>
      </c>
      <c r="AA191" t="s">
        <v>1</v>
      </c>
      <c r="BA191" t="s">
        <v>193</v>
      </c>
      <c r="BB191">
        <v>0.95</v>
      </c>
      <c r="BC191" t="s">
        <v>1</v>
      </c>
    </row>
    <row r="192" spans="1:55">
      <c r="A192">
        <f t="shared" si="10"/>
        <v>0.95</v>
      </c>
      <c r="B192" t="s">
        <v>0</v>
      </c>
      <c r="C192" t="s">
        <v>194</v>
      </c>
      <c r="D192" s="2">
        <v>0.99839999999999995</v>
      </c>
      <c r="W192">
        <f t="shared" si="11"/>
        <v>0.95</v>
      </c>
      <c r="X192" t="s">
        <v>433</v>
      </c>
      <c r="Y192" t="s">
        <v>419</v>
      </c>
      <c r="Z192" s="1">
        <v>3.9999999999999897E-2</v>
      </c>
      <c r="AA192" t="s">
        <v>1</v>
      </c>
      <c r="BA192" t="s">
        <v>194</v>
      </c>
      <c r="BB192">
        <v>0.99839999999999995</v>
      </c>
      <c r="BC192" t="s">
        <v>1</v>
      </c>
    </row>
    <row r="193" spans="1:55">
      <c r="A193">
        <f t="shared" si="10"/>
        <v>0.99839999999999995</v>
      </c>
      <c r="B193" t="s">
        <v>432</v>
      </c>
      <c r="C193" t="s">
        <v>195</v>
      </c>
      <c r="D193" s="2">
        <v>0.96</v>
      </c>
      <c r="W193">
        <f t="shared" si="11"/>
        <v>3.9999999999999897E-2</v>
      </c>
      <c r="X193" t="s">
        <v>432</v>
      </c>
      <c r="Y193" t="s">
        <v>420</v>
      </c>
      <c r="Z193">
        <v>0.96</v>
      </c>
      <c r="AA193" t="s">
        <v>1</v>
      </c>
      <c r="BA193" t="s">
        <v>195</v>
      </c>
      <c r="BB193">
        <v>0.96</v>
      </c>
      <c r="BC193" t="s">
        <v>1</v>
      </c>
    </row>
    <row r="194" spans="1:55">
      <c r="A194">
        <f t="shared" si="10"/>
        <v>0.96</v>
      </c>
      <c r="B194" t="s">
        <v>0</v>
      </c>
      <c r="C194" t="s">
        <v>196</v>
      </c>
      <c r="D194" s="2">
        <v>0.99897599999999998</v>
      </c>
      <c r="W194">
        <f t="shared" si="11"/>
        <v>0.96</v>
      </c>
      <c r="X194" t="s">
        <v>433</v>
      </c>
      <c r="Y194" t="s">
        <v>421</v>
      </c>
      <c r="Z194" s="1">
        <v>3.2000000000000001E-2</v>
      </c>
      <c r="AA194" t="s">
        <v>1</v>
      </c>
      <c r="BA194" t="s">
        <v>196</v>
      </c>
      <c r="BB194">
        <v>0.99897599999999998</v>
      </c>
      <c r="BC194" t="s">
        <v>1</v>
      </c>
    </row>
    <row r="195" spans="1:55">
      <c r="A195">
        <f t="shared" ref="A195:A202" si="12">D194</f>
        <v>0.99897599999999998</v>
      </c>
      <c r="B195" t="s">
        <v>432</v>
      </c>
      <c r="C195" t="s">
        <v>197</v>
      </c>
      <c r="D195" s="2">
        <v>0.97</v>
      </c>
      <c r="W195">
        <f t="shared" ref="W195:W202" si="13">Z194</f>
        <v>3.2000000000000001E-2</v>
      </c>
      <c r="X195" t="s">
        <v>432</v>
      </c>
      <c r="Y195" t="s">
        <v>422</v>
      </c>
      <c r="Z195">
        <v>0.97</v>
      </c>
      <c r="AA195" t="s">
        <v>1</v>
      </c>
      <c r="BA195" t="s">
        <v>197</v>
      </c>
      <c r="BB195">
        <v>0.97</v>
      </c>
      <c r="BC195" t="s">
        <v>1</v>
      </c>
    </row>
    <row r="196" spans="1:55">
      <c r="A196">
        <f t="shared" si="12"/>
        <v>0.97</v>
      </c>
      <c r="B196" t="s">
        <v>0</v>
      </c>
      <c r="C196" t="s">
        <v>198</v>
      </c>
      <c r="D196" s="2">
        <v>0.99942399999999998</v>
      </c>
      <c r="W196">
        <f t="shared" si="13"/>
        <v>0.97</v>
      </c>
      <c r="X196" t="s">
        <v>433</v>
      </c>
      <c r="Y196" t="s">
        <v>423</v>
      </c>
      <c r="Z196" s="1">
        <v>2.4E-2</v>
      </c>
      <c r="AA196" t="s">
        <v>1</v>
      </c>
      <c r="BA196" t="s">
        <v>198</v>
      </c>
      <c r="BB196">
        <v>0.99942399999999998</v>
      </c>
      <c r="BC196" t="s">
        <v>1</v>
      </c>
    </row>
    <row r="197" spans="1:55">
      <c r="A197">
        <f t="shared" si="12"/>
        <v>0.99942399999999998</v>
      </c>
      <c r="B197" t="s">
        <v>432</v>
      </c>
      <c r="C197" t="s">
        <v>199</v>
      </c>
      <c r="D197" s="2">
        <v>0.98</v>
      </c>
      <c r="W197">
        <f t="shared" si="13"/>
        <v>2.4E-2</v>
      </c>
      <c r="X197" t="s">
        <v>432</v>
      </c>
      <c r="Y197" t="s">
        <v>424</v>
      </c>
      <c r="Z197">
        <v>0.98</v>
      </c>
      <c r="AA197" t="s">
        <v>1</v>
      </c>
      <c r="BA197" t="s">
        <v>199</v>
      </c>
      <c r="BB197">
        <v>0.98</v>
      </c>
      <c r="BC197" t="s">
        <v>1</v>
      </c>
    </row>
    <row r="198" spans="1:55">
      <c r="A198">
        <f t="shared" si="12"/>
        <v>0.98</v>
      </c>
      <c r="B198" t="s">
        <v>0</v>
      </c>
      <c r="C198" t="s">
        <v>200</v>
      </c>
      <c r="D198" s="2">
        <v>0.99974399999999997</v>
      </c>
      <c r="W198">
        <f t="shared" si="13"/>
        <v>0.98</v>
      </c>
      <c r="X198" t="s">
        <v>433</v>
      </c>
      <c r="Y198" t="s">
        <v>425</v>
      </c>
      <c r="Z198" s="1">
        <v>1.6E-2</v>
      </c>
      <c r="AA198" t="s">
        <v>1</v>
      </c>
      <c r="BA198" t="s">
        <v>200</v>
      </c>
      <c r="BB198">
        <v>0.99974399999999997</v>
      </c>
      <c r="BC198" t="s">
        <v>1</v>
      </c>
    </row>
    <row r="199" spans="1:55">
      <c r="A199">
        <f t="shared" si="12"/>
        <v>0.99974399999999997</v>
      </c>
      <c r="B199" t="s">
        <v>432</v>
      </c>
      <c r="C199" t="s">
        <v>201</v>
      </c>
      <c r="D199" s="2">
        <v>0.99</v>
      </c>
      <c r="W199">
        <f t="shared" si="13"/>
        <v>1.6E-2</v>
      </c>
      <c r="X199" t="s">
        <v>432</v>
      </c>
      <c r="Y199" t="s">
        <v>426</v>
      </c>
      <c r="Z199">
        <v>0.99</v>
      </c>
      <c r="AA199" t="s">
        <v>1</v>
      </c>
      <c r="BA199" t="s">
        <v>201</v>
      </c>
      <c r="BB199">
        <v>0.99</v>
      </c>
      <c r="BC199" t="s">
        <v>1</v>
      </c>
    </row>
    <row r="200" spans="1:55">
      <c r="A200">
        <f t="shared" si="12"/>
        <v>0.99</v>
      </c>
      <c r="B200" t="s">
        <v>0</v>
      </c>
      <c r="C200" t="s">
        <v>202</v>
      </c>
      <c r="D200" s="2">
        <v>0.99993600000000005</v>
      </c>
      <c r="W200">
        <f t="shared" si="13"/>
        <v>0.99</v>
      </c>
      <c r="X200" t="s">
        <v>433</v>
      </c>
      <c r="Y200" t="s">
        <v>427</v>
      </c>
      <c r="Z200" s="1">
        <v>8.0000000000000002E-3</v>
      </c>
      <c r="AA200" t="s">
        <v>1</v>
      </c>
      <c r="BA200" t="s">
        <v>202</v>
      </c>
      <c r="BB200">
        <v>0.99993600000000005</v>
      </c>
      <c r="BC200" t="s">
        <v>1</v>
      </c>
    </row>
    <row r="201" spans="1:55">
      <c r="A201">
        <f t="shared" si="12"/>
        <v>0.99993600000000005</v>
      </c>
      <c r="B201" t="s">
        <v>432</v>
      </c>
      <c r="C201" t="s">
        <v>203</v>
      </c>
      <c r="D201" s="2">
        <v>1</v>
      </c>
      <c r="W201">
        <f t="shared" si="13"/>
        <v>8.0000000000000002E-3</v>
      </c>
      <c r="X201" t="s">
        <v>432</v>
      </c>
      <c r="Y201" t="s">
        <v>428</v>
      </c>
      <c r="Z201">
        <v>1</v>
      </c>
      <c r="AA201" t="s">
        <v>1</v>
      </c>
      <c r="BA201" t="s">
        <v>203</v>
      </c>
      <c r="BB201">
        <v>1</v>
      </c>
      <c r="BC201" t="s">
        <v>1</v>
      </c>
    </row>
    <row r="202" spans="1:55">
      <c r="A202">
        <f t="shared" si="12"/>
        <v>1</v>
      </c>
      <c r="B202" t="s">
        <v>0</v>
      </c>
      <c r="C202" t="s">
        <v>204</v>
      </c>
      <c r="D202" s="2">
        <v>1</v>
      </c>
      <c r="W202">
        <f t="shared" si="13"/>
        <v>1</v>
      </c>
      <c r="X202" t="s">
        <v>433</v>
      </c>
      <c r="Y202" t="s">
        <v>429</v>
      </c>
      <c r="Z202">
        <v>0</v>
      </c>
      <c r="AA202" t="s">
        <v>1</v>
      </c>
      <c r="BA202" t="s">
        <v>204</v>
      </c>
      <c r="BB202">
        <v>1</v>
      </c>
      <c r="BC202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Q204"/>
  <sheetViews>
    <sheetView topLeftCell="N1" workbookViewId="0">
      <selection activeCell="Q15" sqref="Q15"/>
    </sheetView>
  </sheetViews>
  <sheetFormatPr defaultRowHeight="15"/>
  <cols>
    <col min="4" max="4" width="9.140625" style="2"/>
    <col min="41" max="41" width="12" bestFit="1" customWidth="1"/>
  </cols>
  <sheetData>
    <row r="2" spans="1:43">
      <c r="B2" t="s">
        <v>432</v>
      </c>
      <c r="C2" t="s">
        <v>228</v>
      </c>
      <c r="D2" s="2">
        <f>ROUND(Z3,4)</f>
        <v>0</v>
      </c>
      <c r="E2" t="s">
        <v>437</v>
      </c>
      <c r="J2" s="1"/>
      <c r="K2" s="1"/>
      <c r="L2" s="1"/>
      <c r="M2" s="1"/>
      <c r="N2" s="1"/>
      <c r="O2" s="1"/>
    </row>
    <row r="3" spans="1:43">
      <c r="A3">
        <f>D2</f>
        <v>0</v>
      </c>
      <c r="B3" t="s">
        <v>433</v>
      </c>
      <c r="C3" t="s">
        <v>229</v>
      </c>
      <c r="D3" s="2">
        <f t="shared" ref="D3:D66" si="0">ROUND(Z4,4)</f>
        <v>0.2</v>
      </c>
      <c r="E3" t="s">
        <v>437</v>
      </c>
      <c r="Y3" t="s">
        <v>228</v>
      </c>
      <c r="Z3" s="1">
        <v>0</v>
      </c>
      <c r="AA3" t="s">
        <v>437</v>
      </c>
      <c r="AM3" t="s">
        <v>432</v>
      </c>
      <c r="AN3" t="s">
        <v>2</v>
      </c>
      <c r="AO3" s="2">
        <v>0</v>
      </c>
      <c r="AP3" t="s">
        <v>1</v>
      </c>
      <c r="AQ3">
        <f>ROUND(AO3,4)</f>
        <v>0</v>
      </c>
    </row>
    <row r="4" spans="1:43">
      <c r="A4">
        <f t="shared" ref="A4:A67" si="1">D3</f>
        <v>0.2</v>
      </c>
      <c r="B4" t="s">
        <v>432</v>
      </c>
      <c r="C4" t="s">
        <v>230</v>
      </c>
      <c r="D4" s="2">
        <f t="shared" si="0"/>
        <v>0.01</v>
      </c>
      <c r="E4" t="s">
        <v>437</v>
      </c>
      <c r="H4" t="s">
        <v>432</v>
      </c>
      <c r="I4" t="s">
        <v>438</v>
      </c>
      <c r="J4" s="2">
        <v>2.5000000000000001E-2</v>
      </c>
      <c r="K4" t="s">
        <v>1</v>
      </c>
      <c r="L4" s="2"/>
      <c r="M4">
        <v>2.5000000000000001E-2</v>
      </c>
      <c r="N4">
        <f t="array" ref="N4">VLOOKUP(M4,IF($H$4:$H$13="rld",$G$4:$J$13),4,0)</f>
        <v>0.2</v>
      </c>
      <c r="Q4">
        <v>0.01</v>
      </c>
      <c r="R4">
        <f t="array" ref="R4">VLOOKUP(Q4,IF($B$3:$B$203="rld",$A$3:$E$203),4,0)</f>
        <v>0.2</v>
      </c>
      <c r="S4">
        <f t="array" ref="S4">VLOOKUP(Q4,IF($AM$4:$AM$204="cumdens",$AL$4:$AQ$204),6,0)</f>
        <v>9.4999999999999998E-3</v>
      </c>
      <c r="T4">
        <f>R4/SUM($R$4:$R$103)</f>
        <v>9.5448536535313547E-3</v>
      </c>
      <c r="U4">
        <f>T4</f>
        <v>9.5448536535313547E-3</v>
      </c>
      <c r="Y4" t="s">
        <v>229</v>
      </c>
      <c r="Z4">
        <v>0.2</v>
      </c>
      <c r="AA4" t="s">
        <v>437</v>
      </c>
      <c r="AL4">
        <f>AQ3</f>
        <v>0</v>
      </c>
      <c r="AM4" t="s">
        <v>0</v>
      </c>
      <c r="AN4" t="s">
        <v>4</v>
      </c>
      <c r="AO4" s="2">
        <v>0</v>
      </c>
      <c r="AP4" t="s">
        <v>1</v>
      </c>
      <c r="AQ4">
        <f t="shared" ref="AQ4:AQ67" si="2">ROUND(AO4,4)</f>
        <v>0</v>
      </c>
    </row>
    <row r="5" spans="1:43">
      <c r="A5">
        <f t="shared" si="1"/>
        <v>0.01</v>
      </c>
      <c r="B5" t="s">
        <v>433</v>
      </c>
      <c r="C5" t="s">
        <v>231</v>
      </c>
      <c r="D5" s="2">
        <f t="shared" si="0"/>
        <v>0.2</v>
      </c>
      <c r="E5" t="s">
        <v>437</v>
      </c>
      <c r="G5" s="1">
        <f>J4</f>
        <v>2.5000000000000001E-2</v>
      </c>
      <c r="H5" t="s">
        <v>433</v>
      </c>
      <c r="I5" t="s">
        <v>439</v>
      </c>
      <c r="J5" s="2">
        <v>0.2</v>
      </c>
      <c r="K5" t="s">
        <v>1</v>
      </c>
      <c r="L5" s="2"/>
      <c r="M5">
        <v>0.1</v>
      </c>
      <c r="N5">
        <f t="array" ref="N5">VLOOKUP(M5,IF($H$4:$H$13="rld",$G$4:$J$13),4,0)</f>
        <v>0.4</v>
      </c>
      <c r="Q5">
        <f>ROUND(Q4+0.01,2)</f>
        <v>0.02</v>
      </c>
      <c r="R5">
        <f t="array" ref="R5">VLOOKUP(Q5,IF($B$3:$B$203="rld",$A$3:$E$203),4,0)</f>
        <v>0.2</v>
      </c>
      <c r="S5">
        <f t="array" ref="S5">VLOOKUP(Q5,IF($AM$4:$AM$204="cumdens",$AL$4:$AQ$204),6,0)</f>
        <v>1.9E-2</v>
      </c>
      <c r="T5">
        <f t="shared" ref="T5:T68" si="3">R5/SUM($R$4:$R$103)</f>
        <v>9.5448536535313547E-3</v>
      </c>
      <c r="U5">
        <f>T5+U4</f>
        <v>1.9089707307062709E-2</v>
      </c>
      <c r="Y5" t="s">
        <v>230</v>
      </c>
      <c r="Z5" s="1">
        <v>9.9999997999999993E-3</v>
      </c>
      <c r="AA5" t="s">
        <v>437</v>
      </c>
      <c r="AL5">
        <f t="shared" ref="AL5:AL68" si="4">AQ4</f>
        <v>0</v>
      </c>
      <c r="AM5" t="s">
        <v>432</v>
      </c>
      <c r="AN5" t="s">
        <v>5</v>
      </c>
      <c r="AO5" s="2">
        <v>9.9999997764825804E-3</v>
      </c>
      <c r="AP5" t="s">
        <v>1</v>
      </c>
      <c r="AQ5">
        <f t="shared" si="2"/>
        <v>0.01</v>
      </c>
    </row>
    <row r="6" spans="1:43">
      <c r="A6">
        <f t="shared" si="1"/>
        <v>0.2</v>
      </c>
      <c r="B6" t="s">
        <v>432</v>
      </c>
      <c r="C6" t="s">
        <v>232</v>
      </c>
      <c r="D6" s="2">
        <f t="shared" si="0"/>
        <v>0.02</v>
      </c>
      <c r="E6" t="s">
        <v>437</v>
      </c>
      <c r="G6" s="1">
        <f t="shared" ref="G6:G13" si="5">J5</f>
        <v>0.2</v>
      </c>
      <c r="H6" t="s">
        <v>432</v>
      </c>
      <c r="I6" t="s">
        <v>440</v>
      </c>
      <c r="J6" s="2">
        <v>0.1</v>
      </c>
      <c r="K6" t="s">
        <v>1</v>
      </c>
      <c r="L6" s="2"/>
      <c r="M6">
        <v>0.22500000000000001</v>
      </c>
      <c r="N6">
        <f t="array" ref="N6">VLOOKUP(M6,IF($H$4:$H$13="rld",$G$4:$J$13),4,0)</f>
        <v>0.3</v>
      </c>
      <c r="Q6">
        <f t="shared" ref="Q6:Q69" si="6">ROUND(Q5+0.01,2)</f>
        <v>0.03</v>
      </c>
      <c r="R6">
        <f t="array" ref="R6">VLOOKUP(Q6,IF($B$3:$B$203="rld",$A$3:$E$203),4,0)</f>
        <v>0.21329999999999999</v>
      </c>
      <c r="S6">
        <f t="array" ref="S6">VLOOKUP(Q6,IF($AM$4:$AM$204="cumdens",$AL$4:$AQ$204),6,0)</f>
        <v>2.8899999999999999E-2</v>
      </c>
      <c r="T6">
        <f t="shared" si="3"/>
        <v>1.0179586421491188E-2</v>
      </c>
      <c r="U6">
        <f t="shared" ref="U6:U69" si="7">T6+U5</f>
        <v>2.92692937285539E-2</v>
      </c>
      <c r="Y6" t="s">
        <v>231</v>
      </c>
      <c r="Z6">
        <v>0.2</v>
      </c>
      <c r="AA6" t="s">
        <v>437</v>
      </c>
      <c r="AL6">
        <f t="shared" si="4"/>
        <v>0.01</v>
      </c>
      <c r="AM6" t="s">
        <v>0</v>
      </c>
      <c r="AN6" t="s">
        <v>6</v>
      </c>
      <c r="AO6" s="2">
        <v>9.5220947525433801E-3</v>
      </c>
      <c r="AP6" t="s">
        <v>1</v>
      </c>
      <c r="AQ6">
        <f t="shared" si="2"/>
        <v>9.4999999999999998E-3</v>
      </c>
    </row>
    <row r="7" spans="1:43">
      <c r="A7">
        <f t="shared" si="1"/>
        <v>0.02</v>
      </c>
      <c r="B7" t="s">
        <v>433</v>
      </c>
      <c r="C7" t="s">
        <v>233</v>
      </c>
      <c r="D7" s="2">
        <f t="shared" si="0"/>
        <v>0.2</v>
      </c>
      <c r="E7" t="s">
        <v>437</v>
      </c>
      <c r="G7" s="1">
        <f t="shared" si="5"/>
        <v>0.1</v>
      </c>
      <c r="H7" t="s">
        <v>433</v>
      </c>
      <c r="I7" t="s">
        <v>441</v>
      </c>
      <c r="J7" s="2">
        <v>0.4</v>
      </c>
      <c r="K7" t="s">
        <v>1</v>
      </c>
      <c r="L7" s="2"/>
      <c r="M7">
        <v>0.45</v>
      </c>
      <c r="N7">
        <f t="array" ref="N7">VLOOKUP(M7,IF($H$4:$H$13="rld",$G$4:$J$13),4,0)</f>
        <v>0.2</v>
      </c>
      <c r="Q7">
        <f t="shared" si="6"/>
        <v>0.04</v>
      </c>
      <c r="R7">
        <f t="array" ref="R7">VLOOKUP(Q7,IF($B$3:$B$203="rld",$A$3:$E$203),4,0)</f>
        <v>0.24</v>
      </c>
      <c r="S7">
        <f t="array" ref="S7">VLOOKUP(Q7,IF($AM$4:$AM$204="cumdens",$AL$4:$AQ$204),6,0)</f>
        <v>3.9699999999999999E-2</v>
      </c>
      <c r="T7">
        <f t="shared" si="3"/>
        <v>1.1453824384237624E-2</v>
      </c>
      <c r="U7">
        <f t="shared" si="7"/>
        <v>4.0723118112791522E-2</v>
      </c>
      <c r="Y7" t="s">
        <v>232</v>
      </c>
      <c r="Z7" s="1">
        <v>0.02</v>
      </c>
      <c r="AA7" t="s">
        <v>437</v>
      </c>
      <c r="AL7">
        <f t="shared" si="4"/>
        <v>9.4999999999999998E-3</v>
      </c>
      <c r="AM7" t="s">
        <v>432</v>
      </c>
      <c r="AN7" t="s">
        <v>7</v>
      </c>
      <c r="AO7" s="2">
        <v>1.9999999552965102E-2</v>
      </c>
      <c r="AP7" t="s">
        <v>1</v>
      </c>
      <c r="AQ7">
        <f t="shared" si="2"/>
        <v>0.02</v>
      </c>
    </row>
    <row r="8" spans="1:43">
      <c r="A8">
        <f t="shared" si="1"/>
        <v>0.2</v>
      </c>
      <c r="B8" t="s">
        <v>432</v>
      </c>
      <c r="C8" t="s">
        <v>234</v>
      </c>
      <c r="D8" s="2">
        <f t="shared" si="0"/>
        <v>0.03</v>
      </c>
      <c r="E8" t="s">
        <v>437</v>
      </c>
      <c r="G8" s="1">
        <f t="shared" si="5"/>
        <v>0.4</v>
      </c>
      <c r="H8" t="s">
        <v>432</v>
      </c>
      <c r="I8" t="s">
        <v>442</v>
      </c>
      <c r="J8" s="2">
        <v>0.22500000000000001</v>
      </c>
      <c r="K8" t="s">
        <v>1</v>
      </c>
      <c r="L8" s="2"/>
      <c r="M8">
        <v>1</v>
      </c>
      <c r="N8">
        <f t="array" ref="N8">VLOOKUP(M8,IF($H$4:$H$13="rld",$G$4:$J$13),4,0)</f>
        <v>0.1</v>
      </c>
      <c r="Q8">
        <f t="shared" si="6"/>
        <v>0.05</v>
      </c>
      <c r="R8">
        <f t="array" ref="R8">VLOOKUP(Q8,IF($B$3:$B$203="rld",$A$3:$E$203),4,0)</f>
        <v>0.26669999999999999</v>
      </c>
      <c r="S8">
        <f t="array" ref="S8">VLOOKUP(Q8,IF($AM$4:$AM$204="cumdens",$AL$4:$AQ$204),6,0)</f>
        <v>5.1700000000000003E-2</v>
      </c>
      <c r="T8">
        <f t="shared" si="3"/>
        <v>1.272806234698406E-2</v>
      </c>
      <c r="U8">
        <f t="shared" si="7"/>
        <v>5.345118045977558E-2</v>
      </c>
      <c r="Y8" t="s">
        <v>233</v>
      </c>
      <c r="Z8">
        <v>0.2</v>
      </c>
      <c r="AA8" t="s">
        <v>437</v>
      </c>
      <c r="AL8">
        <f t="shared" si="4"/>
        <v>0.02</v>
      </c>
      <c r="AM8" t="s">
        <v>0</v>
      </c>
      <c r="AN8" t="s">
        <v>8</v>
      </c>
      <c r="AO8" s="2">
        <v>1.9044189505086701E-2</v>
      </c>
      <c r="AP8" t="s">
        <v>1</v>
      </c>
      <c r="AQ8">
        <f t="shared" si="2"/>
        <v>1.9E-2</v>
      </c>
    </row>
    <row r="9" spans="1:43">
      <c r="A9">
        <f t="shared" si="1"/>
        <v>0.03</v>
      </c>
      <c r="B9" t="s">
        <v>433</v>
      </c>
      <c r="C9" t="s">
        <v>235</v>
      </c>
      <c r="D9" s="2">
        <f t="shared" si="0"/>
        <v>0.21329999999999999</v>
      </c>
      <c r="E9" t="s">
        <v>437</v>
      </c>
      <c r="G9" s="1">
        <f t="shared" si="5"/>
        <v>0.22500000000000001</v>
      </c>
      <c r="H9" t="s">
        <v>433</v>
      </c>
      <c r="I9" t="s">
        <v>443</v>
      </c>
      <c r="J9" s="2">
        <v>0.3</v>
      </c>
      <c r="K9" t="s">
        <v>1</v>
      </c>
      <c r="L9" s="2"/>
      <c r="Q9">
        <f t="shared" si="6"/>
        <v>0.06</v>
      </c>
      <c r="R9">
        <f t="array" ref="R9">VLOOKUP(Q9,IF($B$3:$B$203="rld",$A$3:$E$203),4,0)</f>
        <v>0.29330000000000001</v>
      </c>
      <c r="S9">
        <f t="array" ref="S9">VLOOKUP(Q9,IF($AM$4:$AM$204="cumdens",$AL$4:$AQ$204),6,0)</f>
        <v>6.5100000000000005E-2</v>
      </c>
      <c r="T9">
        <f t="shared" si="3"/>
        <v>1.399752788290373E-2</v>
      </c>
      <c r="U9">
        <f t="shared" si="7"/>
        <v>6.7448708342679312E-2</v>
      </c>
      <c r="Y9" t="s">
        <v>234</v>
      </c>
      <c r="Z9" s="1">
        <v>2.9999998999999999E-2</v>
      </c>
      <c r="AA9" t="s">
        <v>437</v>
      </c>
      <c r="AL9">
        <f t="shared" si="4"/>
        <v>1.9E-2</v>
      </c>
      <c r="AM9" t="s">
        <v>432</v>
      </c>
      <c r="AN9" t="s">
        <v>9</v>
      </c>
      <c r="AO9" s="2">
        <v>2.9999999329447701E-2</v>
      </c>
      <c r="AP9" t="s">
        <v>1</v>
      </c>
      <c r="AQ9">
        <f t="shared" si="2"/>
        <v>0.03</v>
      </c>
    </row>
    <row r="10" spans="1:43">
      <c r="A10">
        <f t="shared" si="1"/>
        <v>0.21329999999999999</v>
      </c>
      <c r="B10" t="s">
        <v>432</v>
      </c>
      <c r="C10" t="s">
        <v>236</v>
      </c>
      <c r="D10" s="2">
        <f t="shared" si="0"/>
        <v>0.04</v>
      </c>
      <c r="E10" t="s">
        <v>437</v>
      </c>
      <c r="G10" s="1">
        <f t="shared" si="5"/>
        <v>0.3</v>
      </c>
      <c r="H10" t="s">
        <v>432</v>
      </c>
      <c r="I10" t="s">
        <v>444</v>
      </c>
      <c r="J10" s="2">
        <v>0.45</v>
      </c>
      <c r="K10" t="s">
        <v>1</v>
      </c>
      <c r="L10" s="2"/>
      <c r="Q10">
        <f t="shared" si="6"/>
        <v>7.0000000000000007E-2</v>
      </c>
      <c r="R10">
        <f t="array" ref="R10">VLOOKUP(Q10,IF($B$3:$B$203="rld",$A$3:$E$203),4,0)</f>
        <v>0.32</v>
      </c>
      <c r="S10">
        <f t="array" ref="S10">VLOOKUP(Q10,IF($AM$4:$AM$204="cumdens",$AL$4:$AQ$204),6,0)</f>
        <v>7.9699999999999993E-2</v>
      </c>
      <c r="T10">
        <f t="shared" si="3"/>
        <v>1.5271765845650166E-2</v>
      </c>
      <c r="U10">
        <f t="shared" si="7"/>
        <v>8.2720474188329479E-2</v>
      </c>
      <c r="Y10" t="s">
        <v>235</v>
      </c>
      <c r="Z10">
        <v>0.2133333</v>
      </c>
      <c r="AA10" t="s">
        <v>437</v>
      </c>
      <c r="AL10">
        <f t="shared" si="4"/>
        <v>0.03</v>
      </c>
      <c r="AM10" t="s">
        <v>0</v>
      </c>
      <c r="AN10" t="s">
        <v>10</v>
      </c>
      <c r="AO10" s="2">
        <v>2.8883687231295301E-2</v>
      </c>
      <c r="AP10" t="s">
        <v>1</v>
      </c>
      <c r="AQ10">
        <f t="shared" si="2"/>
        <v>2.8899999999999999E-2</v>
      </c>
    </row>
    <row r="11" spans="1:43">
      <c r="A11">
        <f t="shared" si="1"/>
        <v>0.04</v>
      </c>
      <c r="B11" t="s">
        <v>433</v>
      </c>
      <c r="C11" t="s">
        <v>237</v>
      </c>
      <c r="D11" s="2">
        <f t="shared" si="0"/>
        <v>0.24</v>
      </c>
      <c r="E11" t="s">
        <v>437</v>
      </c>
      <c r="G11" s="1">
        <f t="shared" si="5"/>
        <v>0.45</v>
      </c>
      <c r="H11" t="s">
        <v>433</v>
      </c>
      <c r="I11" t="s">
        <v>445</v>
      </c>
      <c r="J11" s="2">
        <v>0.2</v>
      </c>
      <c r="K11" t="s">
        <v>1</v>
      </c>
      <c r="L11" s="2"/>
      <c r="Q11">
        <f t="shared" si="6"/>
        <v>0.08</v>
      </c>
      <c r="R11">
        <f t="array" ref="R11">VLOOKUP(Q11,IF($B$3:$B$203="rld",$A$3:$E$203),4,0)</f>
        <v>0.34670000000000001</v>
      </c>
      <c r="S11">
        <f t="array" ref="S11">VLOOKUP(Q11,IF($AM$4:$AM$204="cumdens",$AL$4:$AQ$204),6,0)</f>
        <v>9.5500000000000002E-2</v>
      </c>
      <c r="T11">
        <f t="shared" si="3"/>
        <v>1.65460038083966E-2</v>
      </c>
      <c r="U11">
        <f t="shared" si="7"/>
        <v>9.9266477996726082E-2</v>
      </c>
      <c r="Y11" t="s">
        <v>236</v>
      </c>
      <c r="Z11" s="1">
        <v>3.9999999000000001E-2</v>
      </c>
      <c r="AA11" t="s">
        <v>437</v>
      </c>
      <c r="AL11">
        <f t="shared" si="4"/>
        <v>2.8899999999999999E-2</v>
      </c>
      <c r="AM11" t="s">
        <v>432</v>
      </c>
      <c r="AN11" t="s">
        <v>11</v>
      </c>
      <c r="AO11" s="2">
        <v>3.9999999105930301E-2</v>
      </c>
      <c r="AP11" t="s">
        <v>1</v>
      </c>
      <c r="AQ11">
        <f t="shared" si="2"/>
        <v>0.04</v>
      </c>
    </row>
    <row r="12" spans="1:43">
      <c r="A12">
        <f t="shared" si="1"/>
        <v>0.24</v>
      </c>
      <c r="B12" t="s">
        <v>432</v>
      </c>
      <c r="C12" t="s">
        <v>238</v>
      </c>
      <c r="D12" s="2">
        <f t="shared" si="0"/>
        <v>0.05</v>
      </c>
      <c r="E12" t="s">
        <v>437</v>
      </c>
      <c r="G12" s="1">
        <f t="shared" si="5"/>
        <v>0.2</v>
      </c>
      <c r="H12" t="s">
        <v>432</v>
      </c>
      <c r="I12" t="s">
        <v>446</v>
      </c>
      <c r="J12" s="2">
        <v>1</v>
      </c>
      <c r="K12" t="s">
        <v>1</v>
      </c>
      <c r="L12" s="2"/>
      <c r="Q12">
        <f t="shared" si="6"/>
        <v>0.09</v>
      </c>
      <c r="R12">
        <f t="array" ref="R12">VLOOKUP(Q12,IF($B$3:$B$203="rld",$A$3:$E$203),4,0)</f>
        <v>0.37330000000000002</v>
      </c>
      <c r="S12">
        <f t="array" ref="S12">VLOOKUP(Q12,IF($AM$4:$AM$204="cumdens",$AL$4:$AQ$204),6,0)</f>
        <v>0.11269999999999999</v>
      </c>
      <c r="T12">
        <f t="shared" si="3"/>
        <v>1.781546934431627E-2</v>
      </c>
      <c r="U12">
        <f t="shared" si="7"/>
        <v>0.11708194734104235</v>
      </c>
      <c r="Y12" t="s">
        <v>237</v>
      </c>
      <c r="Z12">
        <v>0.24</v>
      </c>
      <c r="AA12" t="s">
        <v>437</v>
      </c>
      <c r="AL12">
        <f t="shared" si="4"/>
        <v>0.04</v>
      </c>
      <c r="AM12" t="s">
        <v>0</v>
      </c>
      <c r="AN12" t="s">
        <v>12</v>
      </c>
      <c r="AO12" s="2">
        <v>3.9675394987016999E-2</v>
      </c>
      <c r="AP12" t="s">
        <v>1</v>
      </c>
      <c r="AQ12">
        <f t="shared" si="2"/>
        <v>3.9699999999999999E-2</v>
      </c>
    </row>
    <row r="13" spans="1:43">
      <c r="A13">
        <f t="shared" si="1"/>
        <v>0.05</v>
      </c>
      <c r="B13" t="s">
        <v>433</v>
      </c>
      <c r="C13" t="s">
        <v>239</v>
      </c>
      <c r="D13" s="2">
        <f t="shared" si="0"/>
        <v>0.26669999999999999</v>
      </c>
      <c r="E13" t="s">
        <v>437</v>
      </c>
      <c r="G13" s="1">
        <f t="shared" si="5"/>
        <v>1</v>
      </c>
      <c r="H13" t="s">
        <v>433</v>
      </c>
      <c r="I13" t="s">
        <v>447</v>
      </c>
      <c r="J13" s="2">
        <v>0.1</v>
      </c>
      <c r="K13" t="s">
        <v>1</v>
      </c>
      <c r="L13" s="2"/>
      <c r="Q13">
        <f t="shared" si="6"/>
        <v>0.1</v>
      </c>
      <c r="R13">
        <f t="array" ref="R13">VLOOKUP(Q13,IF($B$3:$B$203="rld",$A$3:$E$203),4,0)</f>
        <v>0.4</v>
      </c>
      <c r="S13">
        <f t="array" ref="S13">VLOOKUP(Q13,IF($AM$4:$AM$204="cumdens",$AL$4:$AQ$204),6,0)</f>
        <v>0.13109999999999999</v>
      </c>
      <c r="T13">
        <f t="shared" si="3"/>
        <v>1.9089707307062709E-2</v>
      </c>
      <c r="U13">
        <f t="shared" si="7"/>
        <v>0.13617165464810507</v>
      </c>
      <c r="Y13" t="s">
        <v>238</v>
      </c>
      <c r="Z13" s="1">
        <v>5.0000001000000002E-2</v>
      </c>
      <c r="AA13" t="s">
        <v>437</v>
      </c>
      <c r="AL13">
        <f t="shared" si="4"/>
        <v>3.9699999999999999E-2</v>
      </c>
      <c r="AM13" t="s">
        <v>432</v>
      </c>
      <c r="AN13" t="s">
        <v>13</v>
      </c>
      <c r="AO13" s="2">
        <v>5.0000000745057997E-2</v>
      </c>
      <c r="AP13" t="s">
        <v>1</v>
      </c>
      <c r="AQ13">
        <f t="shared" si="2"/>
        <v>0.05</v>
      </c>
    </row>
    <row r="14" spans="1:43">
      <c r="A14">
        <f t="shared" si="1"/>
        <v>0.26669999999999999</v>
      </c>
      <c r="B14" t="s">
        <v>432</v>
      </c>
      <c r="C14" t="s">
        <v>240</v>
      </c>
      <c r="D14" s="2">
        <f t="shared" si="0"/>
        <v>0.06</v>
      </c>
      <c r="E14" t="s">
        <v>437</v>
      </c>
      <c r="F14" s="1"/>
      <c r="J14" s="1"/>
      <c r="K14" s="1"/>
      <c r="L14" s="1"/>
      <c r="M14" s="1"/>
      <c r="N14" s="1"/>
      <c r="O14" s="1"/>
      <c r="Q14">
        <f t="shared" si="6"/>
        <v>0.11</v>
      </c>
      <c r="R14">
        <f t="array" ref="R14">VLOOKUP(Q14,IF($B$3:$B$203="rld",$A$3:$E$203),4,0)</f>
        <v>0.39200000000000002</v>
      </c>
      <c r="S14">
        <f t="array" ref="S14">VLOOKUP(Q14,IF($AM$4:$AM$204="cumdens",$AL$4:$AQ$204),6,0)</f>
        <v>0.14990000000000001</v>
      </c>
      <c r="T14">
        <f t="shared" si="3"/>
        <v>1.8707913160921453E-2</v>
      </c>
      <c r="U14">
        <f t="shared" si="7"/>
        <v>0.15487956780902654</v>
      </c>
      <c r="Y14" t="s">
        <v>239</v>
      </c>
      <c r="Z14">
        <v>0.26666669999999998</v>
      </c>
      <c r="AA14" t="s">
        <v>437</v>
      </c>
      <c r="AL14">
        <f t="shared" si="4"/>
        <v>0.05</v>
      </c>
      <c r="AM14" t="s">
        <v>0</v>
      </c>
      <c r="AN14" t="s">
        <v>14</v>
      </c>
      <c r="AO14" s="2">
        <v>5.17367146373994E-2</v>
      </c>
      <c r="AP14" t="s">
        <v>1</v>
      </c>
      <c r="AQ14">
        <f t="shared" si="2"/>
        <v>5.1700000000000003E-2</v>
      </c>
    </row>
    <row r="15" spans="1:43">
      <c r="A15">
        <f t="shared" si="1"/>
        <v>0.06</v>
      </c>
      <c r="B15" t="s">
        <v>433</v>
      </c>
      <c r="C15" t="s">
        <v>241</v>
      </c>
      <c r="D15" s="2">
        <f t="shared" si="0"/>
        <v>0.29330000000000001</v>
      </c>
      <c r="E15" t="s">
        <v>437</v>
      </c>
      <c r="F15" s="1"/>
      <c r="Q15">
        <f t="shared" si="6"/>
        <v>0.12</v>
      </c>
      <c r="R15">
        <f t="array" ref="R15">VLOOKUP(Q15,IF($B$3:$B$203="rld",$A$3:$E$203),4,0)</f>
        <v>0.38400000000000001</v>
      </c>
      <c r="S15">
        <f t="array" ref="S15">VLOOKUP(Q15,IF($AM$4:$AM$204="cumdens",$AL$4:$AQ$204),6,0)</f>
        <v>0.16839999999999999</v>
      </c>
      <c r="T15">
        <f t="shared" si="3"/>
        <v>1.83261190147802E-2</v>
      </c>
      <c r="U15">
        <f t="shared" si="7"/>
        <v>0.17320568682380674</v>
      </c>
      <c r="Y15" t="s">
        <v>240</v>
      </c>
      <c r="Z15" s="1">
        <v>5.9999998999999998E-2</v>
      </c>
      <c r="AA15" t="s">
        <v>437</v>
      </c>
      <c r="AL15">
        <f t="shared" si="4"/>
        <v>5.1700000000000003E-2</v>
      </c>
      <c r="AM15" t="s">
        <v>432</v>
      </c>
      <c r="AN15" t="s">
        <v>15</v>
      </c>
      <c r="AO15" s="2">
        <v>5.9999998658895402E-2</v>
      </c>
      <c r="AP15" t="s">
        <v>1</v>
      </c>
      <c r="AQ15">
        <f t="shared" si="2"/>
        <v>0.06</v>
      </c>
    </row>
    <row r="16" spans="1:43">
      <c r="A16">
        <f t="shared" si="1"/>
        <v>0.29330000000000001</v>
      </c>
      <c r="B16" t="s">
        <v>432</v>
      </c>
      <c r="C16" t="s">
        <v>242</v>
      </c>
      <c r="D16" s="2">
        <f t="shared" si="0"/>
        <v>7.0000000000000007E-2</v>
      </c>
      <c r="E16" t="s">
        <v>437</v>
      </c>
      <c r="F16" s="1"/>
      <c r="J16" s="1"/>
      <c r="K16" s="1"/>
      <c r="L16" s="1"/>
      <c r="M16" s="1"/>
      <c r="N16" s="1"/>
      <c r="O16" s="1"/>
      <c r="Q16">
        <f t="shared" si="6"/>
        <v>0.13</v>
      </c>
      <c r="R16">
        <f t="array" ref="R16">VLOOKUP(Q16,IF($B$3:$B$203="rld",$A$3:$E$203),4,0)</f>
        <v>0.376</v>
      </c>
      <c r="S16">
        <f t="array" ref="S16">VLOOKUP(Q16,IF($AM$4:$AM$204="cumdens",$AL$4:$AQ$204),6,0)</f>
        <v>0.1865</v>
      </c>
      <c r="T16">
        <f t="shared" si="3"/>
        <v>1.7944324868638943E-2</v>
      </c>
      <c r="U16">
        <f t="shared" si="7"/>
        <v>0.19115001169244569</v>
      </c>
      <c r="Y16" t="s">
        <v>241</v>
      </c>
      <c r="Z16">
        <v>0.29333340000000002</v>
      </c>
      <c r="AA16" t="s">
        <v>437</v>
      </c>
      <c r="AL16">
        <f t="shared" si="4"/>
        <v>0.06</v>
      </c>
      <c r="AM16" t="s">
        <v>0</v>
      </c>
      <c r="AN16" t="s">
        <v>16</v>
      </c>
      <c r="AO16" s="2">
        <v>6.5067646182442498E-2</v>
      </c>
      <c r="AP16" t="s">
        <v>1</v>
      </c>
      <c r="AQ16">
        <f t="shared" si="2"/>
        <v>6.5100000000000005E-2</v>
      </c>
    </row>
    <row r="17" spans="1:43">
      <c r="A17">
        <f t="shared" si="1"/>
        <v>7.0000000000000007E-2</v>
      </c>
      <c r="B17" t="s">
        <v>433</v>
      </c>
      <c r="C17" t="s">
        <v>243</v>
      </c>
      <c r="D17" s="2">
        <f t="shared" si="0"/>
        <v>0.32</v>
      </c>
      <c r="E17" t="s">
        <v>437</v>
      </c>
      <c r="F17" s="1"/>
      <c r="Q17">
        <f t="shared" si="6"/>
        <v>0.14000000000000001</v>
      </c>
      <c r="R17">
        <f t="array" ref="R17">VLOOKUP(Q17,IF($B$3:$B$203="rld",$A$3:$E$203),4,0)</f>
        <v>0.36799999999999999</v>
      </c>
      <c r="S17">
        <f t="array" ref="S17">VLOOKUP(Q17,IF($AM$4:$AM$204="cumdens",$AL$4:$AQ$204),6,0)</f>
        <v>0.20419999999999999</v>
      </c>
      <c r="T17">
        <f t="shared" si="3"/>
        <v>1.756253072249769E-2</v>
      </c>
      <c r="U17">
        <f t="shared" si="7"/>
        <v>0.20871254241494339</v>
      </c>
      <c r="Y17" t="s">
        <v>242</v>
      </c>
      <c r="Z17" s="1">
        <v>7.0000000000000007E-2</v>
      </c>
      <c r="AA17" t="s">
        <v>437</v>
      </c>
      <c r="AL17">
        <f t="shared" si="4"/>
        <v>6.5100000000000005E-2</v>
      </c>
      <c r="AM17" t="s">
        <v>432</v>
      </c>
      <c r="AN17" t="s">
        <v>17</v>
      </c>
      <c r="AO17" s="2">
        <v>7.0000000298023196E-2</v>
      </c>
      <c r="AP17" t="s">
        <v>1</v>
      </c>
      <c r="AQ17">
        <f t="shared" si="2"/>
        <v>7.0000000000000007E-2</v>
      </c>
    </row>
    <row r="18" spans="1:43">
      <c r="A18">
        <f t="shared" si="1"/>
        <v>0.32</v>
      </c>
      <c r="B18" t="s">
        <v>432</v>
      </c>
      <c r="C18" t="s">
        <v>244</v>
      </c>
      <c r="D18" s="2">
        <f t="shared" si="0"/>
        <v>0.08</v>
      </c>
      <c r="E18" t="s">
        <v>437</v>
      </c>
      <c r="F18" s="1"/>
      <c r="J18" s="1"/>
      <c r="K18" s="1"/>
      <c r="L18" s="1"/>
      <c r="M18" s="1"/>
      <c r="N18" s="1"/>
      <c r="O18" s="1"/>
      <c r="Q18">
        <f t="shared" si="6"/>
        <v>0.15</v>
      </c>
      <c r="R18">
        <f t="array" ref="R18">VLOOKUP(Q18,IF($B$3:$B$203="rld",$A$3:$E$203),4,0)</f>
        <v>0.36</v>
      </c>
      <c r="S18">
        <f t="array" ref="S18">VLOOKUP(Q18,IF($AM$4:$AM$204="cumdens",$AL$4:$AQ$204),6,0)</f>
        <v>0.2215</v>
      </c>
      <c r="T18">
        <f t="shared" si="3"/>
        <v>1.7180736576356437E-2</v>
      </c>
      <c r="U18">
        <f t="shared" si="7"/>
        <v>0.22589327899129982</v>
      </c>
      <c r="Y18" t="s">
        <v>243</v>
      </c>
      <c r="Z18">
        <v>0.32</v>
      </c>
      <c r="AA18" t="s">
        <v>437</v>
      </c>
      <c r="AL18">
        <f t="shared" si="4"/>
        <v>7.0000000000000007E-2</v>
      </c>
      <c r="AM18" t="s">
        <v>0</v>
      </c>
      <c r="AN18" t="s">
        <v>18</v>
      </c>
      <c r="AO18" s="2">
        <v>7.9668189622146196E-2</v>
      </c>
      <c r="AP18" t="s">
        <v>1</v>
      </c>
      <c r="AQ18">
        <f t="shared" si="2"/>
        <v>7.9699999999999993E-2</v>
      </c>
    </row>
    <row r="19" spans="1:43">
      <c r="A19">
        <f t="shared" si="1"/>
        <v>0.08</v>
      </c>
      <c r="B19" t="s">
        <v>433</v>
      </c>
      <c r="C19" t="s">
        <v>245</v>
      </c>
      <c r="D19" s="2">
        <f t="shared" si="0"/>
        <v>0.34670000000000001</v>
      </c>
      <c r="E19" t="s">
        <v>437</v>
      </c>
      <c r="F19" s="1"/>
      <c r="Q19">
        <f t="shared" si="6"/>
        <v>0.16</v>
      </c>
      <c r="R19">
        <f t="array" ref="R19">VLOOKUP(Q19,IF($B$3:$B$203="rld",$A$3:$E$203),4,0)</f>
        <v>0.35199999999999998</v>
      </c>
      <c r="S19">
        <f t="array" ref="S19">VLOOKUP(Q19,IF($AM$4:$AM$204="cumdens",$AL$4:$AQ$204),6,0)</f>
        <v>0.23849999999999999</v>
      </c>
      <c r="T19">
        <f t="shared" si="3"/>
        <v>1.679894243021518E-2</v>
      </c>
      <c r="U19">
        <f t="shared" si="7"/>
        <v>0.242692221421515</v>
      </c>
      <c r="Y19" t="s">
        <v>244</v>
      </c>
      <c r="Z19" s="1">
        <v>7.9999998000000003E-2</v>
      </c>
      <c r="AA19" t="s">
        <v>437</v>
      </c>
      <c r="AL19">
        <f t="shared" si="4"/>
        <v>7.9699999999999993E-2</v>
      </c>
      <c r="AM19" t="s">
        <v>432</v>
      </c>
      <c r="AN19" t="s">
        <v>19</v>
      </c>
      <c r="AO19" s="2">
        <v>7.9999998211860601E-2</v>
      </c>
      <c r="AP19" t="s">
        <v>1</v>
      </c>
      <c r="AQ19">
        <f t="shared" si="2"/>
        <v>0.08</v>
      </c>
    </row>
    <row r="20" spans="1:43">
      <c r="A20">
        <f t="shared" si="1"/>
        <v>0.34670000000000001</v>
      </c>
      <c r="B20" t="s">
        <v>432</v>
      </c>
      <c r="C20" t="s">
        <v>246</v>
      </c>
      <c r="D20" s="2">
        <f t="shared" si="0"/>
        <v>0.09</v>
      </c>
      <c r="E20" t="s">
        <v>437</v>
      </c>
      <c r="F20" s="1"/>
      <c r="J20" s="1"/>
      <c r="K20" s="1"/>
      <c r="L20" s="1"/>
      <c r="M20" s="1"/>
      <c r="N20" s="1"/>
      <c r="O20" s="1"/>
      <c r="Q20">
        <f t="shared" si="6"/>
        <v>0.17</v>
      </c>
      <c r="R20">
        <f t="array" ref="R20">VLOOKUP(Q20,IF($B$3:$B$203="rld",$A$3:$E$203),4,0)</f>
        <v>0.34399999999999997</v>
      </c>
      <c r="S20">
        <f t="array" ref="S20">VLOOKUP(Q20,IF($AM$4:$AM$204="cumdens",$AL$4:$AQ$204),6,0)</f>
        <v>0.25509999999999999</v>
      </c>
      <c r="T20">
        <f t="shared" si="3"/>
        <v>1.6417148284073927E-2</v>
      </c>
      <c r="U20">
        <f t="shared" si="7"/>
        <v>0.25910936970558895</v>
      </c>
      <c r="Y20" t="s">
        <v>245</v>
      </c>
      <c r="Z20">
        <v>0.34666669999999999</v>
      </c>
      <c r="AA20" t="s">
        <v>437</v>
      </c>
      <c r="AL20">
        <f t="shared" si="4"/>
        <v>0.08</v>
      </c>
      <c r="AM20" t="s">
        <v>0</v>
      </c>
      <c r="AN20" t="s">
        <v>20</v>
      </c>
      <c r="AO20" s="2">
        <v>9.5538340522439896E-2</v>
      </c>
      <c r="AP20" t="s">
        <v>1</v>
      </c>
      <c r="AQ20">
        <f t="shared" si="2"/>
        <v>9.5500000000000002E-2</v>
      </c>
    </row>
    <row r="21" spans="1:43">
      <c r="A21">
        <f t="shared" si="1"/>
        <v>0.09</v>
      </c>
      <c r="B21" t="s">
        <v>433</v>
      </c>
      <c r="C21" t="s">
        <v>247</v>
      </c>
      <c r="D21" s="2">
        <f t="shared" si="0"/>
        <v>0.37330000000000002</v>
      </c>
      <c r="E21" t="s">
        <v>437</v>
      </c>
      <c r="F21" s="1"/>
      <c r="Q21">
        <f t="shared" si="6"/>
        <v>0.18</v>
      </c>
      <c r="R21">
        <f t="array" ref="R21">VLOOKUP(Q21,IF($B$3:$B$203="rld",$A$3:$E$203),4,0)</f>
        <v>0.33600000000000002</v>
      </c>
      <c r="S21">
        <f t="array" ref="S21">VLOOKUP(Q21,IF($AM$4:$AM$204="cumdens",$AL$4:$AQ$204),6,0)</f>
        <v>0.27129999999999999</v>
      </c>
      <c r="T21">
        <f t="shared" si="3"/>
        <v>1.6035354137932674E-2</v>
      </c>
      <c r="U21">
        <f t="shared" si="7"/>
        <v>0.27514472384352162</v>
      </c>
      <c r="Y21" t="s">
        <v>246</v>
      </c>
      <c r="Z21" s="1">
        <v>9.0000003999999995E-2</v>
      </c>
      <c r="AA21" t="s">
        <v>437</v>
      </c>
      <c r="AL21">
        <f t="shared" si="4"/>
        <v>9.5500000000000002E-2</v>
      </c>
      <c r="AM21" t="s">
        <v>432</v>
      </c>
      <c r="AN21" t="s">
        <v>21</v>
      </c>
      <c r="AO21" s="2">
        <v>9.0000003576278603E-2</v>
      </c>
      <c r="AP21" t="s">
        <v>1</v>
      </c>
      <c r="AQ21">
        <f t="shared" si="2"/>
        <v>0.09</v>
      </c>
    </row>
    <row r="22" spans="1:43">
      <c r="A22">
        <f t="shared" si="1"/>
        <v>0.37330000000000002</v>
      </c>
      <c r="B22" t="s">
        <v>432</v>
      </c>
      <c r="C22" t="s">
        <v>248</v>
      </c>
      <c r="D22" s="2">
        <f t="shared" si="0"/>
        <v>0.1</v>
      </c>
      <c r="E22" t="s">
        <v>437</v>
      </c>
      <c r="F22" s="1"/>
      <c r="Q22">
        <f t="shared" si="6"/>
        <v>0.19</v>
      </c>
      <c r="R22">
        <f t="array" ref="R22">VLOOKUP(Q22,IF($B$3:$B$203="rld",$A$3:$E$203),4,0)</f>
        <v>0.32800000000000001</v>
      </c>
      <c r="S22">
        <f t="array" ref="S22">VLOOKUP(Q22,IF($AM$4:$AM$204="cumdens",$AL$4:$AQ$204),6,0)</f>
        <v>0.28710000000000002</v>
      </c>
      <c r="T22">
        <f t="shared" si="3"/>
        <v>1.5653559991791421E-2</v>
      </c>
      <c r="U22">
        <f t="shared" si="7"/>
        <v>0.29079828383531303</v>
      </c>
      <c r="Y22" t="s">
        <v>247</v>
      </c>
      <c r="Z22">
        <v>0.37333329999999998</v>
      </c>
      <c r="AA22" t="s">
        <v>437</v>
      </c>
      <c r="AL22">
        <f t="shared" si="4"/>
        <v>0.09</v>
      </c>
      <c r="AM22" t="s">
        <v>0</v>
      </c>
      <c r="AN22" t="s">
        <v>22</v>
      </c>
      <c r="AO22" s="2">
        <v>0.112678116619606</v>
      </c>
      <c r="AP22" t="s">
        <v>1</v>
      </c>
      <c r="AQ22">
        <f t="shared" si="2"/>
        <v>0.11269999999999999</v>
      </c>
    </row>
    <row r="23" spans="1:43">
      <c r="A23">
        <f t="shared" si="1"/>
        <v>0.1</v>
      </c>
      <c r="B23" t="s">
        <v>433</v>
      </c>
      <c r="C23" t="s">
        <v>249</v>
      </c>
      <c r="D23" s="2">
        <f t="shared" si="0"/>
        <v>0.4</v>
      </c>
      <c r="E23" t="s">
        <v>437</v>
      </c>
      <c r="F23" s="1"/>
      <c r="Q23">
        <f t="shared" si="6"/>
        <v>0.2</v>
      </c>
      <c r="R23">
        <f t="array" ref="R23">VLOOKUP(Q23,IF($B$3:$B$203="rld",$A$3:$E$203),4,0)</f>
        <v>0.32</v>
      </c>
      <c r="S23">
        <f t="array" ref="S23">VLOOKUP(Q23,IF($AM$4:$AM$204="cumdens",$AL$4:$AQ$204),6,0)</f>
        <v>0.30249999999999999</v>
      </c>
      <c r="T23">
        <f t="shared" si="3"/>
        <v>1.5271765845650166E-2</v>
      </c>
      <c r="U23">
        <f t="shared" si="7"/>
        <v>0.30607004968096319</v>
      </c>
      <c r="Y23" t="s">
        <v>248</v>
      </c>
      <c r="Z23">
        <v>0.1</v>
      </c>
      <c r="AA23" t="s">
        <v>437</v>
      </c>
      <c r="AL23">
        <f t="shared" si="4"/>
        <v>0.11269999999999999</v>
      </c>
      <c r="AM23" t="s">
        <v>432</v>
      </c>
      <c r="AN23" t="s">
        <v>23</v>
      </c>
      <c r="AO23" s="2">
        <v>0.10000000149011599</v>
      </c>
      <c r="AP23" t="s">
        <v>1</v>
      </c>
      <c r="AQ23">
        <f t="shared" si="2"/>
        <v>0.1</v>
      </c>
    </row>
    <row r="24" spans="1:43">
      <c r="A24">
        <f t="shared" si="1"/>
        <v>0.4</v>
      </c>
      <c r="B24" t="s">
        <v>432</v>
      </c>
      <c r="C24" t="s">
        <v>250</v>
      </c>
      <c r="D24" s="2">
        <f t="shared" si="0"/>
        <v>0.11</v>
      </c>
      <c r="E24" t="s">
        <v>437</v>
      </c>
      <c r="F24" s="1"/>
      <c r="Q24">
        <f t="shared" si="6"/>
        <v>0.21</v>
      </c>
      <c r="R24">
        <f t="array" ref="R24">VLOOKUP(Q24,IF($B$3:$B$203="rld",$A$3:$E$203),4,0)</f>
        <v>0.312</v>
      </c>
      <c r="S24">
        <f t="array" ref="S24">VLOOKUP(Q24,IF($AM$4:$AM$204="cumdens",$AL$4:$AQ$204),6,0)</f>
        <v>0.3175</v>
      </c>
      <c r="T24">
        <f t="shared" si="3"/>
        <v>1.4889971699508911E-2</v>
      </c>
      <c r="U24">
        <f t="shared" si="7"/>
        <v>0.32096002138047208</v>
      </c>
      <c r="Y24" t="s">
        <v>249</v>
      </c>
      <c r="Z24">
        <v>0.4</v>
      </c>
      <c r="AA24" t="s">
        <v>437</v>
      </c>
      <c r="AL24">
        <f t="shared" si="4"/>
        <v>0.1</v>
      </c>
      <c r="AM24" t="s">
        <v>0</v>
      </c>
      <c r="AN24" t="s">
        <v>24</v>
      </c>
      <c r="AO24" s="2">
        <v>0.13108749130922101</v>
      </c>
      <c r="AP24" t="s">
        <v>1</v>
      </c>
      <c r="AQ24">
        <f t="shared" si="2"/>
        <v>0.13109999999999999</v>
      </c>
    </row>
    <row r="25" spans="1:43">
      <c r="A25">
        <f t="shared" si="1"/>
        <v>0.11</v>
      </c>
      <c r="B25" t="s">
        <v>433</v>
      </c>
      <c r="C25" t="s">
        <v>251</v>
      </c>
      <c r="D25" s="2">
        <f t="shared" si="0"/>
        <v>0.39200000000000002</v>
      </c>
      <c r="E25" t="s">
        <v>437</v>
      </c>
      <c r="F25" s="1"/>
      <c r="Q25">
        <f t="shared" si="6"/>
        <v>0.22</v>
      </c>
      <c r="R25">
        <f t="array" ref="R25">VLOOKUP(Q25,IF($B$3:$B$203="rld",$A$3:$E$203),4,0)</f>
        <v>0.30399999999999999</v>
      </c>
      <c r="S25">
        <f t="array" ref="S25">VLOOKUP(Q25,IF($AM$4:$AM$204="cumdens",$AL$4:$AQ$204),6,0)</f>
        <v>0.3322</v>
      </c>
      <c r="T25">
        <f t="shared" si="3"/>
        <v>1.4508177553367656E-2</v>
      </c>
      <c r="U25">
        <f t="shared" si="7"/>
        <v>0.33546819893383972</v>
      </c>
      <c r="Y25" t="s">
        <v>250</v>
      </c>
      <c r="Z25">
        <v>0.11</v>
      </c>
      <c r="AA25" t="s">
        <v>437</v>
      </c>
      <c r="AL25">
        <f t="shared" si="4"/>
        <v>0.13109999999999999</v>
      </c>
      <c r="AM25" t="s">
        <v>432</v>
      </c>
      <c r="AN25" t="s">
        <v>25</v>
      </c>
      <c r="AO25" s="2">
        <v>0.109999999403954</v>
      </c>
      <c r="AP25" t="s">
        <v>1</v>
      </c>
      <c r="AQ25">
        <f t="shared" si="2"/>
        <v>0.11</v>
      </c>
    </row>
    <row r="26" spans="1:43">
      <c r="A26">
        <f t="shared" si="1"/>
        <v>0.39200000000000002</v>
      </c>
      <c r="B26" t="s">
        <v>432</v>
      </c>
      <c r="C26" t="s">
        <v>252</v>
      </c>
      <c r="D26" s="2">
        <f t="shared" si="0"/>
        <v>0.12</v>
      </c>
      <c r="E26" t="s">
        <v>437</v>
      </c>
      <c r="F26" s="1"/>
      <c r="Q26">
        <f t="shared" si="6"/>
        <v>0.23</v>
      </c>
      <c r="R26">
        <f t="array" ref="R26">VLOOKUP(Q26,IF($B$3:$B$203="rld",$A$3:$E$203),4,0)</f>
        <v>0.29780000000000001</v>
      </c>
      <c r="S26">
        <f t="array" ref="S26">VLOOKUP(Q26,IF($AM$4:$AM$204="cumdens",$AL$4:$AQ$204),6,0)</f>
        <v>0.34649999999999997</v>
      </c>
      <c r="T26">
        <f t="shared" si="3"/>
        <v>1.4212287090108185E-2</v>
      </c>
      <c r="U26">
        <f t="shared" si="7"/>
        <v>0.34968048602394791</v>
      </c>
      <c r="Y26" t="s">
        <v>251</v>
      </c>
      <c r="Z26">
        <v>0.39200000000000002</v>
      </c>
      <c r="AA26" t="s">
        <v>437</v>
      </c>
      <c r="AL26">
        <f t="shared" si="4"/>
        <v>0.11</v>
      </c>
      <c r="AM26" t="s">
        <v>0</v>
      </c>
      <c r="AN26" t="s">
        <v>26</v>
      </c>
      <c r="AO26" s="2">
        <v>0.14994123969522</v>
      </c>
      <c r="AP26" t="s">
        <v>1</v>
      </c>
      <c r="AQ26">
        <f t="shared" si="2"/>
        <v>0.14990000000000001</v>
      </c>
    </row>
    <row r="27" spans="1:43">
      <c r="A27">
        <f t="shared" si="1"/>
        <v>0.12</v>
      </c>
      <c r="B27" t="s">
        <v>433</v>
      </c>
      <c r="C27" t="s">
        <v>253</v>
      </c>
      <c r="D27" s="2">
        <f t="shared" si="0"/>
        <v>0.38400000000000001</v>
      </c>
      <c r="E27" t="s">
        <v>437</v>
      </c>
      <c r="F27" s="1"/>
      <c r="Q27">
        <f t="shared" si="6"/>
        <v>0.24</v>
      </c>
      <c r="R27">
        <f t="array" ref="R27">VLOOKUP(Q27,IF($B$3:$B$203="rld",$A$3:$E$203),4,0)</f>
        <v>0.29330000000000001</v>
      </c>
      <c r="S27">
        <f t="array" ref="S27">VLOOKUP(Q27,IF($AM$4:$AM$204="cumdens",$AL$4:$AQ$204),6,0)</f>
        <v>0.36059999999999998</v>
      </c>
      <c r="T27">
        <f t="shared" si="3"/>
        <v>1.399752788290373E-2</v>
      </c>
      <c r="U27">
        <f t="shared" si="7"/>
        <v>0.36367801390685162</v>
      </c>
      <c r="Y27" t="s">
        <v>252</v>
      </c>
      <c r="Z27">
        <v>0.12</v>
      </c>
      <c r="AA27" t="s">
        <v>437</v>
      </c>
      <c r="AL27">
        <f t="shared" si="4"/>
        <v>0.14990000000000001</v>
      </c>
      <c r="AM27" t="s">
        <v>432</v>
      </c>
      <c r="AN27" t="s">
        <v>27</v>
      </c>
      <c r="AO27" s="2">
        <v>0.119999997317791</v>
      </c>
      <c r="AP27" t="s">
        <v>1</v>
      </c>
      <c r="AQ27">
        <f t="shared" si="2"/>
        <v>0.12</v>
      </c>
    </row>
    <row r="28" spans="1:43">
      <c r="A28">
        <f t="shared" si="1"/>
        <v>0.38400000000000001</v>
      </c>
      <c r="B28" t="s">
        <v>432</v>
      </c>
      <c r="C28" t="s">
        <v>254</v>
      </c>
      <c r="D28" s="2">
        <f t="shared" si="0"/>
        <v>0.13</v>
      </c>
      <c r="E28" t="s">
        <v>437</v>
      </c>
      <c r="F28" s="1"/>
      <c r="Q28">
        <f t="shared" si="6"/>
        <v>0.25</v>
      </c>
      <c r="R28">
        <f t="array" ref="R28">VLOOKUP(Q28,IF($B$3:$B$203="rld",$A$3:$E$203),4,0)</f>
        <v>0.28889999999999999</v>
      </c>
      <c r="S28">
        <f t="array" ref="S28">VLOOKUP(Q28,IF($AM$4:$AM$204="cumdens",$AL$4:$AQ$204),6,0)</f>
        <v>0.3745</v>
      </c>
      <c r="T28">
        <f t="shared" si="3"/>
        <v>1.378754110252604E-2</v>
      </c>
      <c r="U28">
        <f t="shared" si="7"/>
        <v>0.37746555500937767</v>
      </c>
      <c r="Y28" t="s">
        <v>253</v>
      </c>
      <c r="Z28">
        <v>0.38400000000000001</v>
      </c>
      <c r="AA28" t="s">
        <v>437</v>
      </c>
      <c r="AL28">
        <f t="shared" si="4"/>
        <v>0.12</v>
      </c>
      <c r="AM28" t="s">
        <v>0</v>
      </c>
      <c r="AN28" t="s">
        <v>28</v>
      </c>
      <c r="AO28" s="2">
        <v>0.16841409254082901</v>
      </c>
      <c r="AP28" t="s">
        <v>1</v>
      </c>
      <c r="AQ28">
        <f t="shared" si="2"/>
        <v>0.16839999999999999</v>
      </c>
    </row>
    <row r="29" spans="1:43">
      <c r="A29">
        <f t="shared" si="1"/>
        <v>0.13</v>
      </c>
      <c r="B29" t="s">
        <v>433</v>
      </c>
      <c r="C29" t="s">
        <v>255</v>
      </c>
      <c r="D29" s="2">
        <f t="shared" si="0"/>
        <v>0.376</v>
      </c>
      <c r="E29" t="s">
        <v>437</v>
      </c>
      <c r="F29" s="1"/>
      <c r="Q29">
        <f t="shared" si="6"/>
        <v>0.26</v>
      </c>
      <c r="R29">
        <f t="array" ref="R29">VLOOKUP(Q29,IF($B$3:$B$203="rld",$A$3:$E$203),4,0)</f>
        <v>0.28439999999999999</v>
      </c>
      <c r="S29">
        <f t="array" ref="S29">VLOOKUP(Q29,IF($AM$4:$AM$204="cumdens",$AL$4:$AQ$204),6,0)</f>
        <v>0.3881</v>
      </c>
      <c r="T29">
        <f t="shared" si="3"/>
        <v>1.3572781895321583E-2</v>
      </c>
      <c r="U29">
        <f t="shared" si="7"/>
        <v>0.39103833690469925</v>
      </c>
      <c r="Y29" t="s">
        <v>254</v>
      </c>
      <c r="Z29">
        <v>0.13</v>
      </c>
      <c r="AA29" t="s">
        <v>437</v>
      </c>
      <c r="AL29">
        <f t="shared" si="4"/>
        <v>0.16839999999999999</v>
      </c>
      <c r="AM29" t="s">
        <v>432</v>
      </c>
      <c r="AN29" t="s">
        <v>29</v>
      </c>
      <c r="AO29" s="2">
        <v>0.129999995231628</v>
      </c>
      <c r="AP29" t="s">
        <v>1</v>
      </c>
      <c r="AQ29">
        <f t="shared" si="2"/>
        <v>0.13</v>
      </c>
    </row>
    <row r="30" spans="1:43">
      <c r="A30">
        <f t="shared" si="1"/>
        <v>0.376</v>
      </c>
      <c r="B30" t="s">
        <v>432</v>
      </c>
      <c r="C30" t="s">
        <v>256</v>
      </c>
      <c r="D30" s="2">
        <f t="shared" si="0"/>
        <v>0.14000000000000001</v>
      </c>
      <c r="E30" t="s">
        <v>437</v>
      </c>
      <c r="F30" s="1"/>
      <c r="Q30">
        <f t="shared" si="6"/>
        <v>0.27</v>
      </c>
      <c r="R30">
        <f t="array" ref="R30">VLOOKUP(Q30,IF($B$3:$B$203="rld",$A$3:$E$203),4,0)</f>
        <v>0.28000000000000003</v>
      </c>
      <c r="S30">
        <f t="array" ref="S30">VLOOKUP(Q30,IF($AM$4:$AM$204="cumdens",$AL$4:$AQ$204),6,0)</f>
        <v>0.40150000000000002</v>
      </c>
      <c r="T30">
        <f t="shared" si="3"/>
        <v>1.3362795114943897E-2</v>
      </c>
      <c r="U30">
        <f t="shared" si="7"/>
        <v>0.40440113201964312</v>
      </c>
      <c r="Y30" t="s">
        <v>255</v>
      </c>
      <c r="Z30">
        <v>0.376</v>
      </c>
      <c r="AA30" t="s">
        <v>437</v>
      </c>
      <c r="AL30">
        <f t="shared" si="4"/>
        <v>0.13</v>
      </c>
      <c r="AM30" t="s">
        <v>0</v>
      </c>
      <c r="AN30" t="s">
        <v>30</v>
      </c>
      <c r="AO30" s="2">
        <v>0.18650607645047301</v>
      </c>
      <c r="AP30" t="s">
        <v>1</v>
      </c>
      <c r="AQ30">
        <f t="shared" si="2"/>
        <v>0.1865</v>
      </c>
    </row>
    <row r="31" spans="1:43">
      <c r="A31">
        <f t="shared" si="1"/>
        <v>0.14000000000000001</v>
      </c>
      <c r="B31" t="s">
        <v>433</v>
      </c>
      <c r="C31" t="s">
        <v>257</v>
      </c>
      <c r="D31" s="2">
        <f t="shared" si="0"/>
        <v>0.36799999999999999</v>
      </c>
      <c r="E31" t="s">
        <v>437</v>
      </c>
      <c r="F31" s="1"/>
      <c r="Q31">
        <f t="shared" si="6"/>
        <v>0.28000000000000003</v>
      </c>
      <c r="R31">
        <f t="array" ref="R31">VLOOKUP(Q31,IF($B$3:$B$203="rld",$A$3:$E$203),4,0)</f>
        <v>0.27560000000000001</v>
      </c>
      <c r="S31">
        <f t="array" ref="S31">VLOOKUP(Q31,IF($AM$4:$AM$204="cumdens",$AL$4:$AQ$204),6,0)</f>
        <v>0.4148</v>
      </c>
      <c r="T31">
        <f t="shared" si="3"/>
        <v>1.3152808334566205E-2</v>
      </c>
      <c r="U31">
        <f t="shared" si="7"/>
        <v>0.41755394035420934</v>
      </c>
      <c r="Y31" t="s">
        <v>256</v>
      </c>
      <c r="Z31">
        <v>0.14000000000000001</v>
      </c>
      <c r="AA31" t="s">
        <v>437</v>
      </c>
      <c r="AL31">
        <f t="shared" si="4"/>
        <v>0.1865</v>
      </c>
      <c r="AM31" t="s">
        <v>432</v>
      </c>
      <c r="AN31" t="s">
        <v>31</v>
      </c>
      <c r="AO31" s="2">
        <v>0.140000000596046</v>
      </c>
      <c r="AP31" t="s">
        <v>1</v>
      </c>
      <c r="AQ31">
        <f t="shared" si="2"/>
        <v>0.14000000000000001</v>
      </c>
    </row>
    <row r="32" spans="1:43">
      <c r="A32">
        <f t="shared" si="1"/>
        <v>0.36799999999999999</v>
      </c>
      <c r="B32" t="s">
        <v>432</v>
      </c>
      <c r="C32" t="s">
        <v>258</v>
      </c>
      <c r="D32" s="2">
        <f t="shared" si="0"/>
        <v>0.15</v>
      </c>
      <c r="E32" t="s">
        <v>437</v>
      </c>
      <c r="F32" s="1"/>
      <c r="Q32">
        <f t="shared" si="6"/>
        <v>0.28999999999999998</v>
      </c>
      <c r="R32">
        <f t="array" ref="R32">VLOOKUP(Q32,IF($B$3:$B$203="rld",$A$3:$E$203),4,0)</f>
        <v>0.27110000000000001</v>
      </c>
      <c r="S32">
        <f t="array" ref="S32">VLOOKUP(Q32,IF($AM$4:$AM$204="cumdens",$AL$4:$AQ$204),6,0)</f>
        <v>0.42780000000000001</v>
      </c>
      <c r="T32">
        <f t="shared" si="3"/>
        <v>1.293804912736175E-2</v>
      </c>
      <c r="U32">
        <f t="shared" si="7"/>
        <v>0.43049198948157108</v>
      </c>
      <c r="Y32" t="s">
        <v>257</v>
      </c>
      <c r="Z32">
        <v>0.36799999999999999</v>
      </c>
      <c r="AA32" t="s">
        <v>437</v>
      </c>
      <c r="AL32">
        <f t="shared" si="4"/>
        <v>0.14000000000000001</v>
      </c>
      <c r="AM32" t="s">
        <v>0</v>
      </c>
      <c r="AN32" t="s">
        <v>32</v>
      </c>
      <c r="AO32" s="2">
        <v>0.20421717368787001</v>
      </c>
      <c r="AP32" t="s">
        <v>1</v>
      </c>
      <c r="AQ32">
        <f t="shared" si="2"/>
        <v>0.20419999999999999</v>
      </c>
    </row>
    <row r="33" spans="1:43">
      <c r="A33">
        <f t="shared" si="1"/>
        <v>0.15</v>
      </c>
      <c r="B33" t="s">
        <v>433</v>
      </c>
      <c r="C33" t="s">
        <v>259</v>
      </c>
      <c r="D33" s="2">
        <f t="shared" si="0"/>
        <v>0.36</v>
      </c>
      <c r="E33" t="s">
        <v>437</v>
      </c>
      <c r="F33" s="1"/>
      <c r="Q33">
        <f t="shared" si="6"/>
        <v>0.3</v>
      </c>
      <c r="R33">
        <f t="array" ref="R33">VLOOKUP(Q33,IF($B$3:$B$203="rld",$A$3:$E$203),4,0)</f>
        <v>0.26669999999999999</v>
      </c>
      <c r="S33">
        <f t="array" ref="S33">VLOOKUP(Q33,IF($AM$4:$AM$204="cumdens",$AL$4:$AQ$204),6,0)</f>
        <v>0.44059999999999999</v>
      </c>
      <c r="T33">
        <f t="shared" si="3"/>
        <v>1.272806234698406E-2</v>
      </c>
      <c r="U33">
        <f t="shared" si="7"/>
        <v>0.44322005182855512</v>
      </c>
      <c r="Y33" t="s">
        <v>258</v>
      </c>
      <c r="Z33">
        <v>0.15</v>
      </c>
      <c r="AA33" t="s">
        <v>437</v>
      </c>
      <c r="AL33">
        <f t="shared" si="4"/>
        <v>0.20419999999999999</v>
      </c>
      <c r="AM33" t="s">
        <v>432</v>
      </c>
      <c r="AN33" t="s">
        <v>33</v>
      </c>
      <c r="AO33" s="2">
        <v>0.15000000596046401</v>
      </c>
      <c r="AP33" t="s">
        <v>1</v>
      </c>
      <c r="AQ33">
        <f t="shared" si="2"/>
        <v>0.15</v>
      </c>
    </row>
    <row r="34" spans="1:43">
      <c r="A34">
        <f t="shared" si="1"/>
        <v>0.36</v>
      </c>
      <c r="B34" t="s">
        <v>432</v>
      </c>
      <c r="C34" t="s">
        <v>260</v>
      </c>
      <c r="D34" s="2">
        <f t="shared" si="0"/>
        <v>0.16</v>
      </c>
      <c r="E34" t="s">
        <v>437</v>
      </c>
      <c r="F34" s="1"/>
      <c r="Q34">
        <f t="shared" si="6"/>
        <v>0.31</v>
      </c>
      <c r="R34">
        <f t="array" ref="R34">VLOOKUP(Q34,IF($B$3:$B$203="rld",$A$3:$E$203),4,0)</f>
        <v>0.26219999999999999</v>
      </c>
      <c r="S34">
        <f t="array" ref="S34">VLOOKUP(Q34,IF($AM$4:$AM$204="cumdens",$AL$4:$AQ$204),6,0)</f>
        <v>0.45319999999999999</v>
      </c>
      <c r="T34">
        <f t="shared" si="3"/>
        <v>1.2513303139779604E-2</v>
      </c>
      <c r="U34">
        <f t="shared" si="7"/>
        <v>0.45573335496833473</v>
      </c>
      <c r="Y34" t="s">
        <v>259</v>
      </c>
      <c r="Z34">
        <v>0.36</v>
      </c>
      <c r="AA34" t="s">
        <v>437</v>
      </c>
      <c r="AL34">
        <f t="shared" si="4"/>
        <v>0.15</v>
      </c>
      <c r="AM34" t="s">
        <v>0</v>
      </c>
      <c r="AN34" t="s">
        <v>34</v>
      </c>
      <c r="AO34" s="2">
        <v>0.22154740198930101</v>
      </c>
      <c r="AP34" t="s">
        <v>1</v>
      </c>
      <c r="AQ34">
        <f t="shared" si="2"/>
        <v>0.2215</v>
      </c>
    </row>
    <row r="35" spans="1:43">
      <c r="A35">
        <f t="shared" si="1"/>
        <v>0.16</v>
      </c>
      <c r="B35" t="s">
        <v>433</v>
      </c>
      <c r="C35" t="s">
        <v>261</v>
      </c>
      <c r="D35" s="2">
        <f t="shared" si="0"/>
        <v>0.35199999999999998</v>
      </c>
      <c r="E35" t="s">
        <v>437</v>
      </c>
      <c r="F35" s="1"/>
      <c r="Q35">
        <f t="shared" si="6"/>
        <v>0.32</v>
      </c>
      <c r="R35">
        <f t="array" ref="R35">VLOOKUP(Q35,IF($B$3:$B$203="rld",$A$3:$E$203),4,0)</f>
        <v>0.25779999999999997</v>
      </c>
      <c r="S35">
        <f t="array" ref="S35">VLOOKUP(Q35,IF($AM$4:$AM$204="cumdens",$AL$4:$AQ$204),6,0)</f>
        <v>0.46550000000000002</v>
      </c>
      <c r="T35">
        <f t="shared" si="3"/>
        <v>1.2303316359401913E-2</v>
      </c>
      <c r="U35">
        <f t="shared" si="7"/>
        <v>0.46803667132773663</v>
      </c>
      <c r="Y35" t="s">
        <v>260</v>
      </c>
      <c r="Z35">
        <v>0.16</v>
      </c>
      <c r="AA35" t="s">
        <v>437</v>
      </c>
      <c r="AL35">
        <f t="shared" si="4"/>
        <v>0.2215</v>
      </c>
      <c r="AM35" t="s">
        <v>432</v>
      </c>
      <c r="AN35" t="s">
        <v>35</v>
      </c>
      <c r="AO35" s="2">
        <v>0.15999999642372101</v>
      </c>
      <c r="AP35" t="s">
        <v>1</v>
      </c>
      <c r="AQ35">
        <f t="shared" si="2"/>
        <v>0.16</v>
      </c>
    </row>
    <row r="36" spans="1:43">
      <c r="A36">
        <f t="shared" si="1"/>
        <v>0.35199999999999998</v>
      </c>
      <c r="B36" t="s">
        <v>432</v>
      </c>
      <c r="C36" t="s">
        <v>262</v>
      </c>
      <c r="D36" s="2">
        <f t="shared" si="0"/>
        <v>0.17</v>
      </c>
      <c r="E36" t="s">
        <v>437</v>
      </c>
      <c r="F36" s="1"/>
      <c r="Q36">
        <f t="shared" si="6"/>
        <v>0.33</v>
      </c>
      <c r="R36">
        <f t="array" ref="R36">VLOOKUP(Q36,IF($B$3:$B$203="rld",$A$3:$E$203),4,0)</f>
        <v>0.25330000000000003</v>
      </c>
      <c r="S36">
        <f t="array" ref="S36">VLOOKUP(Q36,IF($AM$4:$AM$204="cumdens",$AL$4:$AQ$204),6,0)</f>
        <v>0.47770000000000001</v>
      </c>
      <c r="T36">
        <f t="shared" si="3"/>
        <v>1.2088557152197461E-2</v>
      </c>
      <c r="U36">
        <f t="shared" si="7"/>
        <v>0.48012522847993411</v>
      </c>
      <c r="Y36" t="s">
        <v>261</v>
      </c>
      <c r="Z36">
        <v>0.35199999999999998</v>
      </c>
      <c r="AA36" t="s">
        <v>437</v>
      </c>
      <c r="AL36">
        <f t="shared" si="4"/>
        <v>0.16</v>
      </c>
      <c r="AM36" t="s">
        <v>0</v>
      </c>
      <c r="AN36" t="s">
        <v>36</v>
      </c>
      <c r="AO36" s="2">
        <v>0.23849670814592</v>
      </c>
      <c r="AP36" t="s">
        <v>1</v>
      </c>
      <c r="AQ36">
        <f t="shared" si="2"/>
        <v>0.23849999999999999</v>
      </c>
    </row>
    <row r="37" spans="1:43">
      <c r="A37">
        <f t="shared" si="1"/>
        <v>0.17</v>
      </c>
      <c r="B37" t="s">
        <v>433</v>
      </c>
      <c r="C37" t="s">
        <v>263</v>
      </c>
      <c r="D37" s="2">
        <f t="shared" si="0"/>
        <v>0.34399999999999997</v>
      </c>
      <c r="E37" t="s">
        <v>437</v>
      </c>
      <c r="F37" s="1"/>
      <c r="Q37">
        <f t="shared" si="6"/>
        <v>0.34</v>
      </c>
      <c r="R37">
        <f t="array" ref="R37">VLOOKUP(Q37,IF($B$3:$B$203="rld",$A$3:$E$203),4,0)</f>
        <v>0.24890000000000001</v>
      </c>
      <c r="S37">
        <f t="array" ref="S37">VLOOKUP(Q37,IF($AM$4:$AM$204="cumdens",$AL$4:$AQ$204),6,0)</f>
        <v>0.48970000000000002</v>
      </c>
      <c r="T37">
        <f t="shared" si="3"/>
        <v>1.1878570371819769E-2</v>
      </c>
      <c r="U37">
        <f t="shared" si="7"/>
        <v>0.49200379885175388</v>
      </c>
      <c r="Y37" t="s">
        <v>262</v>
      </c>
      <c r="Z37">
        <v>0.17</v>
      </c>
      <c r="AA37" t="s">
        <v>437</v>
      </c>
      <c r="AL37">
        <f t="shared" si="4"/>
        <v>0.23849999999999999</v>
      </c>
      <c r="AM37" t="s">
        <v>432</v>
      </c>
      <c r="AN37" t="s">
        <v>37</v>
      </c>
      <c r="AO37" s="2">
        <v>0.17000000178813901</v>
      </c>
      <c r="AP37" t="s">
        <v>1</v>
      </c>
      <c r="AQ37">
        <f t="shared" si="2"/>
        <v>0.17</v>
      </c>
    </row>
    <row r="38" spans="1:43">
      <c r="A38">
        <f t="shared" si="1"/>
        <v>0.34399999999999997</v>
      </c>
      <c r="B38" t="s">
        <v>432</v>
      </c>
      <c r="C38" t="s">
        <v>264</v>
      </c>
      <c r="D38" s="2">
        <f t="shared" si="0"/>
        <v>0.18</v>
      </c>
      <c r="E38" t="s">
        <v>437</v>
      </c>
      <c r="F38" s="1"/>
      <c r="Q38">
        <f t="shared" si="6"/>
        <v>0.35</v>
      </c>
      <c r="R38">
        <f t="array" ref="R38">VLOOKUP(Q38,IF($B$3:$B$203="rld",$A$3:$E$203),4,0)</f>
        <v>0.24440000000000001</v>
      </c>
      <c r="S38">
        <f t="array" ref="S38">VLOOKUP(Q38,IF($AM$4:$AM$204="cumdens",$AL$4:$AQ$204),6,0)</f>
        <v>0.50139999999999996</v>
      </c>
      <c r="T38">
        <f t="shared" si="3"/>
        <v>1.1663811164615314E-2</v>
      </c>
      <c r="U38">
        <f t="shared" si="7"/>
        <v>0.50366761001636917</v>
      </c>
      <c r="Y38" t="s">
        <v>263</v>
      </c>
      <c r="Z38">
        <v>0.34399999999999997</v>
      </c>
      <c r="AA38" t="s">
        <v>437</v>
      </c>
      <c r="AL38">
        <f t="shared" si="4"/>
        <v>0.17</v>
      </c>
      <c r="AM38" t="s">
        <v>0</v>
      </c>
      <c r="AN38" t="s">
        <v>38</v>
      </c>
      <c r="AO38" s="2">
        <v>0.25506516310285599</v>
      </c>
      <c r="AP38" t="s">
        <v>1</v>
      </c>
      <c r="AQ38">
        <f t="shared" si="2"/>
        <v>0.25509999999999999</v>
      </c>
    </row>
    <row r="39" spans="1:43">
      <c r="A39">
        <f t="shared" si="1"/>
        <v>0.18</v>
      </c>
      <c r="B39" t="s">
        <v>433</v>
      </c>
      <c r="C39" t="s">
        <v>265</v>
      </c>
      <c r="D39" s="2">
        <f t="shared" si="0"/>
        <v>0.33600000000000002</v>
      </c>
      <c r="E39" t="s">
        <v>437</v>
      </c>
      <c r="F39" s="1"/>
      <c r="Q39">
        <f t="shared" si="6"/>
        <v>0.36</v>
      </c>
      <c r="R39">
        <f t="array" ref="R39">VLOOKUP(Q39,IF($B$3:$B$203="rld",$A$3:$E$203),4,0)</f>
        <v>0.24</v>
      </c>
      <c r="S39">
        <f t="array" ref="S39">VLOOKUP(Q39,IF($AM$4:$AM$204="cumdens",$AL$4:$AQ$204),6,0)</f>
        <v>0.51290000000000002</v>
      </c>
      <c r="T39">
        <f t="shared" si="3"/>
        <v>1.1453824384237624E-2</v>
      </c>
      <c r="U39">
        <f t="shared" si="7"/>
        <v>0.51512143440060676</v>
      </c>
      <c r="Y39" t="s">
        <v>264</v>
      </c>
      <c r="Z39">
        <v>0.18</v>
      </c>
      <c r="AA39" t="s">
        <v>437</v>
      </c>
      <c r="AL39">
        <f t="shared" si="4"/>
        <v>0.25509999999999999</v>
      </c>
      <c r="AM39" t="s">
        <v>432</v>
      </c>
      <c r="AN39" t="s">
        <v>39</v>
      </c>
      <c r="AO39" s="2">
        <v>0.18000000715255701</v>
      </c>
      <c r="AP39" t="s">
        <v>1</v>
      </c>
      <c r="AQ39">
        <f t="shared" si="2"/>
        <v>0.18</v>
      </c>
    </row>
    <row r="40" spans="1:43">
      <c r="A40">
        <f t="shared" si="1"/>
        <v>0.33600000000000002</v>
      </c>
      <c r="B40" t="s">
        <v>432</v>
      </c>
      <c r="C40" t="s">
        <v>266</v>
      </c>
      <c r="D40" s="2">
        <f t="shared" si="0"/>
        <v>0.19</v>
      </c>
      <c r="E40" t="s">
        <v>437</v>
      </c>
      <c r="F40" s="1"/>
      <c r="Q40">
        <f t="shared" si="6"/>
        <v>0.37</v>
      </c>
      <c r="R40">
        <f t="array" ref="R40">VLOOKUP(Q40,IF($B$3:$B$203="rld",$A$3:$E$203),4,0)</f>
        <v>0.2356</v>
      </c>
      <c r="S40">
        <f t="array" ref="S40">VLOOKUP(Q40,IF($AM$4:$AM$204="cumdens",$AL$4:$AQ$204),6,0)</f>
        <v>0.52429999999999999</v>
      </c>
      <c r="T40">
        <f t="shared" si="3"/>
        <v>1.1243837603859934E-2</v>
      </c>
      <c r="U40">
        <f t="shared" si="7"/>
        <v>0.5263652720044667</v>
      </c>
      <c r="Y40" t="s">
        <v>265</v>
      </c>
      <c r="Z40">
        <v>0.33600000000000002</v>
      </c>
      <c r="AA40" t="s">
        <v>437</v>
      </c>
      <c r="AL40">
        <f t="shared" si="4"/>
        <v>0.18</v>
      </c>
      <c r="AM40" t="s">
        <v>0</v>
      </c>
      <c r="AN40" t="s">
        <v>40</v>
      </c>
      <c r="AO40" s="2">
        <v>0.27125273138754502</v>
      </c>
      <c r="AP40" t="s">
        <v>1</v>
      </c>
      <c r="AQ40">
        <f t="shared" si="2"/>
        <v>0.27129999999999999</v>
      </c>
    </row>
    <row r="41" spans="1:43">
      <c r="A41">
        <f t="shared" si="1"/>
        <v>0.19</v>
      </c>
      <c r="B41" t="s">
        <v>433</v>
      </c>
      <c r="C41" t="s">
        <v>267</v>
      </c>
      <c r="D41" s="2">
        <f t="shared" si="0"/>
        <v>0.32800000000000001</v>
      </c>
      <c r="E41" t="s">
        <v>437</v>
      </c>
      <c r="F41" s="1"/>
      <c r="Q41">
        <f t="shared" si="6"/>
        <v>0.38</v>
      </c>
      <c r="R41">
        <f t="array" ref="R41">VLOOKUP(Q41,IF($B$3:$B$203="rld",$A$3:$E$203),4,0)</f>
        <v>0.2311</v>
      </c>
      <c r="S41">
        <f t="array" ref="S41">VLOOKUP(Q41,IF($AM$4:$AM$204="cumdens",$AL$4:$AQ$204),6,0)</f>
        <v>0.53539999999999999</v>
      </c>
      <c r="T41">
        <f t="shared" si="3"/>
        <v>1.1029078396655479E-2</v>
      </c>
      <c r="U41">
        <f t="shared" si="7"/>
        <v>0.53739435040112216</v>
      </c>
      <c r="Y41" t="s">
        <v>266</v>
      </c>
      <c r="Z41">
        <v>0.19</v>
      </c>
      <c r="AA41" t="s">
        <v>437</v>
      </c>
      <c r="AL41">
        <f t="shared" si="4"/>
        <v>0.27129999999999999</v>
      </c>
      <c r="AM41" t="s">
        <v>432</v>
      </c>
      <c r="AN41" t="s">
        <v>41</v>
      </c>
      <c r="AO41" s="2">
        <v>0.18999999761581399</v>
      </c>
      <c r="AP41" t="s">
        <v>1</v>
      </c>
      <c r="AQ41">
        <f t="shared" si="2"/>
        <v>0.19</v>
      </c>
    </row>
    <row r="42" spans="1:43">
      <c r="A42">
        <f t="shared" si="1"/>
        <v>0.32800000000000001</v>
      </c>
      <c r="B42" t="s">
        <v>432</v>
      </c>
      <c r="C42" t="s">
        <v>268</v>
      </c>
      <c r="D42" s="2">
        <f t="shared" si="0"/>
        <v>0.2</v>
      </c>
      <c r="E42" t="s">
        <v>437</v>
      </c>
      <c r="F42" s="1"/>
      <c r="Q42">
        <f t="shared" si="6"/>
        <v>0.39</v>
      </c>
      <c r="R42">
        <f t="array" ref="R42">VLOOKUP(Q42,IF($B$3:$B$203="rld",$A$3:$E$203),4,0)</f>
        <v>0.22670000000000001</v>
      </c>
      <c r="S42">
        <f t="array" ref="S42">VLOOKUP(Q42,IF($AM$4:$AM$204="cumdens",$AL$4:$AQ$204),6,0)</f>
        <v>0.54630000000000001</v>
      </c>
      <c r="T42">
        <f t="shared" si="3"/>
        <v>1.081909161627779E-2</v>
      </c>
      <c r="U42">
        <f t="shared" si="7"/>
        <v>0.54821344201739997</v>
      </c>
      <c r="Y42" t="s">
        <v>267</v>
      </c>
      <c r="Z42">
        <v>0.32800000000000001</v>
      </c>
      <c r="AA42" t="s">
        <v>437</v>
      </c>
      <c r="AL42">
        <f t="shared" si="4"/>
        <v>0.19</v>
      </c>
      <c r="AM42" t="s">
        <v>0</v>
      </c>
      <c r="AN42" t="s">
        <v>42</v>
      </c>
      <c r="AO42" s="2">
        <v>0.287059395263703</v>
      </c>
      <c r="AP42" t="s">
        <v>1</v>
      </c>
      <c r="AQ42">
        <f t="shared" si="2"/>
        <v>0.28710000000000002</v>
      </c>
    </row>
    <row r="43" spans="1:43">
      <c r="A43">
        <f t="shared" si="1"/>
        <v>0.2</v>
      </c>
      <c r="B43" t="s">
        <v>433</v>
      </c>
      <c r="C43" t="s">
        <v>269</v>
      </c>
      <c r="D43" s="2">
        <f t="shared" si="0"/>
        <v>0.32</v>
      </c>
      <c r="E43" t="s">
        <v>437</v>
      </c>
      <c r="F43" s="1"/>
      <c r="Q43">
        <f t="shared" si="6"/>
        <v>0.4</v>
      </c>
      <c r="R43">
        <f t="array" ref="R43">VLOOKUP(Q43,IF($B$3:$B$203="rld",$A$3:$E$203),4,0)</f>
        <v>0.22220000000000001</v>
      </c>
      <c r="S43">
        <f t="array" ref="S43">VLOOKUP(Q43,IF($AM$4:$AM$204="cumdens",$AL$4:$AQ$204),6,0)</f>
        <v>0.55700000000000005</v>
      </c>
      <c r="T43">
        <f t="shared" si="3"/>
        <v>1.0604332409073334E-2</v>
      </c>
      <c r="U43">
        <f t="shared" si="7"/>
        <v>0.55881777442647329</v>
      </c>
      <c r="Y43" t="s">
        <v>268</v>
      </c>
      <c r="Z43">
        <v>0.2</v>
      </c>
      <c r="AA43" t="s">
        <v>437</v>
      </c>
      <c r="AL43">
        <f t="shared" si="4"/>
        <v>0.28710000000000002</v>
      </c>
      <c r="AM43" t="s">
        <v>432</v>
      </c>
      <c r="AN43" t="s">
        <v>43</v>
      </c>
      <c r="AO43" s="2">
        <v>0.20000000298023199</v>
      </c>
      <c r="AP43" t="s">
        <v>1</v>
      </c>
      <c r="AQ43">
        <f t="shared" si="2"/>
        <v>0.2</v>
      </c>
    </row>
    <row r="44" spans="1:43">
      <c r="A44">
        <f t="shared" si="1"/>
        <v>0.32</v>
      </c>
      <c r="B44" t="s">
        <v>432</v>
      </c>
      <c r="C44" t="s">
        <v>270</v>
      </c>
      <c r="D44" s="2">
        <f t="shared" si="0"/>
        <v>0.21</v>
      </c>
      <c r="E44" t="s">
        <v>437</v>
      </c>
      <c r="F44" s="1"/>
      <c r="Q44">
        <f t="shared" si="6"/>
        <v>0.41</v>
      </c>
      <c r="R44">
        <f t="array" ref="R44">VLOOKUP(Q44,IF($B$3:$B$203="rld",$A$3:$E$203),4,0)</f>
        <v>0.21779999999999999</v>
      </c>
      <c r="S44">
        <f t="array" ref="S44">VLOOKUP(Q44,IF($AM$4:$AM$204="cumdens",$AL$4:$AQ$204),6,0)</f>
        <v>0.56740000000000002</v>
      </c>
      <c r="T44">
        <f t="shared" si="3"/>
        <v>1.0394345628695643E-2</v>
      </c>
      <c r="U44">
        <f t="shared" si="7"/>
        <v>0.56921212005516897</v>
      </c>
      <c r="Y44" t="s">
        <v>269</v>
      </c>
      <c r="Z44">
        <v>0.32</v>
      </c>
      <c r="AA44" t="s">
        <v>437</v>
      </c>
      <c r="AL44">
        <f t="shared" si="4"/>
        <v>0.2</v>
      </c>
      <c r="AM44" t="s">
        <v>0</v>
      </c>
      <c r="AN44" t="s">
        <v>44</v>
      </c>
      <c r="AO44" s="2">
        <v>0.30248520794017902</v>
      </c>
      <c r="AP44" t="s">
        <v>1</v>
      </c>
      <c r="AQ44">
        <f t="shared" si="2"/>
        <v>0.30249999999999999</v>
      </c>
    </row>
    <row r="45" spans="1:43">
      <c r="A45">
        <f t="shared" si="1"/>
        <v>0.21</v>
      </c>
      <c r="B45" t="s">
        <v>433</v>
      </c>
      <c r="C45" t="s">
        <v>271</v>
      </c>
      <c r="D45" s="2">
        <f t="shared" si="0"/>
        <v>0.312</v>
      </c>
      <c r="E45" t="s">
        <v>437</v>
      </c>
      <c r="F45" s="1"/>
      <c r="Q45">
        <f t="shared" si="6"/>
        <v>0.42</v>
      </c>
      <c r="R45">
        <f t="array" ref="R45">VLOOKUP(Q45,IF($B$3:$B$203="rld",$A$3:$E$203),4,0)</f>
        <v>0.21329999999999999</v>
      </c>
      <c r="S45">
        <f t="array" ref="S45">VLOOKUP(Q45,IF($AM$4:$AM$204="cumdens",$AL$4:$AQ$204),6,0)</f>
        <v>0.57769999999999999</v>
      </c>
      <c r="T45">
        <f t="shared" si="3"/>
        <v>1.0179586421491188E-2</v>
      </c>
      <c r="U45">
        <f t="shared" si="7"/>
        <v>0.57939170647666016</v>
      </c>
      <c r="Y45" t="s">
        <v>270</v>
      </c>
      <c r="Z45">
        <v>0.21</v>
      </c>
      <c r="AA45" t="s">
        <v>437</v>
      </c>
      <c r="AL45">
        <f t="shared" si="4"/>
        <v>0.30249999999999999</v>
      </c>
      <c r="AM45" t="s">
        <v>432</v>
      </c>
      <c r="AN45" t="s">
        <v>45</v>
      </c>
      <c r="AO45" s="2">
        <v>0.20999999344348899</v>
      </c>
      <c r="AP45" t="s">
        <v>1</v>
      </c>
      <c r="AQ45">
        <f t="shared" si="2"/>
        <v>0.21</v>
      </c>
    </row>
    <row r="46" spans="1:43">
      <c r="A46">
        <f t="shared" si="1"/>
        <v>0.312</v>
      </c>
      <c r="B46" t="s">
        <v>432</v>
      </c>
      <c r="C46" t="s">
        <v>272</v>
      </c>
      <c r="D46" s="2">
        <f t="shared" si="0"/>
        <v>0.22</v>
      </c>
      <c r="E46" t="s">
        <v>437</v>
      </c>
      <c r="F46" s="1"/>
      <c r="Q46">
        <f t="shared" si="6"/>
        <v>0.43</v>
      </c>
      <c r="R46">
        <f t="array" ref="R46">VLOOKUP(Q46,IF($B$3:$B$203="rld",$A$3:$E$203),4,0)</f>
        <v>0.2089</v>
      </c>
      <c r="S46">
        <f t="array" ref="S46">VLOOKUP(Q46,IF($AM$4:$AM$204="cumdens",$AL$4:$AQ$204),6,0)</f>
        <v>0.5877</v>
      </c>
      <c r="T46">
        <f t="shared" si="3"/>
        <v>9.9695996411134982E-3</v>
      </c>
      <c r="U46">
        <f t="shared" si="7"/>
        <v>0.58936130611777371</v>
      </c>
      <c r="Y46" t="s">
        <v>271</v>
      </c>
      <c r="Z46">
        <v>0.312</v>
      </c>
      <c r="AA46" t="s">
        <v>437</v>
      </c>
      <c r="AL46">
        <f t="shared" si="4"/>
        <v>0.21</v>
      </c>
      <c r="AM46" t="s">
        <v>0</v>
      </c>
      <c r="AN46" t="s">
        <v>46</v>
      </c>
      <c r="AO46" s="2">
        <v>0.31753011620812499</v>
      </c>
      <c r="AP46" t="s">
        <v>1</v>
      </c>
      <c r="AQ46">
        <f t="shared" si="2"/>
        <v>0.3175</v>
      </c>
    </row>
    <row r="47" spans="1:43">
      <c r="A47">
        <f t="shared" si="1"/>
        <v>0.22</v>
      </c>
      <c r="B47" t="s">
        <v>433</v>
      </c>
      <c r="C47" t="s">
        <v>273</v>
      </c>
      <c r="D47" s="2">
        <f t="shared" si="0"/>
        <v>0.30399999999999999</v>
      </c>
      <c r="E47" t="s">
        <v>437</v>
      </c>
      <c r="F47" s="1"/>
      <c r="Q47">
        <f t="shared" si="6"/>
        <v>0.44</v>
      </c>
      <c r="R47">
        <f t="array" ref="R47">VLOOKUP(Q47,IF($B$3:$B$203="rld",$A$3:$E$203),4,0)</f>
        <v>0.2044</v>
      </c>
      <c r="S47">
        <f t="array" ref="S47">VLOOKUP(Q47,IF($AM$4:$AM$204="cumdens",$AL$4:$AQ$204),6,0)</f>
        <v>0.59760000000000002</v>
      </c>
      <c r="T47">
        <f t="shared" si="3"/>
        <v>9.7548404339090431E-3</v>
      </c>
      <c r="U47">
        <f t="shared" si="7"/>
        <v>0.59911614655168277</v>
      </c>
      <c r="Y47" t="s">
        <v>272</v>
      </c>
      <c r="Z47">
        <v>0.22</v>
      </c>
      <c r="AA47" t="s">
        <v>437</v>
      </c>
      <c r="AL47">
        <f t="shared" si="4"/>
        <v>0.3175</v>
      </c>
      <c r="AM47" t="s">
        <v>432</v>
      </c>
      <c r="AN47" t="s">
        <v>47</v>
      </c>
      <c r="AO47" s="2">
        <v>0.21999999880790699</v>
      </c>
      <c r="AP47" t="s">
        <v>1</v>
      </c>
      <c r="AQ47">
        <f t="shared" si="2"/>
        <v>0.22</v>
      </c>
    </row>
    <row r="48" spans="1:43">
      <c r="A48">
        <f t="shared" si="1"/>
        <v>0.30399999999999999</v>
      </c>
      <c r="B48" t="s">
        <v>432</v>
      </c>
      <c r="C48" t="s">
        <v>274</v>
      </c>
      <c r="D48" s="2">
        <f t="shared" si="0"/>
        <v>0.23</v>
      </c>
      <c r="E48" t="s">
        <v>437</v>
      </c>
      <c r="F48" s="1"/>
      <c r="Q48">
        <f t="shared" si="6"/>
        <v>0.45</v>
      </c>
      <c r="R48">
        <f t="array" ref="R48">VLOOKUP(Q48,IF($B$3:$B$203="rld",$A$3:$E$203),4,0)</f>
        <v>0.2</v>
      </c>
      <c r="S48">
        <f t="array" ref="S48">VLOOKUP(Q48,IF($AM$4:$AM$204="cumdens",$AL$4:$AQ$204),6,0)</f>
        <v>0.60719999999999996</v>
      </c>
      <c r="T48">
        <f t="shared" si="3"/>
        <v>9.5448536535313547E-3</v>
      </c>
      <c r="U48">
        <f t="shared" si="7"/>
        <v>0.60866100020521408</v>
      </c>
      <c r="Y48" t="s">
        <v>273</v>
      </c>
      <c r="Z48">
        <v>0.30399999999999999</v>
      </c>
      <c r="AA48" t="s">
        <v>437</v>
      </c>
      <c r="AL48">
        <f t="shared" si="4"/>
        <v>0.22</v>
      </c>
      <c r="AM48" t="s">
        <v>0</v>
      </c>
      <c r="AN48" t="s">
        <v>48</v>
      </c>
      <c r="AO48" s="2">
        <v>0.33219415554010501</v>
      </c>
      <c r="AP48" t="s">
        <v>1</v>
      </c>
      <c r="AQ48">
        <f t="shared" si="2"/>
        <v>0.3322</v>
      </c>
    </row>
    <row r="49" spans="1:43">
      <c r="A49">
        <f t="shared" si="1"/>
        <v>0.23</v>
      </c>
      <c r="B49" t="s">
        <v>433</v>
      </c>
      <c r="C49" t="s">
        <v>275</v>
      </c>
      <c r="D49" s="2">
        <f t="shared" si="0"/>
        <v>0.29780000000000001</v>
      </c>
      <c r="E49" t="s">
        <v>437</v>
      </c>
      <c r="F49" s="1"/>
      <c r="Q49">
        <f t="shared" si="6"/>
        <v>0.46</v>
      </c>
      <c r="R49">
        <f t="array" ref="R49">VLOOKUP(Q49,IF($B$3:$B$203="rld",$A$3:$E$203),4,0)</f>
        <v>0.19819999999999999</v>
      </c>
      <c r="S49">
        <f t="array" ref="S49">VLOOKUP(Q49,IF($AM$4:$AM$204="cumdens",$AL$4:$AQ$204),6,0)</f>
        <v>0.61670000000000003</v>
      </c>
      <c r="T49">
        <f t="shared" si="3"/>
        <v>9.4589499706495706E-3</v>
      </c>
      <c r="U49">
        <f t="shared" si="7"/>
        <v>0.61811995017586363</v>
      </c>
      <c r="Y49" t="s">
        <v>274</v>
      </c>
      <c r="Z49">
        <v>0.23</v>
      </c>
      <c r="AA49" t="s">
        <v>437</v>
      </c>
      <c r="AL49">
        <f t="shared" si="4"/>
        <v>0.3322</v>
      </c>
      <c r="AM49" t="s">
        <v>432</v>
      </c>
      <c r="AN49" t="s">
        <v>49</v>
      </c>
      <c r="AO49" s="2">
        <v>0.230000004172325</v>
      </c>
      <c r="AP49" t="s">
        <v>1</v>
      </c>
      <c r="AQ49">
        <f t="shared" si="2"/>
        <v>0.23</v>
      </c>
    </row>
    <row r="50" spans="1:43">
      <c r="A50">
        <f t="shared" si="1"/>
        <v>0.29780000000000001</v>
      </c>
      <c r="B50" t="s">
        <v>432</v>
      </c>
      <c r="C50" t="s">
        <v>276</v>
      </c>
      <c r="D50" s="2">
        <f t="shared" si="0"/>
        <v>0.24</v>
      </c>
      <c r="E50" t="s">
        <v>437</v>
      </c>
      <c r="F50" s="1"/>
      <c r="Q50">
        <f t="shared" si="6"/>
        <v>0.47</v>
      </c>
      <c r="R50">
        <f t="array" ref="R50">VLOOKUP(Q50,IF($B$3:$B$203="rld",$A$3:$E$203),4,0)</f>
        <v>0.19639999999999999</v>
      </c>
      <c r="S50">
        <f t="array" ref="S50">VLOOKUP(Q50,IF($AM$4:$AM$204="cumdens",$AL$4:$AQ$204),6,0)</f>
        <v>0.62609999999999999</v>
      </c>
      <c r="T50">
        <f t="shared" si="3"/>
        <v>9.3730462877677882E-3</v>
      </c>
      <c r="U50">
        <f t="shared" si="7"/>
        <v>0.62749299646363144</v>
      </c>
      <c r="Y50" t="s">
        <v>275</v>
      </c>
      <c r="Z50">
        <v>0.29777779999999998</v>
      </c>
      <c r="AA50" t="s">
        <v>437</v>
      </c>
      <c r="AL50">
        <f t="shared" si="4"/>
        <v>0.23</v>
      </c>
      <c r="AM50" t="s">
        <v>0</v>
      </c>
      <c r="AN50" t="s">
        <v>50</v>
      </c>
      <c r="AO50" s="2">
        <v>0.34651960923421798</v>
      </c>
      <c r="AP50" t="s">
        <v>1</v>
      </c>
      <c r="AQ50">
        <f t="shared" si="2"/>
        <v>0.34649999999999997</v>
      </c>
    </row>
    <row r="51" spans="1:43">
      <c r="A51">
        <f t="shared" si="1"/>
        <v>0.24</v>
      </c>
      <c r="B51" t="s">
        <v>433</v>
      </c>
      <c r="C51" t="s">
        <v>277</v>
      </c>
      <c r="D51" s="2">
        <f t="shared" si="0"/>
        <v>0.29330000000000001</v>
      </c>
      <c r="E51" t="s">
        <v>437</v>
      </c>
      <c r="F51" s="1"/>
      <c r="Q51">
        <f t="shared" si="6"/>
        <v>0.48</v>
      </c>
      <c r="R51">
        <f t="array" ref="R51">VLOOKUP(Q51,IF($B$3:$B$203="rld",$A$3:$E$203),4,0)</f>
        <v>0.19450000000000001</v>
      </c>
      <c r="S51">
        <f t="array" ref="S51">VLOOKUP(Q51,IF($AM$4:$AM$204="cumdens",$AL$4:$AQ$204),6,0)</f>
        <v>0.63539999999999996</v>
      </c>
      <c r="T51">
        <f t="shared" si="3"/>
        <v>9.2823701780592408E-3</v>
      </c>
      <c r="U51">
        <f t="shared" si="7"/>
        <v>0.63677536664169065</v>
      </c>
      <c r="Y51" t="s">
        <v>276</v>
      </c>
      <c r="Z51">
        <v>0.24</v>
      </c>
      <c r="AA51" t="s">
        <v>437</v>
      </c>
      <c r="AL51">
        <f t="shared" si="4"/>
        <v>0.34649999999999997</v>
      </c>
      <c r="AM51" t="s">
        <v>432</v>
      </c>
      <c r="AN51" t="s">
        <v>51</v>
      </c>
      <c r="AO51" s="2">
        <v>0.239999994635582</v>
      </c>
      <c r="AP51" t="s">
        <v>1</v>
      </c>
      <c r="AQ51">
        <f t="shared" si="2"/>
        <v>0.24</v>
      </c>
    </row>
    <row r="52" spans="1:43">
      <c r="A52">
        <f t="shared" si="1"/>
        <v>0.29330000000000001</v>
      </c>
      <c r="B52" t="s">
        <v>432</v>
      </c>
      <c r="C52" t="s">
        <v>278</v>
      </c>
      <c r="D52" s="2">
        <f t="shared" si="0"/>
        <v>0.25</v>
      </c>
      <c r="E52" t="s">
        <v>437</v>
      </c>
      <c r="F52" s="1"/>
      <c r="Q52">
        <f t="shared" si="6"/>
        <v>0.49</v>
      </c>
      <c r="R52">
        <f t="array" ref="R52">VLOOKUP(Q52,IF($B$3:$B$203="rld",$A$3:$E$203),4,0)</f>
        <v>0.19270000000000001</v>
      </c>
      <c r="S52">
        <f t="array" ref="S52">VLOOKUP(Q52,IF($AM$4:$AM$204="cumdens",$AL$4:$AQ$204),6,0)</f>
        <v>0.64459999999999995</v>
      </c>
      <c r="T52">
        <f t="shared" si="3"/>
        <v>9.1964664951774602E-3</v>
      </c>
      <c r="U52">
        <f t="shared" si="7"/>
        <v>0.64597183313686812</v>
      </c>
      <c r="Y52" t="s">
        <v>277</v>
      </c>
      <c r="Z52">
        <v>0.29333340000000002</v>
      </c>
      <c r="AA52" t="s">
        <v>437</v>
      </c>
      <c r="AL52">
        <f t="shared" si="4"/>
        <v>0.24</v>
      </c>
      <c r="AM52" t="s">
        <v>0</v>
      </c>
      <c r="AN52" t="s">
        <v>52</v>
      </c>
      <c r="AO52" s="2">
        <v>0.36059115030435501</v>
      </c>
      <c r="AP52" t="s">
        <v>1</v>
      </c>
      <c r="AQ52">
        <f t="shared" si="2"/>
        <v>0.36059999999999998</v>
      </c>
    </row>
    <row r="53" spans="1:43">
      <c r="A53">
        <f t="shared" si="1"/>
        <v>0.25</v>
      </c>
      <c r="B53" t="s">
        <v>433</v>
      </c>
      <c r="C53" t="s">
        <v>279</v>
      </c>
      <c r="D53" s="2">
        <f t="shared" si="0"/>
        <v>0.28889999999999999</v>
      </c>
      <c r="E53" t="s">
        <v>437</v>
      </c>
      <c r="F53" s="1"/>
      <c r="Q53">
        <f t="shared" si="6"/>
        <v>0.5</v>
      </c>
      <c r="R53">
        <f t="array" ref="R53">VLOOKUP(Q53,IF($B$3:$B$203="rld",$A$3:$E$203),4,0)</f>
        <v>0.19089999999999999</v>
      </c>
      <c r="S53">
        <f t="array" ref="S53">VLOOKUP(Q53,IF($AM$4:$AM$204="cumdens",$AL$4:$AQ$204),6,0)</f>
        <v>0.65369999999999995</v>
      </c>
      <c r="T53">
        <f t="shared" si="3"/>
        <v>9.110562812295676E-3</v>
      </c>
      <c r="U53">
        <f t="shared" si="7"/>
        <v>0.65508239594916384</v>
      </c>
      <c r="Y53" t="s">
        <v>278</v>
      </c>
      <c r="Z53">
        <v>0.25</v>
      </c>
      <c r="AA53" t="s">
        <v>437</v>
      </c>
      <c r="AL53">
        <f t="shared" si="4"/>
        <v>0.36059999999999998</v>
      </c>
      <c r="AM53" t="s">
        <v>432</v>
      </c>
      <c r="AN53" t="s">
        <v>53</v>
      </c>
      <c r="AO53" s="2">
        <v>0.25</v>
      </c>
      <c r="AP53" t="s">
        <v>1</v>
      </c>
      <c r="AQ53">
        <f t="shared" si="2"/>
        <v>0.25</v>
      </c>
    </row>
    <row r="54" spans="1:43">
      <c r="A54">
        <f t="shared" si="1"/>
        <v>0.28889999999999999</v>
      </c>
      <c r="B54" t="s">
        <v>432</v>
      </c>
      <c r="C54" t="s">
        <v>280</v>
      </c>
      <c r="D54" s="2">
        <f t="shared" si="0"/>
        <v>0.26</v>
      </c>
      <c r="E54" t="s">
        <v>437</v>
      </c>
      <c r="F54" s="1"/>
      <c r="Q54">
        <f t="shared" si="6"/>
        <v>0.51</v>
      </c>
      <c r="R54">
        <f t="array" ref="R54">VLOOKUP(Q54,IF($B$3:$B$203="rld",$A$3:$E$203),4,0)</f>
        <v>0.18909999999999999</v>
      </c>
      <c r="S54">
        <f t="array" ref="S54">VLOOKUP(Q54,IF($AM$4:$AM$204="cumdens",$AL$4:$AQ$204),6,0)</f>
        <v>0.66279999999999994</v>
      </c>
      <c r="T54">
        <f t="shared" si="3"/>
        <v>9.0246591294138936E-3</v>
      </c>
      <c r="U54">
        <f t="shared" si="7"/>
        <v>0.6641070550785777</v>
      </c>
      <c r="Y54" t="s">
        <v>279</v>
      </c>
      <c r="Z54">
        <v>0.2888889</v>
      </c>
      <c r="AA54" t="s">
        <v>437</v>
      </c>
      <c r="AL54">
        <f t="shared" si="4"/>
        <v>0.25</v>
      </c>
      <c r="AM54" t="s">
        <v>0</v>
      </c>
      <c r="AN54" t="s">
        <v>54</v>
      </c>
      <c r="AO54" s="2">
        <v>0.374451097521177</v>
      </c>
      <c r="AP54" t="s">
        <v>1</v>
      </c>
      <c r="AQ54">
        <f t="shared" si="2"/>
        <v>0.3745</v>
      </c>
    </row>
    <row r="55" spans="1:43">
      <c r="A55">
        <f t="shared" si="1"/>
        <v>0.26</v>
      </c>
      <c r="B55" t="s">
        <v>433</v>
      </c>
      <c r="C55" t="s">
        <v>281</v>
      </c>
      <c r="D55" s="2">
        <f t="shared" si="0"/>
        <v>0.28439999999999999</v>
      </c>
      <c r="E55" t="s">
        <v>437</v>
      </c>
      <c r="F55" s="1"/>
      <c r="Q55">
        <f t="shared" si="6"/>
        <v>0.52</v>
      </c>
      <c r="R55">
        <f t="array" ref="R55">VLOOKUP(Q55,IF($B$3:$B$203="rld",$A$3:$E$203),4,0)</f>
        <v>0.18729999999999999</v>
      </c>
      <c r="S55">
        <f t="array" ref="S55">VLOOKUP(Q55,IF($AM$4:$AM$204="cumdens",$AL$4:$AQ$204),6,0)</f>
        <v>0.67169999999999996</v>
      </c>
      <c r="T55">
        <f t="shared" si="3"/>
        <v>8.938755446532113E-3</v>
      </c>
      <c r="U55">
        <f t="shared" si="7"/>
        <v>0.67304581052510981</v>
      </c>
      <c r="Y55" t="s">
        <v>280</v>
      </c>
      <c r="Z55">
        <v>0.26</v>
      </c>
      <c r="AA55" t="s">
        <v>437</v>
      </c>
      <c r="AL55">
        <f t="shared" si="4"/>
        <v>0.3745</v>
      </c>
      <c r="AM55" t="s">
        <v>432</v>
      </c>
      <c r="AN55" t="s">
        <v>55</v>
      </c>
      <c r="AO55" s="2">
        <v>0.259999990463257</v>
      </c>
      <c r="AP55" t="s">
        <v>1</v>
      </c>
      <c r="AQ55">
        <f t="shared" si="2"/>
        <v>0.26</v>
      </c>
    </row>
    <row r="56" spans="1:43">
      <c r="A56">
        <f t="shared" si="1"/>
        <v>0.28439999999999999</v>
      </c>
      <c r="B56" t="s">
        <v>432</v>
      </c>
      <c r="C56" t="s">
        <v>282</v>
      </c>
      <c r="D56" s="2">
        <f t="shared" si="0"/>
        <v>0.27</v>
      </c>
      <c r="E56" t="s">
        <v>437</v>
      </c>
      <c r="F56" s="1"/>
      <c r="Q56">
        <f t="shared" si="6"/>
        <v>0.53</v>
      </c>
      <c r="R56">
        <f t="array" ref="R56">VLOOKUP(Q56,IF($B$3:$B$203="rld",$A$3:$E$203),4,0)</f>
        <v>0.1855</v>
      </c>
      <c r="S56">
        <f t="array" ref="S56">VLOOKUP(Q56,IF($AM$4:$AM$204="cumdens",$AL$4:$AQ$204),6,0)</f>
        <v>0.68059999999999998</v>
      </c>
      <c r="T56">
        <f t="shared" si="3"/>
        <v>8.8528517636503306E-3</v>
      </c>
      <c r="U56">
        <f t="shared" si="7"/>
        <v>0.68189866228876017</v>
      </c>
      <c r="Y56" t="s">
        <v>281</v>
      </c>
      <c r="Z56">
        <v>0.28444449999999999</v>
      </c>
      <c r="AA56" t="s">
        <v>437</v>
      </c>
      <c r="AL56">
        <f t="shared" si="4"/>
        <v>0.26</v>
      </c>
      <c r="AM56" t="s">
        <v>0</v>
      </c>
      <c r="AN56" t="s">
        <v>56</v>
      </c>
      <c r="AO56" s="2">
        <v>0.38809941541212001</v>
      </c>
      <c r="AP56" t="s">
        <v>1</v>
      </c>
      <c r="AQ56">
        <f t="shared" si="2"/>
        <v>0.3881</v>
      </c>
    </row>
    <row r="57" spans="1:43">
      <c r="A57">
        <f t="shared" si="1"/>
        <v>0.27</v>
      </c>
      <c r="B57" t="s">
        <v>433</v>
      </c>
      <c r="C57" t="s">
        <v>283</v>
      </c>
      <c r="D57" s="2">
        <f t="shared" si="0"/>
        <v>0.28000000000000003</v>
      </c>
      <c r="E57" t="s">
        <v>437</v>
      </c>
      <c r="F57" s="1"/>
      <c r="Q57">
        <f t="shared" si="6"/>
        <v>0.54</v>
      </c>
      <c r="R57">
        <f t="array" ref="R57">VLOOKUP(Q57,IF($B$3:$B$203="rld",$A$3:$E$203),4,0)</f>
        <v>0.18360000000000001</v>
      </c>
      <c r="S57">
        <f t="array" ref="S57">VLOOKUP(Q57,IF($AM$4:$AM$204="cumdens",$AL$4:$AQ$204),6,0)</f>
        <v>0.68940000000000001</v>
      </c>
      <c r="T57">
        <f t="shared" si="3"/>
        <v>8.7621756539417832E-3</v>
      </c>
      <c r="U57">
        <f t="shared" si="7"/>
        <v>0.69066083794270194</v>
      </c>
      <c r="Y57" t="s">
        <v>282</v>
      </c>
      <c r="Z57">
        <v>0.27</v>
      </c>
      <c r="AA57" t="s">
        <v>437</v>
      </c>
      <c r="AL57">
        <f t="shared" si="4"/>
        <v>0.3881</v>
      </c>
      <c r="AM57" t="s">
        <v>432</v>
      </c>
      <c r="AN57" t="s">
        <v>57</v>
      </c>
      <c r="AO57" s="2">
        <v>0.270000010728836</v>
      </c>
      <c r="AP57" t="s">
        <v>1</v>
      </c>
      <c r="AQ57">
        <f t="shared" si="2"/>
        <v>0.27</v>
      </c>
    </row>
    <row r="58" spans="1:43">
      <c r="A58">
        <f t="shared" si="1"/>
        <v>0.28000000000000003</v>
      </c>
      <c r="B58" t="s">
        <v>432</v>
      </c>
      <c r="C58" t="s">
        <v>284</v>
      </c>
      <c r="D58" s="2">
        <f t="shared" si="0"/>
        <v>0.28000000000000003</v>
      </c>
      <c r="E58" t="s">
        <v>437</v>
      </c>
      <c r="F58" s="1"/>
      <c r="Q58">
        <f t="shared" si="6"/>
        <v>0.55000000000000004</v>
      </c>
      <c r="R58">
        <f t="array" ref="R58">VLOOKUP(Q58,IF($B$3:$B$203="rld",$A$3:$E$203),4,0)</f>
        <v>0.18179999999999999</v>
      </c>
      <c r="S58">
        <f t="array" ref="S58">VLOOKUP(Q58,IF($AM$4:$AM$204="cumdens",$AL$4:$AQ$204),6,0)</f>
        <v>0.69810000000000005</v>
      </c>
      <c r="T58">
        <f t="shared" si="3"/>
        <v>8.6762719710599991E-3</v>
      </c>
      <c r="U58">
        <f t="shared" si="7"/>
        <v>0.69933710991376197</v>
      </c>
      <c r="Y58" t="s">
        <v>283</v>
      </c>
      <c r="Z58">
        <v>0.28000000000000003</v>
      </c>
      <c r="AA58" t="s">
        <v>437</v>
      </c>
      <c r="AL58">
        <f t="shared" si="4"/>
        <v>0.27</v>
      </c>
      <c r="AM58" t="s">
        <v>0</v>
      </c>
      <c r="AN58" t="s">
        <v>58</v>
      </c>
      <c r="AO58" s="2">
        <v>0.40153617492231503</v>
      </c>
      <c r="AP58" t="s">
        <v>1</v>
      </c>
      <c r="AQ58">
        <f t="shared" si="2"/>
        <v>0.40150000000000002</v>
      </c>
    </row>
    <row r="59" spans="1:43">
      <c r="A59">
        <f t="shared" si="1"/>
        <v>0.28000000000000003</v>
      </c>
      <c r="B59" t="s">
        <v>433</v>
      </c>
      <c r="C59" t="s">
        <v>285</v>
      </c>
      <c r="D59" s="2">
        <f t="shared" si="0"/>
        <v>0.27560000000000001</v>
      </c>
      <c r="E59" t="s">
        <v>437</v>
      </c>
      <c r="F59" s="1"/>
      <c r="Q59">
        <f t="shared" si="6"/>
        <v>0.56000000000000005</v>
      </c>
      <c r="R59">
        <f t="array" ref="R59">VLOOKUP(Q59,IF($B$3:$B$203="rld",$A$3:$E$203),4,0)</f>
        <v>0.18</v>
      </c>
      <c r="S59">
        <f t="array" ref="S59">VLOOKUP(Q59,IF($AM$4:$AM$204="cumdens",$AL$4:$AQ$204),6,0)</f>
        <v>0.70669999999999999</v>
      </c>
      <c r="T59">
        <f t="shared" si="3"/>
        <v>8.5903682881782184E-3</v>
      </c>
      <c r="U59">
        <f t="shared" si="7"/>
        <v>0.70792747820194024</v>
      </c>
      <c r="Y59" t="s">
        <v>284</v>
      </c>
      <c r="Z59">
        <v>0.28000000000000003</v>
      </c>
      <c r="AA59" t="s">
        <v>437</v>
      </c>
      <c r="AL59">
        <f t="shared" si="4"/>
        <v>0.40150000000000002</v>
      </c>
      <c r="AM59" t="s">
        <v>432</v>
      </c>
      <c r="AN59" t="s">
        <v>59</v>
      </c>
      <c r="AO59" s="2">
        <v>0.28000000119209301</v>
      </c>
      <c r="AP59" t="s">
        <v>1</v>
      </c>
      <c r="AQ59">
        <f t="shared" si="2"/>
        <v>0.28000000000000003</v>
      </c>
    </row>
    <row r="60" spans="1:43">
      <c r="A60">
        <f t="shared" si="1"/>
        <v>0.27560000000000001</v>
      </c>
      <c r="B60" t="s">
        <v>432</v>
      </c>
      <c r="C60" t="s">
        <v>286</v>
      </c>
      <c r="D60" s="2">
        <f t="shared" si="0"/>
        <v>0.28999999999999998</v>
      </c>
      <c r="E60" t="s">
        <v>437</v>
      </c>
      <c r="F60" s="1"/>
      <c r="Q60">
        <f t="shared" si="6"/>
        <v>0.56999999999999995</v>
      </c>
      <c r="R60">
        <f t="array" ref="R60">VLOOKUP(Q60,IF($B$3:$B$203="rld",$A$3:$E$203),4,0)</f>
        <v>0.1782</v>
      </c>
      <c r="S60">
        <f t="array" ref="S60">VLOOKUP(Q60,IF($AM$4:$AM$204="cumdens",$AL$4:$AQ$204),6,0)</f>
        <v>0.71519999999999995</v>
      </c>
      <c r="T60">
        <f t="shared" si="3"/>
        <v>8.504464605296436E-3</v>
      </c>
      <c r="U60">
        <f t="shared" si="7"/>
        <v>0.71643194280723665</v>
      </c>
      <c r="Y60" t="s">
        <v>285</v>
      </c>
      <c r="Z60">
        <v>0.27555560000000001</v>
      </c>
      <c r="AA60" t="s">
        <v>437</v>
      </c>
      <c r="AL60">
        <f t="shared" si="4"/>
        <v>0.28000000000000003</v>
      </c>
      <c r="AM60" t="s">
        <v>0</v>
      </c>
      <c r="AN60" t="s">
        <v>60</v>
      </c>
      <c r="AO60" s="2">
        <v>0.41476130510663101</v>
      </c>
      <c r="AP60" t="s">
        <v>1</v>
      </c>
      <c r="AQ60">
        <f t="shared" si="2"/>
        <v>0.4148</v>
      </c>
    </row>
    <row r="61" spans="1:43">
      <c r="A61">
        <f t="shared" si="1"/>
        <v>0.28999999999999998</v>
      </c>
      <c r="B61" t="s">
        <v>433</v>
      </c>
      <c r="C61" t="s">
        <v>287</v>
      </c>
      <c r="D61" s="2">
        <f t="shared" si="0"/>
        <v>0.27110000000000001</v>
      </c>
      <c r="E61" t="s">
        <v>437</v>
      </c>
      <c r="F61" s="1"/>
      <c r="Q61">
        <f t="shared" si="6"/>
        <v>0.57999999999999996</v>
      </c>
      <c r="R61">
        <f t="array" ref="R61">VLOOKUP(Q61,IF($B$3:$B$203="rld",$A$3:$E$203),4,0)</f>
        <v>0.1764</v>
      </c>
      <c r="S61">
        <f t="array" ref="S61">VLOOKUP(Q61,IF($AM$4:$AM$204="cumdens",$AL$4:$AQ$204),6,0)</f>
        <v>0.72370000000000001</v>
      </c>
      <c r="T61">
        <f t="shared" si="3"/>
        <v>8.4185609224146536E-3</v>
      </c>
      <c r="U61">
        <f t="shared" si="7"/>
        <v>0.72485050372965132</v>
      </c>
      <c r="Y61" t="s">
        <v>286</v>
      </c>
      <c r="Z61">
        <v>0.28999999999999998</v>
      </c>
      <c r="AA61" t="s">
        <v>437</v>
      </c>
      <c r="AL61">
        <f t="shared" si="4"/>
        <v>0.4148</v>
      </c>
      <c r="AM61" t="s">
        <v>432</v>
      </c>
      <c r="AN61" t="s">
        <v>61</v>
      </c>
      <c r="AO61" s="2">
        <v>0.28999999165535001</v>
      </c>
      <c r="AP61" t="s">
        <v>1</v>
      </c>
      <c r="AQ61">
        <f t="shared" si="2"/>
        <v>0.28999999999999998</v>
      </c>
    </row>
    <row r="62" spans="1:43">
      <c r="A62">
        <f t="shared" si="1"/>
        <v>0.27110000000000001</v>
      </c>
      <c r="B62" t="s">
        <v>432</v>
      </c>
      <c r="C62" t="s">
        <v>288</v>
      </c>
      <c r="D62" s="2">
        <f t="shared" si="0"/>
        <v>0.3</v>
      </c>
      <c r="E62" t="s">
        <v>437</v>
      </c>
      <c r="F62" s="1"/>
      <c r="Q62">
        <f t="shared" si="6"/>
        <v>0.59</v>
      </c>
      <c r="R62">
        <f t="array" ref="R62">VLOOKUP(Q62,IF($B$3:$B$203="rld",$A$3:$E$203),4,0)</f>
        <v>0.17449999999999999</v>
      </c>
      <c r="S62">
        <f t="array" ref="S62">VLOOKUP(Q62,IF($AM$4:$AM$204="cumdens",$AL$4:$AQ$204),6,0)</f>
        <v>0.73199999999999998</v>
      </c>
      <c r="T62">
        <f t="shared" si="3"/>
        <v>8.3278848127061045E-3</v>
      </c>
      <c r="U62">
        <f t="shared" si="7"/>
        <v>0.7331783885423574</v>
      </c>
      <c r="Y62" t="s">
        <v>287</v>
      </c>
      <c r="Z62">
        <v>0.27111109999999999</v>
      </c>
      <c r="AA62" t="s">
        <v>437</v>
      </c>
      <c r="AL62">
        <f t="shared" si="4"/>
        <v>0.28999999999999998</v>
      </c>
      <c r="AM62" t="s">
        <v>0</v>
      </c>
      <c r="AN62" t="s">
        <v>62</v>
      </c>
      <c r="AO62" s="2">
        <v>0.42777480596506701</v>
      </c>
      <c r="AP62" t="s">
        <v>1</v>
      </c>
      <c r="AQ62">
        <f t="shared" si="2"/>
        <v>0.42780000000000001</v>
      </c>
    </row>
    <row r="63" spans="1:43">
      <c r="A63">
        <f t="shared" si="1"/>
        <v>0.3</v>
      </c>
      <c r="B63" t="s">
        <v>433</v>
      </c>
      <c r="C63" t="s">
        <v>289</v>
      </c>
      <c r="D63" s="2">
        <f t="shared" si="0"/>
        <v>0.26669999999999999</v>
      </c>
      <c r="E63" t="s">
        <v>437</v>
      </c>
      <c r="F63" s="1"/>
      <c r="Q63">
        <f t="shared" si="6"/>
        <v>0.6</v>
      </c>
      <c r="R63">
        <f t="array" ref="R63">VLOOKUP(Q63,IF($B$3:$B$203="rld",$A$3:$E$203),4,0)</f>
        <v>0.17269999999999999</v>
      </c>
      <c r="S63">
        <f t="array" ref="S63">VLOOKUP(Q63,IF($AM$4:$AM$204="cumdens",$AL$4:$AQ$204),6,0)</f>
        <v>0.74029999999999996</v>
      </c>
      <c r="T63">
        <f t="shared" si="3"/>
        <v>8.2419811298243238E-3</v>
      </c>
      <c r="U63">
        <f t="shared" si="7"/>
        <v>0.74142036967218172</v>
      </c>
      <c r="Y63" t="s">
        <v>288</v>
      </c>
      <c r="Z63">
        <v>0.3</v>
      </c>
      <c r="AA63" t="s">
        <v>437</v>
      </c>
      <c r="AL63">
        <f t="shared" si="4"/>
        <v>0.42780000000000001</v>
      </c>
      <c r="AM63" t="s">
        <v>432</v>
      </c>
      <c r="AN63" t="s">
        <v>63</v>
      </c>
      <c r="AO63" s="2">
        <v>0.30000001192092901</v>
      </c>
      <c r="AP63" t="s">
        <v>1</v>
      </c>
      <c r="AQ63">
        <f t="shared" si="2"/>
        <v>0.3</v>
      </c>
    </row>
    <row r="64" spans="1:43">
      <c r="A64">
        <f t="shared" si="1"/>
        <v>0.26669999999999999</v>
      </c>
      <c r="B64" t="s">
        <v>432</v>
      </c>
      <c r="C64" t="s">
        <v>290</v>
      </c>
      <c r="D64" s="2">
        <f t="shared" si="0"/>
        <v>0.31</v>
      </c>
      <c r="E64" t="s">
        <v>437</v>
      </c>
      <c r="F64" s="1"/>
      <c r="Q64">
        <f t="shared" si="6"/>
        <v>0.61</v>
      </c>
      <c r="R64">
        <f t="array" ref="R64">VLOOKUP(Q64,IF($B$3:$B$203="rld",$A$3:$E$203),4,0)</f>
        <v>0.1709</v>
      </c>
      <c r="S64">
        <f t="array" ref="S64">VLOOKUP(Q64,IF($AM$4:$AM$204="cumdens",$AL$4:$AQ$204),6,0)</f>
        <v>0.74850000000000005</v>
      </c>
      <c r="T64">
        <f t="shared" si="3"/>
        <v>8.1560774469425414E-3</v>
      </c>
      <c r="U64">
        <f t="shared" si="7"/>
        <v>0.7495764471191243</v>
      </c>
      <c r="Y64" t="s">
        <v>289</v>
      </c>
      <c r="Z64">
        <v>0.26666669999999998</v>
      </c>
      <c r="AA64" t="s">
        <v>437</v>
      </c>
      <c r="AL64">
        <f t="shared" si="4"/>
        <v>0.3</v>
      </c>
      <c r="AM64" t="s">
        <v>0</v>
      </c>
      <c r="AN64" t="s">
        <v>64</v>
      </c>
      <c r="AO64" s="2">
        <v>0.44057674844275402</v>
      </c>
      <c r="AP64" t="s">
        <v>1</v>
      </c>
      <c r="AQ64">
        <f t="shared" si="2"/>
        <v>0.44059999999999999</v>
      </c>
    </row>
    <row r="65" spans="1:43">
      <c r="A65">
        <f t="shared" si="1"/>
        <v>0.31</v>
      </c>
      <c r="B65" t="s">
        <v>433</v>
      </c>
      <c r="C65" t="s">
        <v>291</v>
      </c>
      <c r="D65" s="2">
        <f t="shared" si="0"/>
        <v>0.26219999999999999</v>
      </c>
      <c r="E65" t="s">
        <v>437</v>
      </c>
      <c r="F65" s="1"/>
      <c r="Q65">
        <f t="shared" si="6"/>
        <v>0.62</v>
      </c>
      <c r="R65">
        <f t="array" ref="R65">VLOOKUP(Q65,IF($B$3:$B$203="rld",$A$3:$E$203),4,0)</f>
        <v>0.1691</v>
      </c>
      <c r="S65">
        <f t="array" ref="S65">VLOOKUP(Q65,IF($AM$4:$AM$204="cumdens",$AL$4:$AQ$204),6,0)</f>
        <v>0.75660000000000005</v>
      </c>
      <c r="T65">
        <f t="shared" si="3"/>
        <v>8.070173764060759E-3</v>
      </c>
      <c r="U65">
        <f t="shared" si="7"/>
        <v>0.75764662088318502</v>
      </c>
      <c r="Y65" t="s">
        <v>290</v>
      </c>
      <c r="Z65">
        <v>0.31</v>
      </c>
      <c r="AA65" t="s">
        <v>437</v>
      </c>
      <c r="AL65">
        <f t="shared" si="4"/>
        <v>0.44059999999999999</v>
      </c>
      <c r="AM65" t="s">
        <v>432</v>
      </c>
      <c r="AN65" t="s">
        <v>65</v>
      </c>
      <c r="AO65" s="2">
        <v>0.31000000238418601</v>
      </c>
      <c r="AP65" t="s">
        <v>1</v>
      </c>
      <c r="AQ65">
        <f t="shared" si="2"/>
        <v>0.31</v>
      </c>
    </row>
    <row r="66" spans="1:43">
      <c r="A66">
        <f t="shared" si="1"/>
        <v>0.26219999999999999</v>
      </c>
      <c r="B66" t="s">
        <v>432</v>
      </c>
      <c r="C66" t="s">
        <v>292</v>
      </c>
      <c r="D66" s="2">
        <f t="shared" si="0"/>
        <v>0.32</v>
      </c>
      <c r="E66" t="s">
        <v>437</v>
      </c>
      <c r="F66" s="1"/>
      <c r="Q66">
        <f t="shared" si="6"/>
        <v>0.63</v>
      </c>
      <c r="R66">
        <f t="array" ref="R66">VLOOKUP(Q66,IF($B$3:$B$203="rld",$A$3:$E$203),4,0)</f>
        <v>0.1673</v>
      </c>
      <c r="S66">
        <f t="array" ref="S66">VLOOKUP(Q66,IF($AM$4:$AM$204="cumdens",$AL$4:$AQ$204),6,0)</f>
        <v>0.76459999999999995</v>
      </c>
      <c r="T66">
        <f t="shared" si="3"/>
        <v>7.9842700811789766E-3</v>
      </c>
      <c r="U66">
        <f t="shared" si="7"/>
        <v>0.76563089096436399</v>
      </c>
      <c r="Y66" t="s">
        <v>291</v>
      </c>
      <c r="Z66">
        <v>0.26222220000000002</v>
      </c>
      <c r="AA66" t="s">
        <v>437</v>
      </c>
      <c r="AL66">
        <f t="shared" si="4"/>
        <v>0.31</v>
      </c>
      <c r="AM66" t="s">
        <v>0</v>
      </c>
      <c r="AN66" t="s">
        <v>66</v>
      </c>
      <c r="AO66" s="2">
        <v>0.45316706159456299</v>
      </c>
      <c r="AP66" t="s">
        <v>1</v>
      </c>
      <c r="AQ66">
        <f t="shared" si="2"/>
        <v>0.45319999999999999</v>
      </c>
    </row>
    <row r="67" spans="1:43">
      <c r="A67">
        <f t="shared" si="1"/>
        <v>0.32</v>
      </c>
      <c r="B67" t="s">
        <v>433</v>
      </c>
      <c r="C67" t="s">
        <v>293</v>
      </c>
      <c r="D67" s="2">
        <f t="shared" ref="D67:D130" si="8">ROUND(Z68,4)</f>
        <v>0.25779999999999997</v>
      </c>
      <c r="E67" t="s">
        <v>437</v>
      </c>
      <c r="F67" s="1"/>
      <c r="Q67">
        <f t="shared" si="6"/>
        <v>0.64</v>
      </c>
      <c r="R67">
        <f t="array" ref="R67">VLOOKUP(Q67,IF($B$3:$B$203="rld",$A$3:$E$203),4,0)</f>
        <v>0.16550000000000001</v>
      </c>
      <c r="S67">
        <f t="array" ref="S67">VLOOKUP(Q67,IF($AM$4:$AM$204="cumdens",$AL$4:$AQ$204),6,0)</f>
        <v>0.77249999999999996</v>
      </c>
      <c r="T67">
        <f t="shared" si="3"/>
        <v>7.898366398297196E-3</v>
      </c>
      <c r="U67">
        <f t="shared" si="7"/>
        <v>0.7735292573626612</v>
      </c>
      <c r="Y67" t="s">
        <v>292</v>
      </c>
      <c r="Z67">
        <v>0.32</v>
      </c>
      <c r="AA67" t="s">
        <v>437</v>
      </c>
      <c r="AL67">
        <f t="shared" si="4"/>
        <v>0.45319999999999999</v>
      </c>
      <c r="AM67" t="s">
        <v>432</v>
      </c>
      <c r="AN67" t="s">
        <v>67</v>
      </c>
      <c r="AO67" s="2">
        <v>0.31999999284744302</v>
      </c>
      <c r="AP67" t="s">
        <v>1</v>
      </c>
      <c r="AQ67">
        <f t="shared" si="2"/>
        <v>0.32</v>
      </c>
    </row>
    <row r="68" spans="1:43">
      <c r="A68">
        <f t="shared" ref="A68:A131" si="9">D67</f>
        <v>0.25779999999999997</v>
      </c>
      <c r="B68" t="s">
        <v>432</v>
      </c>
      <c r="C68" t="s">
        <v>294</v>
      </c>
      <c r="D68" s="2">
        <f t="shared" si="8"/>
        <v>0.33</v>
      </c>
      <c r="E68" t="s">
        <v>437</v>
      </c>
      <c r="F68" s="1"/>
      <c r="Q68">
        <f t="shared" si="6"/>
        <v>0.65</v>
      </c>
      <c r="R68">
        <f t="array" ref="R68">VLOOKUP(Q68,IF($B$3:$B$203="rld",$A$3:$E$203),4,0)</f>
        <v>0.1636</v>
      </c>
      <c r="S68">
        <f t="array" ref="S68">VLOOKUP(Q68,IF($AM$4:$AM$204="cumdens",$AL$4:$AQ$204),6,0)</f>
        <v>0.78029999999999999</v>
      </c>
      <c r="T68">
        <f t="shared" si="3"/>
        <v>7.8076902885886468E-3</v>
      </c>
      <c r="U68">
        <f t="shared" si="7"/>
        <v>0.78133694765124984</v>
      </c>
      <c r="Y68" t="s">
        <v>293</v>
      </c>
      <c r="Z68">
        <v>0.2577778</v>
      </c>
      <c r="AA68" t="s">
        <v>437</v>
      </c>
      <c r="AL68">
        <f t="shared" si="4"/>
        <v>0.32</v>
      </c>
      <c r="AM68" t="s">
        <v>0</v>
      </c>
      <c r="AN68" t="s">
        <v>68</v>
      </c>
      <c r="AO68" s="2">
        <v>0.46554578089305698</v>
      </c>
      <c r="AP68" t="s">
        <v>1</v>
      </c>
      <c r="AQ68">
        <f t="shared" ref="AQ68:AQ131" si="10">ROUND(AO68,4)</f>
        <v>0.46550000000000002</v>
      </c>
    </row>
    <row r="69" spans="1:43">
      <c r="A69">
        <f t="shared" si="9"/>
        <v>0.33</v>
      </c>
      <c r="B69" t="s">
        <v>433</v>
      </c>
      <c r="C69" t="s">
        <v>295</v>
      </c>
      <c r="D69" s="2">
        <f t="shared" si="8"/>
        <v>0.25330000000000003</v>
      </c>
      <c r="E69" t="s">
        <v>437</v>
      </c>
      <c r="F69" s="1"/>
      <c r="Q69">
        <f t="shared" si="6"/>
        <v>0.66</v>
      </c>
      <c r="R69">
        <f t="array" ref="R69">VLOOKUP(Q69,IF($B$3:$B$203="rld",$A$3:$E$203),4,0)</f>
        <v>0.1618</v>
      </c>
      <c r="S69">
        <f t="array" ref="S69">VLOOKUP(Q69,IF($AM$4:$AM$204="cumdens",$AL$4:$AQ$204),6,0)</f>
        <v>0.78810000000000002</v>
      </c>
      <c r="T69">
        <f t="shared" ref="T69:T103" si="11">R69/SUM($R$4:$R$103)</f>
        <v>7.7217866057068645E-3</v>
      </c>
      <c r="U69">
        <f t="shared" si="7"/>
        <v>0.78905873425695672</v>
      </c>
      <c r="Y69" t="s">
        <v>294</v>
      </c>
      <c r="Z69">
        <v>0.33</v>
      </c>
      <c r="AA69" t="s">
        <v>437</v>
      </c>
      <c r="AL69">
        <f t="shared" ref="AL69:AL132" si="12">AQ68</f>
        <v>0.46550000000000002</v>
      </c>
      <c r="AM69" t="s">
        <v>432</v>
      </c>
      <c r="AN69" t="s">
        <v>69</v>
      </c>
      <c r="AO69" s="2">
        <v>0.33000001311302202</v>
      </c>
      <c r="AP69" t="s">
        <v>1</v>
      </c>
      <c r="AQ69">
        <f t="shared" si="10"/>
        <v>0.33</v>
      </c>
    </row>
    <row r="70" spans="1:43">
      <c r="A70">
        <f t="shared" si="9"/>
        <v>0.25330000000000003</v>
      </c>
      <c r="B70" t="s">
        <v>432</v>
      </c>
      <c r="C70" t="s">
        <v>296</v>
      </c>
      <c r="D70" s="2">
        <f t="shared" si="8"/>
        <v>0.34</v>
      </c>
      <c r="E70" t="s">
        <v>437</v>
      </c>
      <c r="F70" s="1"/>
      <c r="Q70">
        <f t="shared" ref="Q70:Q103" si="13">ROUND(Q69+0.01,2)</f>
        <v>0.67</v>
      </c>
      <c r="R70">
        <f t="array" ref="R70">VLOOKUP(Q70,IF($B$3:$B$203="rld",$A$3:$E$203),4,0)</f>
        <v>0.16</v>
      </c>
      <c r="S70">
        <f t="array" ref="S70">VLOOKUP(Q70,IF($AM$4:$AM$204="cumdens",$AL$4:$AQ$204),6,0)</f>
        <v>0.79579999999999995</v>
      </c>
      <c r="T70">
        <f t="shared" si="11"/>
        <v>7.6358829228250829E-3</v>
      </c>
      <c r="U70">
        <f t="shared" ref="U70:U103" si="14">T70+U69</f>
        <v>0.79669461717978185</v>
      </c>
      <c r="Y70" t="s">
        <v>295</v>
      </c>
      <c r="Z70">
        <v>0.25333329999999998</v>
      </c>
      <c r="AA70" t="s">
        <v>437</v>
      </c>
      <c r="AL70">
        <f t="shared" si="12"/>
        <v>0.33</v>
      </c>
      <c r="AM70" t="s">
        <v>0</v>
      </c>
      <c r="AN70" t="s">
        <v>70</v>
      </c>
      <c r="AO70" s="2">
        <v>0.47771294181080398</v>
      </c>
      <c r="AP70" t="s">
        <v>1</v>
      </c>
      <c r="AQ70">
        <f t="shared" si="10"/>
        <v>0.47770000000000001</v>
      </c>
    </row>
    <row r="71" spans="1:43">
      <c r="A71">
        <f t="shared" si="9"/>
        <v>0.34</v>
      </c>
      <c r="B71" t="s">
        <v>433</v>
      </c>
      <c r="C71" t="s">
        <v>297</v>
      </c>
      <c r="D71" s="2">
        <f t="shared" si="8"/>
        <v>0.24890000000000001</v>
      </c>
      <c r="E71" t="s">
        <v>437</v>
      </c>
      <c r="F71" s="1"/>
      <c r="Q71">
        <f t="shared" si="13"/>
        <v>0.68</v>
      </c>
      <c r="R71">
        <f t="array" ref="R71">VLOOKUP(Q71,IF($B$3:$B$203="rld",$A$3:$E$203),4,0)</f>
        <v>0.15820000000000001</v>
      </c>
      <c r="S71">
        <f t="array" ref="S71">VLOOKUP(Q71,IF($AM$4:$AM$204="cumdens",$AL$4:$AQ$204),6,0)</f>
        <v>0.80330000000000001</v>
      </c>
      <c r="T71">
        <f t="shared" si="11"/>
        <v>7.5499792399433005E-3</v>
      </c>
      <c r="U71">
        <f t="shared" si="14"/>
        <v>0.80424459641972512</v>
      </c>
      <c r="Y71" t="s">
        <v>296</v>
      </c>
      <c r="Z71">
        <v>0.34</v>
      </c>
      <c r="AA71" t="s">
        <v>437</v>
      </c>
      <c r="AL71">
        <f t="shared" si="12"/>
        <v>0.47770000000000001</v>
      </c>
      <c r="AM71" t="s">
        <v>432</v>
      </c>
      <c r="AN71" t="s">
        <v>71</v>
      </c>
      <c r="AO71" s="2">
        <v>0.34000000357627902</v>
      </c>
      <c r="AP71" t="s">
        <v>1</v>
      </c>
      <c r="AQ71">
        <f t="shared" si="10"/>
        <v>0.34</v>
      </c>
    </row>
    <row r="72" spans="1:43">
      <c r="A72">
        <f t="shared" si="9"/>
        <v>0.24890000000000001</v>
      </c>
      <c r="B72" t="s">
        <v>432</v>
      </c>
      <c r="C72" t="s">
        <v>298</v>
      </c>
      <c r="D72" s="2">
        <f t="shared" si="8"/>
        <v>0.35</v>
      </c>
      <c r="E72" t="s">
        <v>437</v>
      </c>
      <c r="F72" s="1"/>
      <c r="Q72">
        <f t="shared" si="13"/>
        <v>0.69</v>
      </c>
      <c r="R72">
        <f t="array" ref="R72">VLOOKUP(Q72,IF($B$3:$B$203="rld",$A$3:$E$203),4,0)</f>
        <v>0.15640000000000001</v>
      </c>
      <c r="S72">
        <f t="array" ref="S72">VLOOKUP(Q72,IF($AM$4:$AM$204="cumdens",$AL$4:$AQ$204),6,0)</f>
        <v>0.81079999999999997</v>
      </c>
      <c r="T72">
        <f t="shared" si="11"/>
        <v>7.464075557061519E-3</v>
      </c>
      <c r="U72">
        <f t="shared" si="14"/>
        <v>0.81170867197678664</v>
      </c>
      <c r="Y72" t="s">
        <v>297</v>
      </c>
      <c r="Z72">
        <v>0.2488889</v>
      </c>
      <c r="AA72" t="s">
        <v>437</v>
      </c>
      <c r="AL72">
        <f t="shared" si="12"/>
        <v>0.34</v>
      </c>
      <c r="AM72" t="s">
        <v>0</v>
      </c>
      <c r="AN72" t="s">
        <v>72</v>
      </c>
      <c r="AO72" s="2">
        <v>0.489668437930105</v>
      </c>
      <c r="AP72" t="s">
        <v>1</v>
      </c>
      <c r="AQ72">
        <f t="shared" si="10"/>
        <v>0.48970000000000002</v>
      </c>
    </row>
    <row r="73" spans="1:43">
      <c r="A73">
        <f t="shared" si="9"/>
        <v>0.35</v>
      </c>
      <c r="B73" t="s">
        <v>433</v>
      </c>
      <c r="C73" t="s">
        <v>299</v>
      </c>
      <c r="D73" s="2">
        <f t="shared" si="8"/>
        <v>0.24440000000000001</v>
      </c>
      <c r="E73" t="s">
        <v>437</v>
      </c>
      <c r="F73" s="1"/>
      <c r="Q73">
        <f t="shared" si="13"/>
        <v>0.7</v>
      </c>
      <c r="R73">
        <f t="array" ref="R73">VLOOKUP(Q73,IF($B$3:$B$203="rld",$A$3:$E$203),4,0)</f>
        <v>0.1545</v>
      </c>
      <c r="S73">
        <f t="array" ref="S73">VLOOKUP(Q73,IF($AM$4:$AM$204="cumdens",$AL$4:$AQ$204),6,0)</f>
        <v>0.81820000000000004</v>
      </c>
      <c r="T73">
        <f t="shared" si="11"/>
        <v>7.3733994473529707E-3</v>
      </c>
      <c r="U73">
        <f t="shared" si="14"/>
        <v>0.81908207142413958</v>
      </c>
      <c r="Y73" t="s">
        <v>298</v>
      </c>
      <c r="Z73">
        <v>0.35</v>
      </c>
      <c r="AA73" t="s">
        <v>437</v>
      </c>
      <c r="AL73">
        <f t="shared" si="12"/>
        <v>0.48970000000000002</v>
      </c>
      <c r="AM73" t="s">
        <v>432</v>
      </c>
      <c r="AN73" t="s">
        <v>73</v>
      </c>
      <c r="AO73" s="2">
        <v>0.34999999403953602</v>
      </c>
      <c r="AP73" t="s">
        <v>1</v>
      </c>
      <c r="AQ73">
        <f t="shared" si="10"/>
        <v>0.35</v>
      </c>
    </row>
    <row r="74" spans="1:43">
      <c r="A74">
        <f t="shared" si="9"/>
        <v>0.24440000000000001</v>
      </c>
      <c r="B74" t="s">
        <v>432</v>
      </c>
      <c r="C74" t="s">
        <v>300</v>
      </c>
      <c r="D74" s="2">
        <f t="shared" si="8"/>
        <v>0.36</v>
      </c>
      <c r="E74" t="s">
        <v>437</v>
      </c>
      <c r="F74" s="1"/>
      <c r="Q74">
        <f t="shared" si="13"/>
        <v>0.71</v>
      </c>
      <c r="R74">
        <f t="array" ref="R74">VLOOKUP(Q74,IF($B$3:$B$203="rld",$A$3:$E$203),4,0)</f>
        <v>0.1527</v>
      </c>
      <c r="S74">
        <f t="array" ref="S74">VLOOKUP(Q74,IF($AM$4:$AM$204="cumdens",$AL$4:$AQ$204),6,0)</f>
        <v>0.82550000000000001</v>
      </c>
      <c r="T74">
        <f t="shared" si="11"/>
        <v>7.2874957644711883E-3</v>
      </c>
      <c r="U74">
        <f t="shared" si="14"/>
        <v>0.82636956718861077</v>
      </c>
      <c r="Y74" t="s">
        <v>299</v>
      </c>
      <c r="Z74">
        <v>0.24444440000000001</v>
      </c>
      <c r="AA74" t="s">
        <v>437</v>
      </c>
      <c r="AL74">
        <f t="shared" si="12"/>
        <v>0.35</v>
      </c>
      <c r="AM74" t="s">
        <v>0</v>
      </c>
      <c r="AN74" t="s">
        <v>74</v>
      </c>
      <c r="AO74" s="2">
        <v>0.50141234019609204</v>
      </c>
      <c r="AP74" t="s">
        <v>1</v>
      </c>
      <c r="AQ74">
        <f t="shared" si="10"/>
        <v>0.50139999999999996</v>
      </c>
    </row>
    <row r="75" spans="1:43">
      <c r="A75">
        <f t="shared" si="9"/>
        <v>0.36</v>
      </c>
      <c r="B75" t="s">
        <v>433</v>
      </c>
      <c r="C75" t="s">
        <v>301</v>
      </c>
      <c r="D75" s="2">
        <f t="shared" si="8"/>
        <v>0.24</v>
      </c>
      <c r="E75" t="s">
        <v>437</v>
      </c>
      <c r="F75" s="1"/>
      <c r="Q75">
        <f t="shared" si="13"/>
        <v>0.72</v>
      </c>
      <c r="R75">
        <f t="array" ref="R75">VLOOKUP(Q75,IF($B$3:$B$203="rld",$A$3:$E$203),4,0)</f>
        <v>0.15090000000000001</v>
      </c>
      <c r="S75">
        <f t="array" ref="S75">VLOOKUP(Q75,IF($AM$4:$AM$204="cumdens",$AL$4:$AQ$204),6,0)</f>
        <v>0.83279999999999998</v>
      </c>
      <c r="T75">
        <f t="shared" si="11"/>
        <v>7.2015920815894068E-3</v>
      </c>
      <c r="U75">
        <f t="shared" si="14"/>
        <v>0.8335711592702002</v>
      </c>
      <c r="Y75" t="s">
        <v>300</v>
      </c>
      <c r="Z75">
        <v>0.36</v>
      </c>
      <c r="AA75" t="s">
        <v>437</v>
      </c>
      <c r="AL75">
        <f t="shared" si="12"/>
        <v>0.50139999999999996</v>
      </c>
      <c r="AM75" t="s">
        <v>432</v>
      </c>
      <c r="AN75" t="s">
        <v>75</v>
      </c>
      <c r="AO75" s="2">
        <v>0.36000001430511502</v>
      </c>
      <c r="AP75" t="s">
        <v>1</v>
      </c>
      <c r="AQ75">
        <f t="shared" si="10"/>
        <v>0.36</v>
      </c>
    </row>
    <row r="76" spans="1:43">
      <c r="A76">
        <f t="shared" si="9"/>
        <v>0.24</v>
      </c>
      <c r="B76" t="s">
        <v>432</v>
      </c>
      <c r="C76" t="s">
        <v>302</v>
      </c>
      <c r="D76" s="2">
        <f t="shared" si="8"/>
        <v>0.37</v>
      </c>
      <c r="E76" t="s">
        <v>437</v>
      </c>
      <c r="F76" s="1"/>
      <c r="Q76">
        <f t="shared" si="13"/>
        <v>0.73</v>
      </c>
      <c r="R76">
        <f t="array" ref="R76">VLOOKUP(Q76,IF($B$3:$B$203="rld",$A$3:$E$203),4,0)</f>
        <v>0.14910000000000001</v>
      </c>
      <c r="S76">
        <f t="array" ref="S76">VLOOKUP(Q76,IF($AM$4:$AM$204="cumdens",$AL$4:$AQ$204),6,0)</f>
        <v>0.83989999999999998</v>
      </c>
      <c r="T76">
        <f t="shared" si="11"/>
        <v>7.1156883987076244E-3</v>
      </c>
      <c r="U76">
        <f t="shared" si="14"/>
        <v>0.84068684766890778</v>
      </c>
      <c r="Y76" t="s">
        <v>301</v>
      </c>
      <c r="Z76">
        <v>0.24</v>
      </c>
      <c r="AA76" t="s">
        <v>437</v>
      </c>
      <c r="AL76">
        <f t="shared" si="12"/>
        <v>0.36</v>
      </c>
      <c r="AM76" t="s">
        <v>0</v>
      </c>
      <c r="AN76" t="s">
        <v>76</v>
      </c>
      <c r="AO76" s="2">
        <v>0.51294468408133198</v>
      </c>
      <c r="AP76" t="s">
        <v>1</v>
      </c>
      <c r="AQ76">
        <f t="shared" si="10"/>
        <v>0.51290000000000002</v>
      </c>
    </row>
    <row r="77" spans="1:43">
      <c r="A77">
        <f t="shared" si="9"/>
        <v>0.37</v>
      </c>
      <c r="B77" t="s">
        <v>433</v>
      </c>
      <c r="C77" t="s">
        <v>303</v>
      </c>
      <c r="D77" s="2">
        <f t="shared" si="8"/>
        <v>0.2356</v>
      </c>
      <c r="E77" t="s">
        <v>437</v>
      </c>
      <c r="F77" s="1"/>
      <c r="Q77">
        <f t="shared" si="13"/>
        <v>0.74</v>
      </c>
      <c r="R77">
        <f t="array" ref="R77">VLOOKUP(Q77,IF($B$3:$B$203="rld",$A$3:$E$203),4,0)</f>
        <v>0.14729999999999999</v>
      </c>
      <c r="S77">
        <f t="array" ref="S77">VLOOKUP(Q77,IF($AM$4:$AM$204="cumdens",$AL$4:$AQ$204),6,0)</f>
        <v>0.84699999999999998</v>
      </c>
      <c r="T77">
        <f t="shared" si="11"/>
        <v>7.0297847158258412E-3</v>
      </c>
      <c r="U77">
        <f t="shared" si="14"/>
        <v>0.8477166323847336</v>
      </c>
      <c r="Y77" t="s">
        <v>302</v>
      </c>
      <c r="Z77">
        <v>0.37</v>
      </c>
      <c r="AA77" t="s">
        <v>437</v>
      </c>
      <c r="AL77">
        <f t="shared" si="12"/>
        <v>0.51290000000000002</v>
      </c>
      <c r="AM77" t="s">
        <v>432</v>
      </c>
      <c r="AN77" t="s">
        <v>77</v>
      </c>
      <c r="AO77" s="2">
        <v>0.37000000476837203</v>
      </c>
      <c r="AP77" t="s">
        <v>1</v>
      </c>
      <c r="AQ77">
        <f t="shared" si="10"/>
        <v>0.37</v>
      </c>
    </row>
    <row r="78" spans="1:43">
      <c r="A78">
        <f t="shared" si="9"/>
        <v>0.2356</v>
      </c>
      <c r="B78" t="s">
        <v>432</v>
      </c>
      <c r="C78" t="s">
        <v>304</v>
      </c>
      <c r="D78" s="2">
        <f t="shared" si="8"/>
        <v>0.38</v>
      </c>
      <c r="E78" t="s">
        <v>437</v>
      </c>
      <c r="F78" s="1"/>
      <c r="Q78">
        <f t="shared" si="13"/>
        <v>0.75</v>
      </c>
      <c r="R78">
        <f t="array" ref="R78">VLOOKUP(Q78,IF($B$3:$B$203="rld",$A$3:$E$203),4,0)</f>
        <v>0.14549999999999999</v>
      </c>
      <c r="S78">
        <f t="array" ref="S78">VLOOKUP(Q78,IF($AM$4:$AM$204="cumdens",$AL$4:$AQ$204),6,0)</f>
        <v>0.85389999999999999</v>
      </c>
      <c r="T78">
        <f t="shared" si="11"/>
        <v>6.9438810329440588E-3</v>
      </c>
      <c r="U78">
        <f t="shared" si="14"/>
        <v>0.85466051341767768</v>
      </c>
      <c r="Y78" t="s">
        <v>303</v>
      </c>
      <c r="Z78">
        <v>0.2355556</v>
      </c>
      <c r="AA78" t="s">
        <v>437</v>
      </c>
      <c r="AL78">
        <f t="shared" si="12"/>
        <v>0.37</v>
      </c>
      <c r="AM78" t="s">
        <v>0</v>
      </c>
      <c r="AN78" t="s">
        <v>78</v>
      </c>
      <c r="AO78" s="2">
        <v>0.52426539864069099</v>
      </c>
      <c r="AP78" t="s">
        <v>1</v>
      </c>
      <c r="AQ78">
        <f t="shared" si="10"/>
        <v>0.52429999999999999</v>
      </c>
    </row>
    <row r="79" spans="1:43">
      <c r="A79">
        <f t="shared" si="9"/>
        <v>0.38</v>
      </c>
      <c r="B79" t="s">
        <v>433</v>
      </c>
      <c r="C79" t="s">
        <v>305</v>
      </c>
      <c r="D79" s="2">
        <f t="shared" si="8"/>
        <v>0.2311</v>
      </c>
      <c r="E79" t="s">
        <v>437</v>
      </c>
      <c r="F79" s="1"/>
      <c r="Q79">
        <f t="shared" si="13"/>
        <v>0.76</v>
      </c>
      <c r="R79">
        <f t="array" ref="R79">VLOOKUP(Q79,IF($B$3:$B$203="rld",$A$3:$E$203),4,0)</f>
        <v>0.14360000000000001</v>
      </c>
      <c r="S79">
        <f t="array" ref="S79">VLOOKUP(Q79,IF($AM$4:$AM$204="cumdens",$AL$4:$AQ$204),6,0)</f>
        <v>0.86080000000000001</v>
      </c>
      <c r="T79">
        <f t="shared" si="11"/>
        <v>6.8532049232355122E-3</v>
      </c>
      <c r="U79">
        <f t="shared" si="14"/>
        <v>0.86151371834091317</v>
      </c>
      <c r="Y79" t="s">
        <v>304</v>
      </c>
      <c r="Z79">
        <v>0.38</v>
      </c>
      <c r="AA79" t="s">
        <v>437</v>
      </c>
      <c r="AL79">
        <f t="shared" si="12"/>
        <v>0.52429999999999999</v>
      </c>
      <c r="AM79" t="s">
        <v>432</v>
      </c>
      <c r="AN79" t="s">
        <v>79</v>
      </c>
      <c r="AO79" s="2">
        <v>0.37999999523162797</v>
      </c>
      <c r="AP79" t="s">
        <v>1</v>
      </c>
      <c r="AQ79">
        <f t="shared" si="10"/>
        <v>0.38</v>
      </c>
    </row>
    <row r="80" spans="1:43">
      <c r="A80">
        <f t="shared" si="9"/>
        <v>0.2311</v>
      </c>
      <c r="B80" t="s">
        <v>432</v>
      </c>
      <c r="C80" t="s">
        <v>306</v>
      </c>
      <c r="D80" s="2">
        <f t="shared" si="8"/>
        <v>0.39</v>
      </c>
      <c r="E80" t="s">
        <v>437</v>
      </c>
      <c r="F80" s="1"/>
      <c r="Q80">
        <f t="shared" si="13"/>
        <v>0.77</v>
      </c>
      <c r="R80">
        <f t="array" ref="R80">VLOOKUP(Q80,IF($B$3:$B$203="rld",$A$3:$E$203),4,0)</f>
        <v>0.14180000000000001</v>
      </c>
      <c r="S80">
        <f t="array" ref="S80">VLOOKUP(Q80,IF($AM$4:$AM$204="cumdens",$AL$4:$AQ$204),6,0)</f>
        <v>0.86760000000000004</v>
      </c>
      <c r="T80">
        <f t="shared" si="11"/>
        <v>6.7673012403537298E-3</v>
      </c>
      <c r="U80">
        <f t="shared" si="14"/>
        <v>0.86828101958126691</v>
      </c>
      <c r="Y80" t="s">
        <v>305</v>
      </c>
      <c r="Z80">
        <v>0.23111110000000001</v>
      </c>
      <c r="AA80" t="s">
        <v>437</v>
      </c>
      <c r="AL80">
        <f t="shared" si="12"/>
        <v>0.38</v>
      </c>
      <c r="AM80" t="s">
        <v>0</v>
      </c>
      <c r="AN80" t="s">
        <v>80</v>
      </c>
      <c r="AO80" s="2">
        <v>0.53537448387417197</v>
      </c>
      <c r="AP80" t="s">
        <v>1</v>
      </c>
      <c r="AQ80">
        <f t="shared" si="10"/>
        <v>0.53539999999999999</v>
      </c>
    </row>
    <row r="81" spans="1:43">
      <c r="A81">
        <f t="shared" si="9"/>
        <v>0.39</v>
      </c>
      <c r="B81" t="s">
        <v>433</v>
      </c>
      <c r="C81" t="s">
        <v>307</v>
      </c>
      <c r="D81" s="2">
        <f t="shared" si="8"/>
        <v>0.22670000000000001</v>
      </c>
      <c r="E81" t="s">
        <v>437</v>
      </c>
      <c r="F81" s="1"/>
      <c r="Q81">
        <f t="shared" si="13"/>
        <v>0.78</v>
      </c>
      <c r="R81">
        <f t="array" ref="R81">VLOOKUP(Q81,IF($B$3:$B$203="rld",$A$3:$E$203),4,0)</f>
        <v>0.14000000000000001</v>
      </c>
      <c r="S81">
        <f t="array" ref="S81">VLOOKUP(Q81,IF($AM$4:$AM$204="cumdens",$AL$4:$AQ$204),6,0)</f>
        <v>0.87429999999999997</v>
      </c>
      <c r="T81">
        <f t="shared" si="11"/>
        <v>6.6813975574719483E-3</v>
      </c>
      <c r="U81">
        <f t="shared" si="14"/>
        <v>0.8749624171387389</v>
      </c>
      <c r="Y81" t="s">
        <v>306</v>
      </c>
      <c r="Z81">
        <v>0.39</v>
      </c>
      <c r="AA81" t="s">
        <v>437</v>
      </c>
      <c r="AL81">
        <f t="shared" si="12"/>
        <v>0.53539999999999999</v>
      </c>
      <c r="AM81" t="s">
        <v>432</v>
      </c>
      <c r="AN81" t="s">
        <v>81</v>
      </c>
      <c r="AO81" s="2">
        <v>0.38999998569488498</v>
      </c>
      <c r="AP81" t="s">
        <v>1</v>
      </c>
      <c r="AQ81">
        <f t="shared" si="10"/>
        <v>0.39</v>
      </c>
    </row>
    <row r="82" spans="1:43">
      <c r="A82">
        <f t="shared" si="9"/>
        <v>0.22670000000000001</v>
      </c>
      <c r="B82" t="s">
        <v>432</v>
      </c>
      <c r="C82" t="s">
        <v>308</v>
      </c>
      <c r="D82" s="2">
        <f t="shared" si="8"/>
        <v>0.4</v>
      </c>
      <c r="E82" t="s">
        <v>437</v>
      </c>
      <c r="F82" s="1"/>
      <c r="Q82">
        <f t="shared" si="13"/>
        <v>0.79</v>
      </c>
      <c r="R82">
        <f t="array" ref="R82">VLOOKUP(Q82,IF($B$3:$B$203="rld",$A$3:$E$203),4,0)</f>
        <v>0.13819999999999999</v>
      </c>
      <c r="S82">
        <f t="array" ref="S82">VLOOKUP(Q82,IF($AM$4:$AM$204="cumdens",$AL$4:$AQ$204),6,0)</f>
        <v>0.88090000000000002</v>
      </c>
      <c r="T82">
        <f t="shared" si="11"/>
        <v>6.5954938745901651E-3</v>
      </c>
      <c r="U82">
        <f t="shared" si="14"/>
        <v>0.88155791101332903</v>
      </c>
      <c r="Y82" t="s">
        <v>307</v>
      </c>
      <c r="Z82">
        <v>0.2266667</v>
      </c>
      <c r="AA82" t="s">
        <v>437</v>
      </c>
      <c r="AL82">
        <f t="shared" si="12"/>
        <v>0.39</v>
      </c>
      <c r="AM82" t="s">
        <v>0</v>
      </c>
      <c r="AN82" t="s">
        <v>82</v>
      </c>
      <c r="AO82" s="2">
        <v>0.54627197525433802</v>
      </c>
      <c r="AP82" t="s">
        <v>1</v>
      </c>
      <c r="AQ82">
        <f t="shared" si="10"/>
        <v>0.54630000000000001</v>
      </c>
    </row>
    <row r="83" spans="1:43">
      <c r="A83">
        <f t="shared" si="9"/>
        <v>0.4</v>
      </c>
      <c r="B83" t="s">
        <v>433</v>
      </c>
      <c r="C83" t="s">
        <v>309</v>
      </c>
      <c r="D83" s="2">
        <f t="shared" si="8"/>
        <v>0.22220000000000001</v>
      </c>
      <c r="E83" t="s">
        <v>437</v>
      </c>
      <c r="F83" s="1"/>
      <c r="Q83">
        <f t="shared" si="13"/>
        <v>0.8</v>
      </c>
      <c r="R83">
        <f t="array" ref="R83">VLOOKUP(Q83,IF($B$3:$B$203="rld",$A$3:$E$203),4,0)</f>
        <v>0.13639999999999999</v>
      </c>
      <c r="S83">
        <f t="array" ref="S83">VLOOKUP(Q83,IF($AM$4:$AM$204="cumdens",$AL$4:$AQ$204),6,0)</f>
        <v>0.88749999999999996</v>
      </c>
      <c r="T83">
        <f t="shared" si="11"/>
        <v>6.5095901917083827E-3</v>
      </c>
      <c r="U83">
        <f t="shared" si="14"/>
        <v>0.88806750120503741</v>
      </c>
      <c r="Y83" t="s">
        <v>308</v>
      </c>
      <c r="Z83">
        <v>0.4</v>
      </c>
      <c r="AA83" t="s">
        <v>437</v>
      </c>
      <c r="AL83">
        <f t="shared" si="12"/>
        <v>0.54630000000000001</v>
      </c>
      <c r="AM83" t="s">
        <v>432</v>
      </c>
      <c r="AN83" t="s">
        <v>83</v>
      </c>
      <c r="AO83" s="2">
        <v>0.40000000596046398</v>
      </c>
      <c r="AP83" t="s">
        <v>1</v>
      </c>
      <c r="AQ83">
        <f t="shared" si="10"/>
        <v>0.4</v>
      </c>
    </row>
    <row r="84" spans="1:43">
      <c r="A84">
        <f t="shared" si="9"/>
        <v>0.22220000000000001</v>
      </c>
      <c r="B84" t="s">
        <v>432</v>
      </c>
      <c r="C84" t="s">
        <v>310</v>
      </c>
      <c r="D84" s="2">
        <f t="shared" si="8"/>
        <v>0.41</v>
      </c>
      <c r="E84" t="s">
        <v>437</v>
      </c>
      <c r="F84" s="1"/>
      <c r="Q84">
        <f t="shared" si="13"/>
        <v>0.81</v>
      </c>
      <c r="R84">
        <f t="array" ref="R84">VLOOKUP(Q84,IF($B$3:$B$203="rld",$A$3:$E$203),4,0)</f>
        <v>0.13450000000000001</v>
      </c>
      <c r="S84">
        <f t="array" ref="S84">VLOOKUP(Q84,IF($AM$4:$AM$204="cumdens",$AL$4:$AQ$204),6,0)</f>
        <v>0.89390000000000003</v>
      </c>
      <c r="T84">
        <f t="shared" si="11"/>
        <v>6.4189140819998353E-3</v>
      </c>
      <c r="U84">
        <f t="shared" si="14"/>
        <v>0.89448641528703721</v>
      </c>
      <c r="Y84" t="s">
        <v>309</v>
      </c>
      <c r="Z84">
        <v>0.22222220000000001</v>
      </c>
      <c r="AA84" t="s">
        <v>437</v>
      </c>
      <c r="AL84">
        <f t="shared" si="12"/>
        <v>0.4</v>
      </c>
      <c r="AM84" t="s">
        <v>0</v>
      </c>
      <c r="AN84" t="s">
        <v>84</v>
      </c>
      <c r="AO84" s="2">
        <v>0.55695790825375702</v>
      </c>
      <c r="AP84" t="s">
        <v>1</v>
      </c>
      <c r="AQ84">
        <f t="shared" si="10"/>
        <v>0.55700000000000005</v>
      </c>
    </row>
    <row r="85" spans="1:43">
      <c r="A85">
        <f t="shared" si="9"/>
        <v>0.41</v>
      </c>
      <c r="B85" t="s">
        <v>433</v>
      </c>
      <c r="C85" t="s">
        <v>311</v>
      </c>
      <c r="D85" s="2">
        <f t="shared" si="8"/>
        <v>0.21779999999999999</v>
      </c>
      <c r="E85" t="s">
        <v>437</v>
      </c>
      <c r="F85" s="1"/>
      <c r="Q85">
        <f t="shared" si="13"/>
        <v>0.82</v>
      </c>
      <c r="R85">
        <f t="array" ref="R85">VLOOKUP(Q85,IF($B$3:$B$203="rld",$A$3:$E$203),4,0)</f>
        <v>0.13270000000000001</v>
      </c>
      <c r="S85">
        <f t="array" ref="S85">VLOOKUP(Q85,IF($AM$4:$AM$204="cumdens",$AL$4:$AQ$204),6,0)</f>
        <v>0.90029999999999999</v>
      </c>
      <c r="T85">
        <f t="shared" si="11"/>
        <v>6.3330103991180537E-3</v>
      </c>
      <c r="U85">
        <f t="shared" si="14"/>
        <v>0.90081942568615525</v>
      </c>
      <c r="Y85" t="s">
        <v>310</v>
      </c>
      <c r="Z85">
        <v>0.41</v>
      </c>
      <c r="AA85" t="s">
        <v>437</v>
      </c>
      <c r="AL85">
        <f t="shared" si="12"/>
        <v>0.55700000000000005</v>
      </c>
      <c r="AM85" t="s">
        <v>432</v>
      </c>
      <c r="AN85" t="s">
        <v>85</v>
      </c>
      <c r="AO85" s="2">
        <v>0.40999999642372098</v>
      </c>
      <c r="AP85" t="s">
        <v>1</v>
      </c>
      <c r="AQ85">
        <f t="shared" si="10"/>
        <v>0.41</v>
      </c>
    </row>
    <row r="86" spans="1:43">
      <c r="A86">
        <f t="shared" si="9"/>
        <v>0.21779999999999999</v>
      </c>
      <c r="B86" t="s">
        <v>432</v>
      </c>
      <c r="C86" t="s">
        <v>312</v>
      </c>
      <c r="D86" s="2">
        <f t="shared" si="8"/>
        <v>0.42</v>
      </c>
      <c r="E86" t="s">
        <v>437</v>
      </c>
      <c r="F86" s="1"/>
      <c r="Q86">
        <f t="shared" si="13"/>
        <v>0.83</v>
      </c>
      <c r="R86">
        <f t="array" ref="R86">VLOOKUP(Q86,IF($B$3:$B$203="rld",$A$3:$E$203),4,0)</f>
        <v>0.13089999999999999</v>
      </c>
      <c r="S86">
        <f t="array" ref="S86">VLOOKUP(Q86,IF($AM$4:$AM$204="cumdens",$AL$4:$AQ$204),6,0)</f>
        <v>0.90659999999999996</v>
      </c>
      <c r="T86">
        <f t="shared" si="11"/>
        <v>6.2471067162362705E-3</v>
      </c>
      <c r="U86">
        <f t="shared" si="14"/>
        <v>0.90706653240239155</v>
      </c>
      <c r="Y86" t="s">
        <v>311</v>
      </c>
      <c r="Z86">
        <v>0.21777779999999999</v>
      </c>
      <c r="AA86" t="s">
        <v>437</v>
      </c>
      <c r="AL86">
        <f t="shared" si="12"/>
        <v>0.41</v>
      </c>
      <c r="AM86" t="s">
        <v>0</v>
      </c>
      <c r="AN86" t="s">
        <v>86</v>
      </c>
      <c r="AO86" s="2">
        <v>0.56743221192729498</v>
      </c>
      <c r="AP86" t="s">
        <v>1</v>
      </c>
      <c r="AQ86">
        <f t="shared" si="10"/>
        <v>0.56740000000000002</v>
      </c>
    </row>
    <row r="87" spans="1:43">
      <c r="A87">
        <f t="shared" si="9"/>
        <v>0.42</v>
      </c>
      <c r="B87" t="s">
        <v>433</v>
      </c>
      <c r="C87" t="s">
        <v>313</v>
      </c>
      <c r="D87" s="2">
        <f t="shared" si="8"/>
        <v>0.21329999999999999</v>
      </c>
      <c r="E87" t="s">
        <v>437</v>
      </c>
      <c r="F87" s="1"/>
      <c r="Q87">
        <f t="shared" si="13"/>
        <v>0.84</v>
      </c>
      <c r="R87">
        <f t="array" ref="R87">VLOOKUP(Q87,IF($B$3:$B$203="rld",$A$3:$E$203),4,0)</f>
        <v>0.12909999999999999</v>
      </c>
      <c r="S87">
        <f t="array" ref="S87">VLOOKUP(Q87,IF($AM$4:$AM$204="cumdens",$AL$4:$AQ$204),6,0)</f>
        <v>0.91269999999999996</v>
      </c>
      <c r="T87">
        <f t="shared" si="11"/>
        <v>6.1612030333544881E-3</v>
      </c>
      <c r="U87">
        <f t="shared" si="14"/>
        <v>0.91322773543574598</v>
      </c>
      <c r="Y87" t="s">
        <v>312</v>
      </c>
      <c r="Z87">
        <v>0.42</v>
      </c>
      <c r="AA87" t="s">
        <v>437</v>
      </c>
      <c r="AL87">
        <f t="shared" si="12"/>
        <v>0.56740000000000002</v>
      </c>
      <c r="AM87" t="s">
        <v>432</v>
      </c>
      <c r="AN87" t="s">
        <v>87</v>
      </c>
      <c r="AO87" s="2">
        <v>0.41999998688697798</v>
      </c>
      <c r="AP87" t="s">
        <v>1</v>
      </c>
      <c r="AQ87">
        <f t="shared" si="10"/>
        <v>0.42</v>
      </c>
    </row>
    <row r="88" spans="1:43">
      <c r="A88">
        <f t="shared" si="9"/>
        <v>0.21329999999999999</v>
      </c>
      <c r="B88" t="s">
        <v>432</v>
      </c>
      <c r="C88" t="s">
        <v>314</v>
      </c>
      <c r="D88" s="2">
        <f t="shared" si="8"/>
        <v>0.43</v>
      </c>
      <c r="E88" t="s">
        <v>437</v>
      </c>
      <c r="F88" s="1"/>
      <c r="Q88">
        <f t="shared" si="13"/>
        <v>0.85</v>
      </c>
      <c r="R88">
        <f t="array" ref="R88">VLOOKUP(Q88,IF($B$3:$B$203="rld",$A$3:$E$203),4,0)</f>
        <v>0.1273</v>
      </c>
      <c r="S88">
        <f t="array" ref="S88">VLOOKUP(Q88,IF($AM$4:$AM$204="cumdens",$AL$4:$AQ$204),6,0)</f>
        <v>0.91879999999999995</v>
      </c>
      <c r="T88">
        <f t="shared" si="11"/>
        <v>6.0752993504727066E-3</v>
      </c>
      <c r="U88">
        <f t="shared" si="14"/>
        <v>0.91930303478621866</v>
      </c>
      <c r="Y88" t="s">
        <v>313</v>
      </c>
      <c r="Z88">
        <v>0.2133333</v>
      </c>
      <c r="AA88" t="s">
        <v>437</v>
      </c>
      <c r="AL88">
        <f t="shared" si="12"/>
        <v>0.42</v>
      </c>
      <c r="AM88" t="s">
        <v>0</v>
      </c>
      <c r="AN88" t="s">
        <v>88</v>
      </c>
      <c r="AO88" s="2">
        <v>0.57769492174752002</v>
      </c>
      <c r="AP88" t="s">
        <v>1</v>
      </c>
      <c r="AQ88">
        <f t="shared" si="10"/>
        <v>0.57769999999999999</v>
      </c>
    </row>
    <row r="89" spans="1:43">
      <c r="A89">
        <f t="shared" si="9"/>
        <v>0.43</v>
      </c>
      <c r="B89" t="s">
        <v>433</v>
      </c>
      <c r="C89" t="s">
        <v>315</v>
      </c>
      <c r="D89" s="2">
        <f t="shared" si="8"/>
        <v>0.2089</v>
      </c>
      <c r="E89" t="s">
        <v>437</v>
      </c>
      <c r="F89" s="1"/>
      <c r="Q89">
        <f t="shared" si="13"/>
        <v>0.86</v>
      </c>
      <c r="R89">
        <f t="array" ref="R89">VLOOKUP(Q89,IF($B$3:$B$203="rld",$A$3:$E$203),4,0)</f>
        <v>0.1255</v>
      </c>
      <c r="S89">
        <f t="array" ref="S89">VLOOKUP(Q89,IF($AM$4:$AM$204="cumdens",$AL$4:$AQ$204),6,0)</f>
        <v>0.92490000000000006</v>
      </c>
      <c r="T89">
        <f t="shared" si="11"/>
        <v>5.9893956675909242E-3</v>
      </c>
      <c r="U89">
        <f t="shared" si="14"/>
        <v>0.9252924304538096</v>
      </c>
      <c r="Y89" t="s">
        <v>314</v>
      </c>
      <c r="Z89">
        <v>0.43</v>
      </c>
      <c r="AA89" t="s">
        <v>437</v>
      </c>
      <c r="AL89">
        <f t="shared" si="12"/>
        <v>0.57769999999999999</v>
      </c>
      <c r="AM89" t="s">
        <v>432</v>
      </c>
      <c r="AN89" t="s">
        <v>89</v>
      </c>
      <c r="AO89" s="2">
        <v>0.43000000715255698</v>
      </c>
      <c r="AP89" t="s">
        <v>1</v>
      </c>
      <c r="AQ89">
        <f t="shared" si="10"/>
        <v>0.43</v>
      </c>
    </row>
    <row r="90" spans="1:43">
      <c r="A90">
        <f t="shared" si="9"/>
        <v>0.2089</v>
      </c>
      <c r="B90" t="s">
        <v>432</v>
      </c>
      <c r="C90" t="s">
        <v>316</v>
      </c>
      <c r="D90" s="2">
        <f t="shared" si="8"/>
        <v>0.44</v>
      </c>
      <c r="E90" t="s">
        <v>437</v>
      </c>
      <c r="F90" s="1"/>
      <c r="Q90">
        <f t="shared" si="13"/>
        <v>0.87</v>
      </c>
      <c r="R90">
        <f t="array" ref="R90">VLOOKUP(Q90,IF($B$3:$B$203="rld",$A$3:$E$203),4,0)</f>
        <v>0.1236</v>
      </c>
      <c r="S90">
        <f t="array" ref="S90">VLOOKUP(Q90,IF($AM$4:$AM$204="cumdens",$AL$4:$AQ$204),6,0)</f>
        <v>0.93079999999999996</v>
      </c>
      <c r="T90">
        <f t="shared" si="11"/>
        <v>5.8987195578823768E-3</v>
      </c>
      <c r="U90">
        <f t="shared" si="14"/>
        <v>0.93119115001169195</v>
      </c>
      <c r="Y90" t="s">
        <v>315</v>
      </c>
      <c r="Z90">
        <v>0.20888889999999999</v>
      </c>
      <c r="AA90" t="s">
        <v>437</v>
      </c>
      <c r="AL90">
        <f t="shared" si="12"/>
        <v>0.43</v>
      </c>
      <c r="AM90" t="s">
        <v>0</v>
      </c>
      <c r="AN90" t="s">
        <v>90</v>
      </c>
      <c r="AO90" s="2">
        <v>0.58774603771443201</v>
      </c>
      <c r="AP90" t="s">
        <v>1</v>
      </c>
      <c r="AQ90">
        <f t="shared" si="10"/>
        <v>0.5877</v>
      </c>
    </row>
    <row r="91" spans="1:43">
      <c r="A91">
        <f t="shared" si="9"/>
        <v>0.44</v>
      </c>
      <c r="B91" t="s">
        <v>433</v>
      </c>
      <c r="C91" t="s">
        <v>317</v>
      </c>
      <c r="D91" s="2">
        <f t="shared" si="8"/>
        <v>0.2044</v>
      </c>
      <c r="E91" t="s">
        <v>437</v>
      </c>
      <c r="F91" s="1"/>
      <c r="Q91">
        <f t="shared" si="13"/>
        <v>0.88</v>
      </c>
      <c r="R91">
        <f t="array" ref="R91">VLOOKUP(Q91,IF($B$3:$B$203="rld",$A$3:$E$203),4,0)</f>
        <v>0.12180000000000001</v>
      </c>
      <c r="S91">
        <f t="array" ref="S91">VLOOKUP(Q91,IF($AM$4:$AM$204="cumdens",$AL$4:$AQ$204),6,0)</f>
        <v>0.93659999999999999</v>
      </c>
      <c r="T91">
        <f t="shared" si="11"/>
        <v>5.8128158750005944E-3</v>
      </c>
      <c r="U91">
        <f t="shared" si="14"/>
        <v>0.93700396588669255</v>
      </c>
      <c r="Y91" t="s">
        <v>316</v>
      </c>
      <c r="Z91">
        <v>0.44</v>
      </c>
      <c r="AA91" t="s">
        <v>437</v>
      </c>
      <c r="AL91">
        <f t="shared" si="12"/>
        <v>0.5877</v>
      </c>
      <c r="AM91" t="s">
        <v>432</v>
      </c>
      <c r="AN91" t="s">
        <v>91</v>
      </c>
      <c r="AO91" s="2">
        <v>0.43999999761581399</v>
      </c>
      <c r="AP91" t="s">
        <v>1</v>
      </c>
      <c r="AQ91">
        <f t="shared" si="10"/>
        <v>0.44</v>
      </c>
    </row>
    <row r="92" spans="1:43">
      <c r="A92">
        <f t="shared" si="9"/>
        <v>0.2044</v>
      </c>
      <c r="B92" t="s">
        <v>432</v>
      </c>
      <c r="C92" t="s">
        <v>318</v>
      </c>
      <c r="D92" s="2">
        <f t="shared" si="8"/>
        <v>0.45</v>
      </c>
      <c r="E92" t="s">
        <v>437</v>
      </c>
      <c r="F92" s="1"/>
      <c r="Q92">
        <f t="shared" si="13"/>
        <v>0.89</v>
      </c>
      <c r="R92">
        <f t="array" ref="R92">VLOOKUP(Q92,IF($B$3:$B$203="rld",$A$3:$E$203),4,0)</f>
        <v>0.12</v>
      </c>
      <c r="S92">
        <f t="array" ref="S92">VLOOKUP(Q92,IF($AM$4:$AM$204="cumdens",$AL$4:$AQ$204),6,0)</f>
        <v>0.94240000000000002</v>
      </c>
      <c r="T92">
        <f t="shared" si="11"/>
        <v>5.726912192118812E-3</v>
      </c>
      <c r="U92">
        <f t="shared" si="14"/>
        <v>0.9427308780788114</v>
      </c>
      <c r="Y92" t="s">
        <v>317</v>
      </c>
      <c r="Z92">
        <v>0.2044445</v>
      </c>
      <c r="AA92" t="s">
        <v>437</v>
      </c>
      <c r="AL92">
        <f t="shared" si="12"/>
        <v>0.44</v>
      </c>
      <c r="AM92" t="s">
        <v>0</v>
      </c>
      <c r="AN92" t="s">
        <v>92</v>
      </c>
      <c r="AO92" s="2">
        <v>0.59758552435546397</v>
      </c>
      <c r="AP92" t="s">
        <v>1</v>
      </c>
      <c r="AQ92">
        <f t="shared" si="10"/>
        <v>0.59760000000000002</v>
      </c>
    </row>
    <row r="93" spans="1:43">
      <c r="A93">
        <f t="shared" si="9"/>
        <v>0.45</v>
      </c>
      <c r="B93" t="s">
        <v>433</v>
      </c>
      <c r="C93" t="s">
        <v>319</v>
      </c>
      <c r="D93" s="2">
        <f t="shared" si="8"/>
        <v>0.2</v>
      </c>
      <c r="E93" t="s">
        <v>437</v>
      </c>
      <c r="F93" s="1"/>
      <c r="Q93">
        <f t="shared" si="13"/>
        <v>0.9</v>
      </c>
      <c r="R93">
        <f t="array" ref="R93">VLOOKUP(Q93,IF($B$3:$B$203="rld",$A$3:$E$203),4,0)</f>
        <v>0.1182</v>
      </c>
      <c r="S93">
        <f t="array" ref="S93">VLOOKUP(Q93,IF($AM$4:$AM$204="cumdens",$AL$4:$AQ$204),6,0)</f>
        <v>0.94810000000000005</v>
      </c>
      <c r="T93">
        <f t="shared" si="11"/>
        <v>5.6410085092370296E-3</v>
      </c>
      <c r="U93">
        <f t="shared" si="14"/>
        <v>0.94837188658804839</v>
      </c>
      <c r="Y93" t="s">
        <v>318</v>
      </c>
      <c r="Z93">
        <v>0.45</v>
      </c>
      <c r="AA93" t="s">
        <v>437</v>
      </c>
      <c r="AL93">
        <f t="shared" si="12"/>
        <v>0.59760000000000002</v>
      </c>
      <c r="AM93" t="s">
        <v>432</v>
      </c>
      <c r="AN93" t="s">
        <v>93</v>
      </c>
      <c r="AO93" s="2">
        <v>0.44999998807907099</v>
      </c>
      <c r="AP93" t="s">
        <v>1</v>
      </c>
      <c r="AQ93">
        <f t="shared" si="10"/>
        <v>0.45</v>
      </c>
    </row>
    <row r="94" spans="1:43">
      <c r="A94">
        <f t="shared" si="9"/>
        <v>0.2</v>
      </c>
      <c r="B94" t="s">
        <v>432</v>
      </c>
      <c r="C94" t="s">
        <v>320</v>
      </c>
      <c r="D94" s="2">
        <f t="shared" si="8"/>
        <v>0.46</v>
      </c>
      <c r="E94" t="s">
        <v>437</v>
      </c>
      <c r="F94" s="1"/>
      <c r="Q94">
        <f t="shared" si="13"/>
        <v>0.91</v>
      </c>
      <c r="R94">
        <f t="array" ref="R94">VLOOKUP(Q94,IF($B$3:$B$203="rld",$A$3:$E$203),4,0)</f>
        <v>0.1164</v>
      </c>
      <c r="S94">
        <f t="array" ref="S94">VLOOKUP(Q94,IF($AM$4:$AM$204="cumdens",$AL$4:$AQ$204),6,0)</f>
        <v>0.9536</v>
      </c>
      <c r="T94">
        <f t="shared" si="11"/>
        <v>5.5551048263552481E-3</v>
      </c>
      <c r="U94">
        <f t="shared" si="14"/>
        <v>0.95392699141440362</v>
      </c>
      <c r="Y94" t="s">
        <v>319</v>
      </c>
      <c r="Z94">
        <v>0.2</v>
      </c>
      <c r="AA94" t="s">
        <v>437</v>
      </c>
      <c r="AL94">
        <f t="shared" si="12"/>
        <v>0.45</v>
      </c>
      <c r="AM94" t="s">
        <v>0</v>
      </c>
      <c r="AN94" t="s">
        <v>94</v>
      </c>
      <c r="AO94" s="2">
        <v>0.607213417143181</v>
      </c>
      <c r="AP94" t="s">
        <v>1</v>
      </c>
      <c r="AQ94">
        <f t="shared" si="10"/>
        <v>0.60719999999999996</v>
      </c>
    </row>
    <row r="95" spans="1:43">
      <c r="A95">
        <f t="shared" si="9"/>
        <v>0.46</v>
      </c>
      <c r="B95" t="s">
        <v>433</v>
      </c>
      <c r="C95" t="s">
        <v>321</v>
      </c>
      <c r="D95" s="2">
        <f t="shared" si="8"/>
        <v>0.19819999999999999</v>
      </c>
      <c r="E95" t="s">
        <v>437</v>
      </c>
      <c r="F95" s="1"/>
      <c r="Q95">
        <f t="shared" si="13"/>
        <v>0.92</v>
      </c>
      <c r="R95">
        <f t="array" ref="R95">VLOOKUP(Q95,IF($B$3:$B$203="rld",$A$3:$E$203),4,0)</f>
        <v>0.1145</v>
      </c>
      <c r="S95">
        <f t="array" ref="S95">VLOOKUP(Q95,IF($AM$4:$AM$204="cumdens",$AL$4:$AQ$204),6,0)</f>
        <v>0.95909999999999995</v>
      </c>
      <c r="T95">
        <f t="shared" si="11"/>
        <v>5.4644287166466998E-3</v>
      </c>
      <c r="U95">
        <f t="shared" si="14"/>
        <v>0.95939142013105028</v>
      </c>
      <c r="Y95" t="s">
        <v>320</v>
      </c>
      <c r="Z95">
        <v>0.46</v>
      </c>
      <c r="AA95" t="s">
        <v>437</v>
      </c>
      <c r="AL95">
        <f t="shared" si="12"/>
        <v>0.60719999999999996</v>
      </c>
      <c r="AM95" t="s">
        <v>432</v>
      </c>
      <c r="AN95" t="s">
        <v>95</v>
      </c>
      <c r="AO95" s="2">
        <v>0.46000000834464999</v>
      </c>
      <c r="AP95" t="s">
        <v>1</v>
      </c>
      <c r="AQ95">
        <f t="shared" si="10"/>
        <v>0.46</v>
      </c>
    </row>
    <row r="96" spans="1:43">
      <c r="A96">
        <f t="shared" si="9"/>
        <v>0.19819999999999999</v>
      </c>
      <c r="B96" t="s">
        <v>432</v>
      </c>
      <c r="C96" t="s">
        <v>322</v>
      </c>
      <c r="D96" s="2">
        <f t="shared" si="8"/>
        <v>0.47</v>
      </c>
      <c r="E96" t="s">
        <v>437</v>
      </c>
      <c r="F96" s="1"/>
      <c r="Q96">
        <f t="shared" si="13"/>
        <v>0.93</v>
      </c>
      <c r="R96">
        <f t="array" ref="R96">VLOOKUP(Q96,IF($B$3:$B$203="rld",$A$3:$E$203),4,0)</f>
        <v>0.11269999999999999</v>
      </c>
      <c r="S96">
        <f t="array" ref="S96">VLOOKUP(Q96,IF($AM$4:$AM$204="cumdens",$AL$4:$AQ$204),6,0)</f>
        <v>0.96460000000000001</v>
      </c>
      <c r="T96">
        <f t="shared" si="11"/>
        <v>5.3785250337649174E-3</v>
      </c>
      <c r="U96">
        <f t="shared" si="14"/>
        <v>0.96476994516481518</v>
      </c>
      <c r="Y96" t="s">
        <v>321</v>
      </c>
      <c r="Z96">
        <v>0.19818179999999999</v>
      </c>
      <c r="AA96" t="s">
        <v>437</v>
      </c>
      <c r="AL96">
        <f t="shared" si="12"/>
        <v>0.46</v>
      </c>
      <c r="AM96" t="s">
        <v>0</v>
      </c>
      <c r="AN96" t="s">
        <v>96</v>
      </c>
      <c r="AO96" s="2">
        <v>0.61669225421059304</v>
      </c>
      <c r="AP96" t="s">
        <v>1</v>
      </c>
      <c r="AQ96">
        <f t="shared" si="10"/>
        <v>0.61670000000000003</v>
      </c>
    </row>
    <row r="97" spans="1:43">
      <c r="A97">
        <f t="shared" si="9"/>
        <v>0.47</v>
      </c>
      <c r="B97" t="s">
        <v>433</v>
      </c>
      <c r="C97" t="s">
        <v>323</v>
      </c>
      <c r="D97" s="2">
        <f t="shared" si="8"/>
        <v>0.19639999999999999</v>
      </c>
      <c r="E97" t="s">
        <v>437</v>
      </c>
      <c r="F97" s="1"/>
      <c r="Q97">
        <f t="shared" si="13"/>
        <v>0.94</v>
      </c>
      <c r="R97">
        <f t="array" ref="R97">VLOOKUP(Q97,IF($B$3:$B$203="rld",$A$3:$E$203),4,0)</f>
        <v>0.1109</v>
      </c>
      <c r="S97">
        <f t="array" ref="S97">VLOOKUP(Q97,IF($AM$4:$AM$204="cumdens",$AL$4:$AQ$204),6,0)</f>
        <v>0.96989999999999998</v>
      </c>
      <c r="T97">
        <f t="shared" si="11"/>
        <v>5.292621350883135E-3</v>
      </c>
      <c r="U97">
        <f t="shared" si="14"/>
        <v>0.97006256651569833</v>
      </c>
      <c r="Y97" t="s">
        <v>322</v>
      </c>
      <c r="Z97">
        <v>0.47</v>
      </c>
      <c r="AA97" t="s">
        <v>437</v>
      </c>
      <c r="AL97">
        <f t="shared" si="12"/>
        <v>0.61670000000000003</v>
      </c>
      <c r="AM97" t="s">
        <v>432</v>
      </c>
      <c r="AN97" t="s">
        <v>97</v>
      </c>
      <c r="AO97" s="2">
        <v>0.46999999880790699</v>
      </c>
      <c r="AP97" t="s">
        <v>1</v>
      </c>
      <c r="AQ97">
        <f t="shared" si="10"/>
        <v>0.47</v>
      </c>
    </row>
    <row r="98" spans="1:43">
      <c r="A98">
        <f t="shared" si="9"/>
        <v>0.19639999999999999</v>
      </c>
      <c r="B98" t="s">
        <v>432</v>
      </c>
      <c r="C98" t="s">
        <v>324</v>
      </c>
      <c r="D98" s="2">
        <f t="shared" si="8"/>
        <v>0.48</v>
      </c>
      <c r="E98" t="s">
        <v>437</v>
      </c>
      <c r="F98" s="1"/>
      <c r="Q98">
        <f t="shared" si="13"/>
        <v>0.95</v>
      </c>
      <c r="R98">
        <f t="array" ref="R98">VLOOKUP(Q98,IF($B$3:$B$203="rld",$A$3:$E$203),4,0)</f>
        <v>0.1091</v>
      </c>
      <c r="S98">
        <f t="array" ref="S98">VLOOKUP(Q98,IF($AM$4:$AM$204="cumdens",$AL$4:$AQ$204),6,0)</f>
        <v>0.97509999999999997</v>
      </c>
      <c r="T98">
        <f t="shared" si="11"/>
        <v>5.2067176680013535E-3</v>
      </c>
      <c r="U98">
        <f t="shared" si="14"/>
        <v>0.97526928418369974</v>
      </c>
      <c r="Y98" t="s">
        <v>323</v>
      </c>
      <c r="Z98">
        <v>0.1963636</v>
      </c>
      <c r="AA98" t="s">
        <v>437</v>
      </c>
      <c r="AL98">
        <f t="shared" si="12"/>
        <v>0.47</v>
      </c>
      <c r="AM98" t="s">
        <v>0</v>
      </c>
      <c r="AN98" t="s">
        <v>98</v>
      </c>
      <c r="AO98" s="2">
        <v>0.62608446727301104</v>
      </c>
      <c r="AP98" t="s">
        <v>1</v>
      </c>
      <c r="AQ98">
        <f t="shared" si="10"/>
        <v>0.62609999999999999</v>
      </c>
    </row>
    <row r="99" spans="1:43">
      <c r="A99">
        <f t="shared" si="9"/>
        <v>0.48</v>
      </c>
      <c r="B99" t="s">
        <v>433</v>
      </c>
      <c r="C99" t="s">
        <v>325</v>
      </c>
      <c r="D99" s="2">
        <f t="shared" si="8"/>
        <v>0.19450000000000001</v>
      </c>
      <c r="E99" t="s">
        <v>437</v>
      </c>
      <c r="F99" s="1"/>
      <c r="Q99">
        <f t="shared" si="13"/>
        <v>0.96</v>
      </c>
      <c r="R99">
        <f t="array" ref="R99">VLOOKUP(Q99,IF($B$3:$B$203="rld",$A$3:$E$203),4,0)</f>
        <v>0.10730000000000001</v>
      </c>
      <c r="S99">
        <f t="array" ref="S99">VLOOKUP(Q99,IF($AM$4:$AM$204="cumdens",$AL$4:$AQ$204),6,0)</f>
        <v>0.98029999999999995</v>
      </c>
      <c r="T99">
        <f t="shared" si="11"/>
        <v>5.1208139851195711E-3</v>
      </c>
      <c r="U99">
        <f t="shared" si="14"/>
        <v>0.98039009816881928</v>
      </c>
      <c r="Y99" t="s">
        <v>324</v>
      </c>
      <c r="Z99">
        <v>0.48</v>
      </c>
      <c r="AA99" t="s">
        <v>437</v>
      </c>
      <c r="AL99">
        <f t="shared" si="12"/>
        <v>0.62609999999999999</v>
      </c>
      <c r="AM99" t="s">
        <v>432</v>
      </c>
      <c r="AN99" t="s">
        <v>99</v>
      </c>
      <c r="AO99" s="2">
        <v>0.479999989271164</v>
      </c>
      <c r="AP99" t="s">
        <v>1</v>
      </c>
      <c r="AQ99">
        <f t="shared" si="10"/>
        <v>0.48</v>
      </c>
    </row>
    <row r="100" spans="1:43">
      <c r="A100">
        <f t="shared" si="9"/>
        <v>0.19450000000000001</v>
      </c>
      <c r="B100" t="s">
        <v>432</v>
      </c>
      <c r="C100" t="s">
        <v>326</v>
      </c>
      <c r="D100" s="2">
        <f t="shared" si="8"/>
        <v>0.49</v>
      </c>
      <c r="E100" t="s">
        <v>437</v>
      </c>
      <c r="F100" s="1"/>
      <c r="Q100">
        <f t="shared" si="13"/>
        <v>0.97</v>
      </c>
      <c r="R100">
        <f t="array" ref="R100">VLOOKUP(Q100,IF($B$3:$B$203="rld",$A$3:$E$203),4,0)</f>
        <v>0.1055</v>
      </c>
      <c r="S100">
        <f t="array" ref="S100">VLOOKUP(Q100,IF($AM$4:$AM$204="cumdens",$AL$4:$AQ$204),6,0)</f>
        <v>0.98529999999999995</v>
      </c>
      <c r="T100">
        <f t="shared" si="11"/>
        <v>5.0349103022377887E-3</v>
      </c>
      <c r="U100">
        <f t="shared" si="14"/>
        <v>0.98542500847105707</v>
      </c>
      <c r="Y100" t="s">
        <v>325</v>
      </c>
      <c r="Z100">
        <v>0.19454550000000001</v>
      </c>
      <c r="AA100" t="s">
        <v>437</v>
      </c>
      <c r="AL100">
        <f t="shared" si="12"/>
        <v>0.48</v>
      </c>
      <c r="AM100" t="s">
        <v>0</v>
      </c>
      <c r="AN100" t="s">
        <v>100</v>
      </c>
      <c r="AO100" s="2">
        <v>0.63539012727556499</v>
      </c>
      <c r="AP100" t="s">
        <v>1</v>
      </c>
      <c r="AQ100">
        <f t="shared" si="10"/>
        <v>0.63539999999999996</v>
      </c>
    </row>
    <row r="101" spans="1:43">
      <c r="A101">
        <f t="shared" si="9"/>
        <v>0.49</v>
      </c>
      <c r="B101" t="s">
        <v>433</v>
      </c>
      <c r="C101" t="s">
        <v>327</v>
      </c>
      <c r="D101" s="2">
        <f t="shared" si="8"/>
        <v>0.19270000000000001</v>
      </c>
      <c r="E101" t="s">
        <v>437</v>
      </c>
      <c r="F101" s="1"/>
      <c r="Q101">
        <f t="shared" si="13"/>
        <v>0.98</v>
      </c>
      <c r="R101">
        <f t="array" ref="R101">VLOOKUP(Q101,IF($B$3:$B$203="rld",$A$3:$E$203),4,0)</f>
        <v>0.1036</v>
      </c>
      <c r="S101">
        <f t="array" ref="S101">VLOOKUP(Q101,IF($AM$4:$AM$204="cumdens",$AL$4:$AQ$204),6,0)</f>
        <v>0.99029999999999996</v>
      </c>
      <c r="T101">
        <f t="shared" si="11"/>
        <v>4.9442341925292413E-3</v>
      </c>
      <c r="U101">
        <f t="shared" si="14"/>
        <v>0.99036924266358628</v>
      </c>
      <c r="Y101" t="s">
        <v>326</v>
      </c>
      <c r="Z101">
        <v>0.49</v>
      </c>
      <c r="AA101" t="s">
        <v>437</v>
      </c>
      <c r="AL101">
        <f t="shared" si="12"/>
        <v>0.63539999999999996</v>
      </c>
      <c r="AM101" t="s">
        <v>432</v>
      </c>
      <c r="AN101" t="s">
        <v>101</v>
      </c>
      <c r="AO101" s="2">
        <v>0.490000009536743</v>
      </c>
      <c r="AP101" t="s">
        <v>1</v>
      </c>
      <c r="AQ101">
        <f t="shared" si="10"/>
        <v>0.49</v>
      </c>
    </row>
    <row r="102" spans="1:43">
      <c r="A102">
        <f t="shared" si="9"/>
        <v>0.19270000000000001</v>
      </c>
      <c r="B102" t="s">
        <v>432</v>
      </c>
      <c r="C102" t="s">
        <v>328</v>
      </c>
      <c r="D102" s="2">
        <f t="shared" si="8"/>
        <v>0.5</v>
      </c>
      <c r="E102" t="s">
        <v>437</v>
      </c>
      <c r="F102" s="1"/>
      <c r="Q102">
        <f t="shared" si="13"/>
        <v>0.99</v>
      </c>
      <c r="R102">
        <f t="array" ref="R102">VLOOKUP(Q102,IF($B$3:$B$203="rld",$A$3:$E$203),4,0)</f>
        <v>0.1018</v>
      </c>
      <c r="S102">
        <f t="array" ref="S102">VLOOKUP(Q102,IF($AM$4:$AM$204="cumdens",$AL$4:$AQ$204),6,0)</f>
        <v>0.99519999999999997</v>
      </c>
      <c r="T102">
        <f t="shared" si="11"/>
        <v>4.8583305096474589E-3</v>
      </c>
      <c r="U102">
        <f t="shared" si="14"/>
        <v>0.99522757317323374</v>
      </c>
      <c r="Y102" t="s">
        <v>327</v>
      </c>
      <c r="Z102">
        <v>0.19272729999999999</v>
      </c>
      <c r="AA102" t="s">
        <v>437</v>
      </c>
      <c r="AL102">
        <f t="shared" si="12"/>
        <v>0.49</v>
      </c>
      <c r="AM102" t="s">
        <v>0</v>
      </c>
      <c r="AN102" t="s">
        <v>102</v>
      </c>
      <c r="AO102" s="2">
        <v>0.644609234218256</v>
      </c>
      <c r="AP102" t="s">
        <v>1</v>
      </c>
      <c r="AQ102">
        <f t="shared" si="10"/>
        <v>0.64459999999999995</v>
      </c>
    </row>
    <row r="103" spans="1:43">
      <c r="A103">
        <f t="shared" si="9"/>
        <v>0.5</v>
      </c>
      <c r="B103" t="s">
        <v>433</v>
      </c>
      <c r="C103" t="s">
        <v>329</v>
      </c>
      <c r="D103" s="2">
        <f t="shared" si="8"/>
        <v>0.19089999999999999</v>
      </c>
      <c r="E103" t="s">
        <v>437</v>
      </c>
      <c r="F103" s="1"/>
      <c r="Q103">
        <f t="shared" si="13"/>
        <v>1</v>
      </c>
      <c r="R103">
        <f t="array" ref="R103">VLOOKUP(Q103,IF($B$3:$B$203="rld",$A$3:$E$203),4,0)</f>
        <v>0.1</v>
      </c>
      <c r="S103">
        <f t="array" ref="S103">VLOOKUP(Q103,IF($AM$4:$AM$204="cumdens",$AL$4:$AQ$204),6,0)</f>
        <v>1</v>
      </c>
      <c r="T103">
        <f t="shared" si="11"/>
        <v>4.7724268267656774E-3</v>
      </c>
      <c r="U103">
        <f t="shared" si="14"/>
        <v>0.99999999999999944</v>
      </c>
      <c r="Y103" t="s">
        <v>328</v>
      </c>
      <c r="Z103">
        <v>0.5</v>
      </c>
      <c r="AA103" t="s">
        <v>437</v>
      </c>
      <c r="AL103">
        <f t="shared" si="12"/>
        <v>0.64459999999999995</v>
      </c>
      <c r="AM103" t="s">
        <v>432</v>
      </c>
      <c r="AN103" t="s">
        <v>103</v>
      </c>
      <c r="AO103" s="2">
        <v>0.5</v>
      </c>
      <c r="AP103" t="s">
        <v>1</v>
      </c>
      <c r="AQ103">
        <f t="shared" si="10"/>
        <v>0.5</v>
      </c>
    </row>
    <row r="104" spans="1:43">
      <c r="A104">
        <f t="shared" si="9"/>
        <v>0.19089999999999999</v>
      </c>
      <c r="B104" t="s">
        <v>432</v>
      </c>
      <c r="C104" t="s">
        <v>330</v>
      </c>
      <c r="D104" s="2">
        <f t="shared" si="8"/>
        <v>0.51</v>
      </c>
      <c r="E104" t="s">
        <v>437</v>
      </c>
      <c r="F104" s="1"/>
      <c r="Y104" t="s">
        <v>329</v>
      </c>
      <c r="Z104">
        <v>0.1909091</v>
      </c>
      <c r="AA104" t="s">
        <v>437</v>
      </c>
      <c r="AL104">
        <f t="shared" si="12"/>
        <v>0.5</v>
      </c>
      <c r="AM104" t="s">
        <v>0</v>
      </c>
      <c r="AN104" t="s">
        <v>104</v>
      </c>
      <c r="AO104" s="2">
        <v>0.65374178810108297</v>
      </c>
      <c r="AP104" t="s">
        <v>1</v>
      </c>
      <c r="AQ104">
        <f t="shared" si="10"/>
        <v>0.65369999999999995</v>
      </c>
    </row>
    <row r="105" spans="1:43">
      <c r="A105">
        <f t="shared" si="9"/>
        <v>0.51</v>
      </c>
      <c r="B105" t="s">
        <v>433</v>
      </c>
      <c r="C105" t="s">
        <v>331</v>
      </c>
      <c r="D105" s="2">
        <f t="shared" si="8"/>
        <v>0.18909999999999999</v>
      </c>
      <c r="E105" t="s">
        <v>437</v>
      </c>
      <c r="F105" s="1"/>
      <c r="Y105" t="s">
        <v>330</v>
      </c>
      <c r="Z105">
        <v>0.51</v>
      </c>
      <c r="AA105" t="s">
        <v>437</v>
      </c>
      <c r="AL105">
        <f t="shared" si="12"/>
        <v>0.65369999999999995</v>
      </c>
      <c r="AM105" t="s">
        <v>432</v>
      </c>
      <c r="AN105" t="s">
        <v>105</v>
      </c>
      <c r="AO105" s="2">
        <v>0.50999999046325695</v>
      </c>
      <c r="AP105" t="s">
        <v>1</v>
      </c>
      <c r="AQ105">
        <f t="shared" si="10"/>
        <v>0.51</v>
      </c>
    </row>
    <row r="106" spans="1:43">
      <c r="A106">
        <f t="shared" si="9"/>
        <v>0.18909999999999999</v>
      </c>
      <c r="B106" t="s">
        <v>432</v>
      </c>
      <c r="C106" t="s">
        <v>332</v>
      </c>
      <c r="D106" s="2">
        <f t="shared" si="8"/>
        <v>0.52</v>
      </c>
      <c r="E106" t="s">
        <v>437</v>
      </c>
      <c r="F106" s="1"/>
      <c r="Y106" t="s">
        <v>331</v>
      </c>
      <c r="Z106">
        <v>0.18909090000000001</v>
      </c>
      <c r="AA106" t="s">
        <v>437</v>
      </c>
      <c r="AL106">
        <f t="shared" si="12"/>
        <v>0.51</v>
      </c>
      <c r="AM106" t="s">
        <v>0</v>
      </c>
      <c r="AN106" t="s">
        <v>106</v>
      </c>
      <c r="AO106" s="2">
        <v>0.662787788924046</v>
      </c>
      <c r="AP106" t="s">
        <v>1</v>
      </c>
      <c r="AQ106">
        <f t="shared" si="10"/>
        <v>0.66279999999999994</v>
      </c>
    </row>
    <row r="107" spans="1:43">
      <c r="A107">
        <f t="shared" si="9"/>
        <v>0.52</v>
      </c>
      <c r="B107" t="s">
        <v>433</v>
      </c>
      <c r="C107" t="s">
        <v>333</v>
      </c>
      <c r="D107" s="2">
        <f t="shared" si="8"/>
        <v>0.18729999999999999</v>
      </c>
      <c r="E107" t="s">
        <v>437</v>
      </c>
      <c r="F107" s="1"/>
      <c r="Y107" t="s">
        <v>332</v>
      </c>
      <c r="Z107">
        <v>0.52</v>
      </c>
      <c r="AA107" t="s">
        <v>437</v>
      </c>
      <c r="AL107">
        <f t="shared" si="12"/>
        <v>0.66279999999999994</v>
      </c>
      <c r="AM107" t="s">
        <v>432</v>
      </c>
      <c r="AN107" t="s">
        <v>107</v>
      </c>
      <c r="AO107" s="2">
        <v>0.519999980926514</v>
      </c>
      <c r="AP107" t="s">
        <v>1</v>
      </c>
      <c r="AQ107">
        <f t="shared" si="10"/>
        <v>0.52</v>
      </c>
    </row>
    <row r="108" spans="1:43">
      <c r="A108">
        <f t="shared" si="9"/>
        <v>0.18729999999999999</v>
      </c>
      <c r="B108" t="s">
        <v>432</v>
      </c>
      <c r="C108" t="s">
        <v>334</v>
      </c>
      <c r="D108" s="2">
        <f t="shared" si="8"/>
        <v>0.53</v>
      </c>
      <c r="E108" t="s">
        <v>437</v>
      </c>
      <c r="F108" s="1"/>
      <c r="Y108" t="s">
        <v>333</v>
      </c>
      <c r="Z108">
        <v>0.18727269999999999</v>
      </c>
      <c r="AA108" t="s">
        <v>437</v>
      </c>
      <c r="AL108">
        <f t="shared" si="12"/>
        <v>0.52</v>
      </c>
      <c r="AM108" t="s">
        <v>0</v>
      </c>
      <c r="AN108" t="s">
        <v>108</v>
      </c>
      <c r="AO108" s="2">
        <v>0.67174723668714598</v>
      </c>
      <c r="AP108" t="s">
        <v>1</v>
      </c>
      <c r="AQ108">
        <f t="shared" si="10"/>
        <v>0.67169999999999996</v>
      </c>
    </row>
    <row r="109" spans="1:43">
      <c r="A109">
        <f t="shared" si="9"/>
        <v>0.53</v>
      </c>
      <c r="B109" t="s">
        <v>433</v>
      </c>
      <c r="C109" t="s">
        <v>335</v>
      </c>
      <c r="D109" s="2">
        <f t="shared" si="8"/>
        <v>0.1855</v>
      </c>
      <c r="E109" t="s">
        <v>437</v>
      </c>
      <c r="F109" s="1"/>
      <c r="Y109" t="s">
        <v>334</v>
      </c>
      <c r="Z109">
        <v>0.53</v>
      </c>
      <c r="AA109" t="s">
        <v>437</v>
      </c>
      <c r="AL109">
        <f t="shared" si="12"/>
        <v>0.67169999999999996</v>
      </c>
      <c r="AM109" t="s">
        <v>432</v>
      </c>
      <c r="AN109" t="s">
        <v>109</v>
      </c>
      <c r="AO109" s="2">
        <v>0.52999997138977095</v>
      </c>
      <c r="AP109" t="s">
        <v>1</v>
      </c>
      <c r="AQ109">
        <f t="shared" si="10"/>
        <v>0.53</v>
      </c>
    </row>
    <row r="110" spans="1:43">
      <c r="A110">
        <f t="shared" si="9"/>
        <v>0.1855</v>
      </c>
      <c r="B110" t="s">
        <v>432</v>
      </c>
      <c r="C110" t="s">
        <v>336</v>
      </c>
      <c r="D110" s="2">
        <f t="shared" si="8"/>
        <v>0.54</v>
      </c>
      <c r="E110" t="s">
        <v>437</v>
      </c>
      <c r="F110" s="1"/>
      <c r="Y110" t="s">
        <v>335</v>
      </c>
      <c r="Z110">
        <v>0.18545449999999999</v>
      </c>
      <c r="AA110" t="s">
        <v>437</v>
      </c>
      <c r="AL110">
        <f t="shared" si="12"/>
        <v>0.53</v>
      </c>
      <c r="AM110" t="s">
        <v>0</v>
      </c>
      <c r="AN110" t="s">
        <v>110</v>
      </c>
      <c r="AO110" s="2">
        <v>0.68062006044525203</v>
      </c>
      <c r="AP110" t="s">
        <v>1</v>
      </c>
      <c r="AQ110">
        <f t="shared" si="10"/>
        <v>0.68059999999999998</v>
      </c>
    </row>
    <row r="111" spans="1:43">
      <c r="A111">
        <f t="shared" si="9"/>
        <v>0.54</v>
      </c>
      <c r="B111" t="s">
        <v>433</v>
      </c>
      <c r="C111" t="s">
        <v>337</v>
      </c>
      <c r="D111" s="2">
        <f t="shared" si="8"/>
        <v>0.18360000000000001</v>
      </c>
      <c r="E111" t="s">
        <v>437</v>
      </c>
      <c r="F111" s="1"/>
      <c r="Y111" t="s">
        <v>336</v>
      </c>
      <c r="Z111">
        <v>0.54</v>
      </c>
      <c r="AA111" t="s">
        <v>437</v>
      </c>
      <c r="AL111">
        <f t="shared" si="12"/>
        <v>0.68059999999999998</v>
      </c>
      <c r="AM111" t="s">
        <v>432</v>
      </c>
      <c r="AN111" t="s">
        <v>111</v>
      </c>
      <c r="AO111" s="2">
        <v>0.54000002145767201</v>
      </c>
      <c r="AP111" t="s">
        <v>1</v>
      </c>
      <c r="AQ111">
        <f t="shared" si="10"/>
        <v>0.54</v>
      </c>
    </row>
    <row r="112" spans="1:43">
      <c r="A112">
        <f t="shared" si="9"/>
        <v>0.18360000000000001</v>
      </c>
      <c r="B112" t="s">
        <v>432</v>
      </c>
      <c r="C112" t="s">
        <v>338</v>
      </c>
      <c r="D112" s="2">
        <f t="shared" si="8"/>
        <v>0.55000000000000004</v>
      </c>
      <c r="E112" t="s">
        <v>437</v>
      </c>
      <c r="F112" s="1"/>
      <c r="Y112" t="s">
        <v>337</v>
      </c>
      <c r="Z112">
        <v>0.18363640000000001</v>
      </c>
      <c r="AA112" t="s">
        <v>437</v>
      </c>
      <c r="AL112">
        <f t="shared" si="12"/>
        <v>0.54</v>
      </c>
      <c r="AM112" t="s">
        <v>0</v>
      </c>
      <c r="AN112" t="s">
        <v>112</v>
      </c>
      <c r="AO112" s="2">
        <v>0.68940640208862503</v>
      </c>
      <c r="AP112" t="s">
        <v>1</v>
      </c>
      <c r="AQ112">
        <f t="shared" si="10"/>
        <v>0.68940000000000001</v>
      </c>
    </row>
    <row r="113" spans="1:43">
      <c r="A113">
        <f t="shared" si="9"/>
        <v>0.55000000000000004</v>
      </c>
      <c r="B113" t="s">
        <v>433</v>
      </c>
      <c r="C113" t="s">
        <v>339</v>
      </c>
      <c r="D113" s="2">
        <f t="shared" si="8"/>
        <v>0.18179999999999999</v>
      </c>
      <c r="E113" t="s">
        <v>437</v>
      </c>
      <c r="F113" s="1"/>
      <c r="Y113" t="s">
        <v>338</v>
      </c>
      <c r="Z113">
        <v>0.55000000000000004</v>
      </c>
      <c r="AA113" t="s">
        <v>437</v>
      </c>
      <c r="AL113">
        <f t="shared" si="12"/>
        <v>0.68940000000000001</v>
      </c>
      <c r="AM113" t="s">
        <v>432</v>
      </c>
      <c r="AN113" t="s">
        <v>113</v>
      </c>
      <c r="AO113" s="2">
        <v>0.55000001192092896</v>
      </c>
      <c r="AP113" t="s">
        <v>1</v>
      </c>
      <c r="AQ113">
        <f t="shared" si="10"/>
        <v>0.55000000000000004</v>
      </c>
    </row>
    <row r="114" spans="1:43">
      <c r="A114">
        <f t="shared" si="9"/>
        <v>0.18179999999999999</v>
      </c>
      <c r="B114" t="s">
        <v>432</v>
      </c>
      <c r="C114" t="s">
        <v>340</v>
      </c>
      <c r="D114" s="2">
        <f t="shared" si="8"/>
        <v>0.56000000000000005</v>
      </c>
      <c r="E114" t="s">
        <v>437</v>
      </c>
      <c r="F114" s="1"/>
      <c r="Y114" t="s">
        <v>339</v>
      </c>
      <c r="Z114">
        <v>0.18181820000000001</v>
      </c>
      <c r="AA114" t="s">
        <v>437</v>
      </c>
      <c r="AL114">
        <f t="shared" si="12"/>
        <v>0.55000000000000004</v>
      </c>
      <c r="AM114" t="s">
        <v>0</v>
      </c>
      <c r="AN114" t="s">
        <v>114</v>
      </c>
      <c r="AO114" s="2">
        <v>0.69810611972700298</v>
      </c>
      <c r="AP114" t="s">
        <v>1</v>
      </c>
      <c r="AQ114">
        <f t="shared" si="10"/>
        <v>0.69810000000000005</v>
      </c>
    </row>
    <row r="115" spans="1:43">
      <c r="A115">
        <f t="shared" si="9"/>
        <v>0.56000000000000005</v>
      </c>
      <c r="B115" t="s">
        <v>433</v>
      </c>
      <c r="C115" t="s">
        <v>341</v>
      </c>
      <c r="D115" s="2">
        <f t="shared" si="8"/>
        <v>0.18</v>
      </c>
      <c r="E115" t="s">
        <v>437</v>
      </c>
      <c r="F115" s="1"/>
      <c r="Y115" t="s">
        <v>340</v>
      </c>
      <c r="Z115">
        <v>0.56000000000000005</v>
      </c>
      <c r="AA115" t="s">
        <v>437</v>
      </c>
      <c r="AL115">
        <f t="shared" si="12"/>
        <v>0.69810000000000005</v>
      </c>
      <c r="AM115" t="s">
        <v>432</v>
      </c>
      <c r="AN115" t="s">
        <v>115</v>
      </c>
      <c r="AO115" s="2">
        <v>0.56000000238418601</v>
      </c>
      <c r="AP115" t="s">
        <v>1</v>
      </c>
      <c r="AQ115">
        <f t="shared" si="10"/>
        <v>0.56000000000000005</v>
      </c>
    </row>
    <row r="116" spans="1:43">
      <c r="A116">
        <f t="shared" si="9"/>
        <v>0.18</v>
      </c>
      <c r="B116" t="s">
        <v>432</v>
      </c>
      <c r="C116" t="s">
        <v>342</v>
      </c>
      <c r="D116" s="2">
        <f t="shared" si="8"/>
        <v>0.56999999999999995</v>
      </c>
      <c r="E116" t="s">
        <v>437</v>
      </c>
      <c r="F116" s="1"/>
      <c r="Y116" t="s">
        <v>341</v>
      </c>
      <c r="Z116">
        <v>0.18</v>
      </c>
      <c r="AA116" t="s">
        <v>437</v>
      </c>
      <c r="AL116">
        <f t="shared" si="12"/>
        <v>0.56000000000000005</v>
      </c>
      <c r="AM116" t="s">
        <v>0</v>
      </c>
      <c r="AN116" t="s">
        <v>116</v>
      </c>
      <c r="AO116" s="2">
        <v>0.706719284305518</v>
      </c>
      <c r="AP116" t="s">
        <v>1</v>
      </c>
      <c r="AQ116">
        <f t="shared" si="10"/>
        <v>0.70669999999999999</v>
      </c>
    </row>
    <row r="117" spans="1:43">
      <c r="A117">
        <f t="shared" si="9"/>
        <v>0.56999999999999995</v>
      </c>
      <c r="B117" t="s">
        <v>433</v>
      </c>
      <c r="C117" t="s">
        <v>343</v>
      </c>
      <c r="D117" s="2">
        <f t="shared" si="8"/>
        <v>0.1782</v>
      </c>
      <c r="E117" t="s">
        <v>437</v>
      </c>
      <c r="F117" s="1"/>
      <c r="Y117" t="s">
        <v>342</v>
      </c>
      <c r="Z117">
        <v>0.56999999999999995</v>
      </c>
      <c r="AA117" t="s">
        <v>437</v>
      </c>
      <c r="AL117">
        <f t="shared" si="12"/>
        <v>0.70669999999999999</v>
      </c>
      <c r="AM117" t="s">
        <v>432</v>
      </c>
      <c r="AN117" t="s">
        <v>117</v>
      </c>
      <c r="AO117" s="2">
        <v>0.56999999284744296</v>
      </c>
      <c r="AP117" t="s">
        <v>1</v>
      </c>
      <c r="AQ117">
        <f t="shared" si="10"/>
        <v>0.56999999999999995</v>
      </c>
    </row>
    <row r="118" spans="1:43">
      <c r="A118">
        <f t="shared" si="9"/>
        <v>0.1782</v>
      </c>
      <c r="B118" t="s">
        <v>432</v>
      </c>
      <c r="C118" t="s">
        <v>344</v>
      </c>
      <c r="D118" s="2">
        <f t="shared" si="8"/>
        <v>0.57999999999999996</v>
      </c>
      <c r="E118" t="s">
        <v>437</v>
      </c>
      <c r="F118" s="1"/>
      <c r="Y118" t="s">
        <v>343</v>
      </c>
      <c r="Z118">
        <v>0.1781818</v>
      </c>
      <c r="AA118" t="s">
        <v>437</v>
      </c>
      <c r="AL118">
        <f t="shared" si="12"/>
        <v>0.56999999999999995</v>
      </c>
      <c r="AM118" t="s">
        <v>0</v>
      </c>
      <c r="AN118" t="s">
        <v>118</v>
      </c>
      <c r="AO118" s="2">
        <v>0.71524589582416997</v>
      </c>
      <c r="AP118" t="s">
        <v>1</v>
      </c>
      <c r="AQ118">
        <f t="shared" si="10"/>
        <v>0.71519999999999995</v>
      </c>
    </row>
    <row r="119" spans="1:43">
      <c r="A119">
        <f t="shared" si="9"/>
        <v>0.57999999999999996</v>
      </c>
      <c r="B119" t="s">
        <v>433</v>
      </c>
      <c r="C119" t="s">
        <v>345</v>
      </c>
      <c r="D119" s="2">
        <f t="shared" si="8"/>
        <v>0.1764</v>
      </c>
      <c r="E119" t="s">
        <v>437</v>
      </c>
      <c r="F119" s="1"/>
      <c r="Y119" t="s">
        <v>344</v>
      </c>
      <c r="Z119">
        <v>0.57999999999999996</v>
      </c>
      <c r="AA119" t="s">
        <v>437</v>
      </c>
      <c r="AL119">
        <f t="shared" si="12"/>
        <v>0.71519999999999995</v>
      </c>
      <c r="AM119" t="s">
        <v>432</v>
      </c>
      <c r="AN119" t="s">
        <v>119</v>
      </c>
      <c r="AO119" s="2">
        <v>0.57999998331069902</v>
      </c>
      <c r="AP119" t="s">
        <v>1</v>
      </c>
      <c r="AQ119">
        <f t="shared" si="10"/>
        <v>0.57999999999999996</v>
      </c>
    </row>
    <row r="120" spans="1:43">
      <c r="A120">
        <f t="shared" si="9"/>
        <v>0.1764</v>
      </c>
      <c r="B120" t="s">
        <v>432</v>
      </c>
      <c r="C120" t="s">
        <v>346</v>
      </c>
      <c r="D120" s="2">
        <f t="shared" si="8"/>
        <v>0.59</v>
      </c>
      <c r="E120" t="s">
        <v>437</v>
      </c>
      <c r="F120" s="1"/>
      <c r="Y120" t="s">
        <v>345</v>
      </c>
      <c r="Z120">
        <v>0.17636360000000001</v>
      </c>
      <c r="AA120" t="s">
        <v>437</v>
      </c>
      <c r="AL120">
        <f t="shared" si="12"/>
        <v>0.57999999999999996</v>
      </c>
      <c r="AM120" t="s">
        <v>0</v>
      </c>
      <c r="AN120" t="s">
        <v>120</v>
      </c>
      <c r="AO120" s="2">
        <v>0.72368595428295801</v>
      </c>
      <c r="AP120" t="s">
        <v>1</v>
      </c>
      <c r="AQ120">
        <f t="shared" si="10"/>
        <v>0.72370000000000001</v>
      </c>
    </row>
    <row r="121" spans="1:43">
      <c r="A121">
        <f t="shared" si="9"/>
        <v>0.59</v>
      </c>
      <c r="B121" t="s">
        <v>433</v>
      </c>
      <c r="C121" t="s">
        <v>347</v>
      </c>
      <c r="D121" s="2">
        <f t="shared" si="8"/>
        <v>0.17449999999999999</v>
      </c>
      <c r="E121" t="s">
        <v>437</v>
      </c>
      <c r="F121" s="1"/>
      <c r="Y121" t="s">
        <v>346</v>
      </c>
      <c r="Z121">
        <v>0.59</v>
      </c>
      <c r="AA121" t="s">
        <v>437</v>
      </c>
      <c r="AL121">
        <f t="shared" si="12"/>
        <v>0.72370000000000001</v>
      </c>
      <c r="AM121" t="s">
        <v>432</v>
      </c>
      <c r="AN121" t="s">
        <v>121</v>
      </c>
      <c r="AO121" s="2">
        <v>0.58999997377395597</v>
      </c>
      <c r="AP121" t="s">
        <v>1</v>
      </c>
      <c r="AQ121">
        <f t="shared" si="10"/>
        <v>0.59</v>
      </c>
    </row>
    <row r="122" spans="1:43">
      <c r="A122">
        <f t="shared" si="9"/>
        <v>0.17449999999999999</v>
      </c>
      <c r="B122" t="s">
        <v>432</v>
      </c>
      <c r="C122" t="s">
        <v>348</v>
      </c>
      <c r="D122" s="2">
        <f t="shared" si="8"/>
        <v>0.6</v>
      </c>
      <c r="E122" t="s">
        <v>437</v>
      </c>
      <c r="F122" s="1"/>
      <c r="Y122" t="s">
        <v>347</v>
      </c>
      <c r="Z122">
        <v>0.17454549999999999</v>
      </c>
      <c r="AA122" t="s">
        <v>437</v>
      </c>
      <c r="AL122">
        <f t="shared" si="12"/>
        <v>0.59</v>
      </c>
      <c r="AM122" t="s">
        <v>0</v>
      </c>
      <c r="AN122" t="s">
        <v>122</v>
      </c>
      <c r="AO122" s="2">
        <v>0.73203938873675101</v>
      </c>
      <c r="AP122" t="s">
        <v>1</v>
      </c>
      <c r="AQ122">
        <f t="shared" si="10"/>
        <v>0.73199999999999998</v>
      </c>
    </row>
    <row r="123" spans="1:43">
      <c r="A123">
        <f t="shared" si="9"/>
        <v>0.6</v>
      </c>
      <c r="B123" t="s">
        <v>433</v>
      </c>
      <c r="C123" t="s">
        <v>349</v>
      </c>
      <c r="D123" s="2">
        <f t="shared" si="8"/>
        <v>0.17269999999999999</v>
      </c>
      <c r="E123" t="s">
        <v>437</v>
      </c>
      <c r="F123" s="1"/>
      <c r="Y123" t="s">
        <v>348</v>
      </c>
      <c r="Z123">
        <v>0.6</v>
      </c>
      <c r="AA123" t="s">
        <v>437</v>
      </c>
      <c r="AL123">
        <f t="shared" si="12"/>
        <v>0.73199999999999998</v>
      </c>
      <c r="AM123" t="s">
        <v>432</v>
      </c>
      <c r="AN123" t="s">
        <v>123</v>
      </c>
      <c r="AO123" s="2">
        <v>0.60000002384185802</v>
      </c>
      <c r="AP123" t="s">
        <v>1</v>
      </c>
      <c r="AQ123">
        <f t="shared" si="10"/>
        <v>0.6</v>
      </c>
    </row>
    <row r="124" spans="1:43">
      <c r="A124">
        <f t="shared" si="9"/>
        <v>0.17269999999999999</v>
      </c>
      <c r="B124" t="s">
        <v>432</v>
      </c>
      <c r="C124" t="s">
        <v>350</v>
      </c>
      <c r="D124" s="2">
        <f t="shared" si="8"/>
        <v>0.61</v>
      </c>
      <c r="E124" t="s">
        <v>437</v>
      </c>
      <c r="F124" s="1"/>
      <c r="Y124" t="s">
        <v>349</v>
      </c>
      <c r="Z124">
        <v>0.1727273</v>
      </c>
      <c r="AA124" t="s">
        <v>437</v>
      </c>
      <c r="AL124">
        <f t="shared" si="12"/>
        <v>0.6</v>
      </c>
      <c r="AM124" t="s">
        <v>0</v>
      </c>
      <c r="AN124" t="s">
        <v>124</v>
      </c>
      <c r="AO124" s="2">
        <v>0.74030634107581195</v>
      </c>
      <c r="AP124" t="s">
        <v>1</v>
      </c>
      <c r="AQ124">
        <f t="shared" si="10"/>
        <v>0.74029999999999996</v>
      </c>
    </row>
    <row r="125" spans="1:43">
      <c r="A125">
        <f t="shared" si="9"/>
        <v>0.61</v>
      </c>
      <c r="B125" t="s">
        <v>433</v>
      </c>
      <c r="C125" t="s">
        <v>351</v>
      </c>
      <c r="D125" s="2">
        <f t="shared" si="8"/>
        <v>0.1709</v>
      </c>
      <c r="E125" t="s">
        <v>437</v>
      </c>
      <c r="F125" s="1"/>
      <c r="Y125" t="s">
        <v>350</v>
      </c>
      <c r="Z125">
        <v>0.61</v>
      </c>
      <c r="AA125" t="s">
        <v>437</v>
      </c>
      <c r="AL125">
        <f t="shared" si="12"/>
        <v>0.74029999999999996</v>
      </c>
      <c r="AM125" t="s">
        <v>432</v>
      </c>
      <c r="AN125" t="s">
        <v>125</v>
      </c>
      <c r="AO125" s="2">
        <v>0.61000001430511497</v>
      </c>
      <c r="AP125" t="s">
        <v>1</v>
      </c>
      <c r="AQ125">
        <f t="shared" si="10"/>
        <v>0.61</v>
      </c>
    </row>
    <row r="126" spans="1:43">
      <c r="A126">
        <f t="shared" si="9"/>
        <v>0.1709</v>
      </c>
      <c r="B126" t="s">
        <v>432</v>
      </c>
      <c r="C126" t="s">
        <v>352</v>
      </c>
      <c r="D126" s="2">
        <f t="shared" si="8"/>
        <v>0.62</v>
      </c>
      <c r="E126" t="s">
        <v>437</v>
      </c>
      <c r="F126" s="1"/>
      <c r="Y126" t="s">
        <v>351</v>
      </c>
      <c r="Z126">
        <v>0.17090910000000001</v>
      </c>
      <c r="AA126" t="s">
        <v>437</v>
      </c>
      <c r="AL126">
        <f t="shared" si="12"/>
        <v>0.61</v>
      </c>
      <c r="AM126" t="s">
        <v>0</v>
      </c>
      <c r="AN126" t="s">
        <v>126</v>
      </c>
      <c r="AO126" s="2">
        <v>0.74848666940987796</v>
      </c>
      <c r="AP126" t="s">
        <v>1</v>
      </c>
      <c r="AQ126">
        <f t="shared" si="10"/>
        <v>0.74850000000000005</v>
      </c>
    </row>
    <row r="127" spans="1:43">
      <c r="A127">
        <f t="shared" si="9"/>
        <v>0.62</v>
      </c>
      <c r="B127" t="s">
        <v>433</v>
      </c>
      <c r="C127" t="s">
        <v>353</v>
      </c>
      <c r="D127" s="2">
        <f t="shared" si="8"/>
        <v>0.1691</v>
      </c>
      <c r="E127" t="s">
        <v>437</v>
      </c>
      <c r="F127" s="1"/>
      <c r="Y127" t="s">
        <v>352</v>
      </c>
      <c r="Z127">
        <v>0.62</v>
      </c>
      <c r="AA127" t="s">
        <v>437</v>
      </c>
      <c r="AL127">
        <f t="shared" si="12"/>
        <v>0.74850000000000005</v>
      </c>
      <c r="AM127" t="s">
        <v>432</v>
      </c>
      <c r="AN127" t="s">
        <v>127</v>
      </c>
      <c r="AO127" s="2">
        <v>0.62000000476837203</v>
      </c>
      <c r="AP127" t="s">
        <v>1</v>
      </c>
      <c r="AQ127">
        <f t="shared" si="10"/>
        <v>0.62</v>
      </c>
    </row>
    <row r="128" spans="1:43">
      <c r="A128">
        <f t="shared" si="9"/>
        <v>0.1691</v>
      </c>
      <c r="B128" t="s">
        <v>432</v>
      </c>
      <c r="C128" t="s">
        <v>354</v>
      </c>
      <c r="D128" s="2">
        <f t="shared" si="8"/>
        <v>0.63</v>
      </c>
      <c r="E128" t="s">
        <v>437</v>
      </c>
      <c r="F128" s="1"/>
      <c r="Y128" t="s">
        <v>353</v>
      </c>
      <c r="Z128">
        <v>0.16909089999999999</v>
      </c>
      <c r="AA128" t="s">
        <v>437</v>
      </c>
      <c r="AL128">
        <f t="shared" si="12"/>
        <v>0.62</v>
      </c>
      <c r="AM128" t="s">
        <v>0</v>
      </c>
      <c r="AN128" t="s">
        <v>128</v>
      </c>
      <c r="AO128" s="2">
        <v>0.75658044468408103</v>
      </c>
      <c r="AP128" t="s">
        <v>1</v>
      </c>
      <c r="AQ128">
        <f t="shared" si="10"/>
        <v>0.75660000000000005</v>
      </c>
    </row>
    <row r="129" spans="1:43">
      <c r="A129">
        <f t="shared" si="9"/>
        <v>0.63</v>
      </c>
      <c r="B129" t="s">
        <v>433</v>
      </c>
      <c r="C129" t="s">
        <v>355</v>
      </c>
      <c r="D129" s="2">
        <f t="shared" si="8"/>
        <v>0.1673</v>
      </c>
      <c r="E129" t="s">
        <v>437</v>
      </c>
      <c r="F129" s="1"/>
      <c r="Y129" t="s">
        <v>354</v>
      </c>
      <c r="Z129">
        <v>0.63</v>
      </c>
      <c r="AA129" t="s">
        <v>437</v>
      </c>
      <c r="AL129">
        <f t="shared" si="12"/>
        <v>0.75660000000000005</v>
      </c>
      <c r="AM129" t="s">
        <v>432</v>
      </c>
      <c r="AN129" t="s">
        <v>129</v>
      </c>
      <c r="AO129" s="2">
        <v>0.62999999523162797</v>
      </c>
      <c r="AP129" t="s">
        <v>1</v>
      </c>
      <c r="AQ129">
        <f t="shared" si="10"/>
        <v>0.63</v>
      </c>
    </row>
    <row r="130" spans="1:43">
      <c r="A130">
        <f t="shared" si="9"/>
        <v>0.1673</v>
      </c>
      <c r="B130" t="s">
        <v>432</v>
      </c>
      <c r="C130" t="s">
        <v>356</v>
      </c>
      <c r="D130" s="2">
        <f t="shared" si="8"/>
        <v>0.64</v>
      </c>
      <c r="E130" t="s">
        <v>437</v>
      </c>
      <c r="F130" s="1"/>
      <c r="Y130" t="s">
        <v>355</v>
      </c>
      <c r="Z130">
        <v>0.1672727</v>
      </c>
      <c r="AA130" t="s">
        <v>437</v>
      </c>
      <c r="AL130">
        <f t="shared" si="12"/>
        <v>0.63</v>
      </c>
      <c r="AM130" t="s">
        <v>0</v>
      </c>
      <c r="AN130" t="s">
        <v>130</v>
      </c>
      <c r="AO130" s="2">
        <v>0.76458766689842095</v>
      </c>
      <c r="AP130" t="s">
        <v>1</v>
      </c>
      <c r="AQ130">
        <f t="shared" si="10"/>
        <v>0.76459999999999995</v>
      </c>
    </row>
    <row r="131" spans="1:43">
      <c r="A131">
        <f t="shared" si="9"/>
        <v>0.64</v>
      </c>
      <c r="B131" t="s">
        <v>433</v>
      </c>
      <c r="C131" t="s">
        <v>357</v>
      </c>
      <c r="D131" s="2">
        <f t="shared" ref="D131:D194" si="15">ROUND(Z132,4)</f>
        <v>0.16550000000000001</v>
      </c>
      <c r="E131" t="s">
        <v>437</v>
      </c>
      <c r="F131" s="1"/>
      <c r="Y131" t="s">
        <v>356</v>
      </c>
      <c r="Z131">
        <v>0.64</v>
      </c>
      <c r="AA131" t="s">
        <v>437</v>
      </c>
      <c r="AL131">
        <f t="shared" si="12"/>
        <v>0.76459999999999995</v>
      </c>
      <c r="AM131" t="s">
        <v>432</v>
      </c>
      <c r="AN131" t="s">
        <v>131</v>
      </c>
      <c r="AO131" s="2">
        <v>0.63999998569488503</v>
      </c>
      <c r="AP131" t="s">
        <v>1</v>
      </c>
      <c r="AQ131">
        <f t="shared" si="10"/>
        <v>0.64</v>
      </c>
    </row>
    <row r="132" spans="1:43">
      <c r="A132">
        <f t="shared" ref="A132:A195" si="16">D131</f>
        <v>0.16550000000000001</v>
      </c>
      <c r="B132" t="s">
        <v>432</v>
      </c>
      <c r="C132" t="s">
        <v>358</v>
      </c>
      <c r="D132" s="2">
        <f t="shared" si="15"/>
        <v>0.65</v>
      </c>
      <c r="E132" t="s">
        <v>437</v>
      </c>
      <c r="F132" s="1"/>
      <c r="Y132" t="s">
        <v>357</v>
      </c>
      <c r="Z132">
        <v>0.16545460000000001</v>
      </c>
      <c r="AA132" t="s">
        <v>437</v>
      </c>
      <c r="AL132">
        <f t="shared" si="12"/>
        <v>0.64</v>
      </c>
      <c r="AM132" t="s">
        <v>0</v>
      </c>
      <c r="AN132" t="s">
        <v>132</v>
      </c>
      <c r="AO132" s="2">
        <v>0.77250833605289704</v>
      </c>
      <c r="AP132" t="s">
        <v>1</v>
      </c>
      <c r="AQ132">
        <f t="shared" ref="AQ132:AQ195" si="17">ROUND(AO132,4)</f>
        <v>0.77249999999999996</v>
      </c>
    </row>
    <row r="133" spans="1:43">
      <c r="A133">
        <f t="shared" si="16"/>
        <v>0.65</v>
      </c>
      <c r="B133" t="s">
        <v>433</v>
      </c>
      <c r="C133" t="s">
        <v>359</v>
      </c>
      <c r="D133" s="2">
        <f t="shared" si="15"/>
        <v>0.1636</v>
      </c>
      <c r="E133" t="s">
        <v>437</v>
      </c>
      <c r="F133" s="1"/>
      <c r="Y133" t="s">
        <v>358</v>
      </c>
      <c r="Z133">
        <v>0.65</v>
      </c>
      <c r="AA133" t="s">
        <v>437</v>
      </c>
      <c r="AL133">
        <f t="shared" ref="AL133:AL196" si="18">AQ132</f>
        <v>0.77249999999999996</v>
      </c>
      <c r="AM133" t="s">
        <v>432</v>
      </c>
      <c r="AN133" t="s">
        <v>133</v>
      </c>
      <c r="AO133" s="2">
        <v>0.64999997615814198</v>
      </c>
      <c r="AP133" t="s">
        <v>1</v>
      </c>
      <c r="AQ133">
        <f t="shared" si="17"/>
        <v>0.65</v>
      </c>
    </row>
    <row r="134" spans="1:43">
      <c r="A134">
        <f t="shared" si="16"/>
        <v>0.1636</v>
      </c>
      <c r="B134" t="s">
        <v>432</v>
      </c>
      <c r="C134" t="s">
        <v>360</v>
      </c>
      <c r="D134" s="2">
        <f t="shared" si="15"/>
        <v>0.66</v>
      </c>
      <c r="E134" t="s">
        <v>437</v>
      </c>
      <c r="F134" s="1"/>
      <c r="Y134" t="s">
        <v>359</v>
      </c>
      <c r="Z134">
        <v>0.16363639999999999</v>
      </c>
      <c r="AA134" t="s">
        <v>437</v>
      </c>
      <c r="AL134">
        <f t="shared" si="18"/>
        <v>0.65</v>
      </c>
      <c r="AM134" t="s">
        <v>0</v>
      </c>
      <c r="AN134" t="s">
        <v>134</v>
      </c>
      <c r="AO134" s="2">
        <v>0.78034238120237798</v>
      </c>
      <c r="AP134" t="s">
        <v>1</v>
      </c>
      <c r="AQ134">
        <f t="shared" si="17"/>
        <v>0.78029999999999999</v>
      </c>
    </row>
    <row r="135" spans="1:43">
      <c r="A135">
        <f t="shared" si="16"/>
        <v>0.66</v>
      </c>
      <c r="B135" t="s">
        <v>433</v>
      </c>
      <c r="C135" t="s">
        <v>361</v>
      </c>
      <c r="D135" s="2">
        <f t="shared" si="15"/>
        <v>0.1618</v>
      </c>
      <c r="E135" t="s">
        <v>437</v>
      </c>
      <c r="F135" s="1"/>
      <c r="Y135" t="s">
        <v>360</v>
      </c>
      <c r="Z135">
        <v>0.66</v>
      </c>
      <c r="AA135" t="s">
        <v>437</v>
      </c>
      <c r="AL135">
        <f t="shared" si="18"/>
        <v>0.78029999999999999</v>
      </c>
      <c r="AM135" t="s">
        <v>432</v>
      </c>
      <c r="AN135" t="s">
        <v>135</v>
      </c>
      <c r="AO135" s="2">
        <v>0.66000002622604403</v>
      </c>
      <c r="AP135" t="s">
        <v>1</v>
      </c>
      <c r="AQ135">
        <f t="shared" si="17"/>
        <v>0.66</v>
      </c>
    </row>
    <row r="136" spans="1:43">
      <c r="A136">
        <f t="shared" si="16"/>
        <v>0.1618</v>
      </c>
      <c r="B136" t="s">
        <v>432</v>
      </c>
      <c r="C136" t="s">
        <v>362</v>
      </c>
      <c r="D136" s="2">
        <f t="shared" si="15"/>
        <v>0.67</v>
      </c>
      <c r="E136" t="s">
        <v>437</v>
      </c>
      <c r="F136" s="1"/>
      <c r="Y136" t="s">
        <v>361</v>
      </c>
      <c r="Z136">
        <v>0.1618182</v>
      </c>
      <c r="AA136" t="s">
        <v>437</v>
      </c>
      <c r="AL136">
        <f t="shared" si="18"/>
        <v>0.66</v>
      </c>
      <c r="AM136" t="s">
        <v>0</v>
      </c>
      <c r="AN136" t="s">
        <v>136</v>
      </c>
      <c r="AO136" s="2">
        <v>0.78808994423712697</v>
      </c>
      <c r="AP136" t="s">
        <v>1</v>
      </c>
      <c r="AQ136">
        <f t="shared" si="17"/>
        <v>0.78810000000000002</v>
      </c>
    </row>
    <row r="137" spans="1:43">
      <c r="A137">
        <f t="shared" si="16"/>
        <v>0.67</v>
      </c>
      <c r="B137" t="s">
        <v>433</v>
      </c>
      <c r="C137" t="s">
        <v>363</v>
      </c>
      <c r="D137" s="2">
        <f t="shared" si="15"/>
        <v>0.16</v>
      </c>
      <c r="E137" t="s">
        <v>437</v>
      </c>
      <c r="F137" s="1"/>
      <c r="Y137" t="s">
        <v>362</v>
      </c>
      <c r="Z137">
        <v>0.67</v>
      </c>
      <c r="AA137" t="s">
        <v>437</v>
      </c>
      <c r="AL137">
        <f t="shared" si="18"/>
        <v>0.78810000000000002</v>
      </c>
      <c r="AM137" t="s">
        <v>432</v>
      </c>
      <c r="AN137" t="s">
        <v>137</v>
      </c>
      <c r="AO137" s="2">
        <v>0.67000001668930098</v>
      </c>
      <c r="AP137" t="s">
        <v>1</v>
      </c>
      <c r="AQ137">
        <f t="shared" si="17"/>
        <v>0.67</v>
      </c>
    </row>
    <row r="138" spans="1:43">
      <c r="A138">
        <f t="shared" si="16"/>
        <v>0.16</v>
      </c>
      <c r="B138" t="s">
        <v>432</v>
      </c>
      <c r="C138" t="s">
        <v>364</v>
      </c>
      <c r="D138" s="2">
        <f t="shared" si="15"/>
        <v>0.68</v>
      </c>
      <c r="E138" t="s">
        <v>437</v>
      </c>
      <c r="F138" s="1"/>
      <c r="Y138" t="s">
        <v>363</v>
      </c>
      <c r="Z138">
        <v>0.16</v>
      </c>
      <c r="AA138" t="s">
        <v>437</v>
      </c>
      <c r="AL138">
        <f t="shared" si="18"/>
        <v>0.67</v>
      </c>
      <c r="AM138" t="s">
        <v>0</v>
      </c>
      <c r="AN138" t="s">
        <v>138</v>
      </c>
      <c r="AO138" s="2">
        <v>0.79575088326688104</v>
      </c>
      <c r="AP138" t="s">
        <v>1</v>
      </c>
      <c r="AQ138">
        <f t="shared" si="17"/>
        <v>0.79579999999999995</v>
      </c>
    </row>
    <row r="139" spans="1:43">
      <c r="A139">
        <f t="shared" si="16"/>
        <v>0.68</v>
      </c>
      <c r="B139" t="s">
        <v>433</v>
      </c>
      <c r="C139" t="s">
        <v>365</v>
      </c>
      <c r="D139" s="2">
        <f t="shared" si="15"/>
        <v>0.15820000000000001</v>
      </c>
      <c r="E139" t="s">
        <v>437</v>
      </c>
      <c r="F139" s="1"/>
      <c r="Y139" t="s">
        <v>364</v>
      </c>
      <c r="Z139">
        <v>0.68</v>
      </c>
      <c r="AA139" t="s">
        <v>437</v>
      </c>
      <c r="AL139">
        <f t="shared" si="18"/>
        <v>0.79579999999999995</v>
      </c>
      <c r="AM139" t="s">
        <v>432</v>
      </c>
      <c r="AN139" t="s">
        <v>139</v>
      </c>
      <c r="AO139" s="2">
        <v>0.68000000715255704</v>
      </c>
      <c r="AP139" t="s">
        <v>1</v>
      </c>
      <c r="AQ139">
        <f t="shared" si="17"/>
        <v>0.68</v>
      </c>
    </row>
    <row r="140" spans="1:43">
      <c r="A140">
        <f t="shared" si="16"/>
        <v>0.15820000000000001</v>
      </c>
      <c r="B140" t="s">
        <v>432</v>
      </c>
      <c r="C140" t="s">
        <v>366</v>
      </c>
      <c r="D140" s="2">
        <f t="shared" si="15"/>
        <v>0.69</v>
      </c>
      <c r="E140" t="s">
        <v>437</v>
      </c>
      <c r="F140" s="1"/>
      <c r="Y140" t="s">
        <v>365</v>
      </c>
      <c r="Z140">
        <v>0.15818180000000001</v>
      </c>
      <c r="AA140" t="s">
        <v>437</v>
      </c>
      <c r="AL140">
        <f t="shared" si="18"/>
        <v>0.68</v>
      </c>
      <c r="AM140" t="s">
        <v>0</v>
      </c>
      <c r="AN140" t="s">
        <v>140</v>
      </c>
      <c r="AO140" s="2">
        <v>0.80332526923677205</v>
      </c>
      <c r="AP140" t="s">
        <v>1</v>
      </c>
      <c r="AQ140">
        <f t="shared" si="17"/>
        <v>0.80330000000000001</v>
      </c>
    </row>
    <row r="141" spans="1:43">
      <c r="A141">
        <f t="shared" si="16"/>
        <v>0.69</v>
      </c>
      <c r="B141" t="s">
        <v>433</v>
      </c>
      <c r="C141" t="s">
        <v>367</v>
      </c>
      <c r="D141" s="2">
        <f t="shared" si="15"/>
        <v>0.15640000000000001</v>
      </c>
      <c r="E141" t="s">
        <v>437</v>
      </c>
      <c r="F141" s="1"/>
      <c r="Y141" t="s">
        <v>366</v>
      </c>
      <c r="Z141">
        <v>0.69</v>
      </c>
      <c r="AA141" t="s">
        <v>437</v>
      </c>
      <c r="AL141">
        <f t="shared" si="18"/>
        <v>0.80330000000000001</v>
      </c>
      <c r="AM141" t="s">
        <v>432</v>
      </c>
      <c r="AN141" t="s">
        <v>141</v>
      </c>
      <c r="AO141" s="2">
        <v>0.68999999761581399</v>
      </c>
      <c r="AP141" t="s">
        <v>1</v>
      </c>
      <c r="AQ141">
        <f t="shared" si="17"/>
        <v>0.69</v>
      </c>
    </row>
    <row r="142" spans="1:43">
      <c r="A142">
        <f t="shared" si="16"/>
        <v>0.15640000000000001</v>
      </c>
      <c r="B142" t="s">
        <v>432</v>
      </c>
      <c r="C142" t="s">
        <v>368</v>
      </c>
      <c r="D142" s="2">
        <f t="shared" si="15"/>
        <v>0.7</v>
      </c>
      <c r="E142" t="s">
        <v>437</v>
      </c>
      <c r="F142" s="1"/>
      <c r="Y142" t="s">
        <v>367</v>
      </c>
      <c r="Z142">
        <v>0.15636359999999999</v>
      </c>
      <c r="AA142" t="s">
        <v>437</v>
      </c>
      <c r="AL142">
        <f t="shared" si="18"/>
        <v>0.69</v>
      </c>
      <c r="AM142" t="s">
        <v>0</v>
      </c>
      <c r="AN142" t="s">
        <v>142</v>
      </c>
      <c r="AO142" s="2">
        <v>0.81081310214680002</v>
      </c>
      <c r="AP142" t="s">
        <v>1</v>
      </c>
      <c r="AQ142">
        <f t="shared" si="17"/>
        <v>0.81079999999999997</v>
      </c>
    </row>
    <row r="143" spans="1:43">
      <c r="A143">
        <f t="shared" si="16"/>
        <v>0.7</v>
      </c>
      <c r="B143" t="s">
        <v>433</v>
      </c>
      <c r="C143" t="s">
        <v>369</v>
      </c>
      <c r="D143" s="2">
        <f t="shared" si="15"/>
        <v>0.1545</v>
      </c>
      <c r="E143" t="s">
        <v>437</v>
      </c>
      <c r="F143" s="1"/>
      <c r="Y143" t="s">
        <v>368</v>
      </c>
      <c r="Z143">
        <v>0.7</v>
      </c>
      <c r="AA143" t="s">
        <v>437</v>
      </c>
      <c r="AL143">
        <f t="shared" si="18"/>
        <v>0.81079999999999997</v>
      </c>
      <c r="AM143" t="s">
        <v>432</v>
      </c>
      <c r="AN143" t="s">
        <v>143</v>
      </c>
      <c r="AO143" s="2">
        <v>0.69999998807907104</v>
      </c>
      <c r="AP143" t="s">
        <v>1</v>
      </c>
      <c r="AQ143">
        <f t="shared" si="17"/>
        <v>0.7</v>
      </c>
    </row>
    <row r="144" spans="1:43">
      <c r="A144">
        <f t="shared" si="16"/>
        <v>0.1545</v>
      </c>
      <c r="B144" t="s">
        <v>432</v>
      </c>
      <c r="C144" t="s">
        <v>370</v>
      </c>
      <c r="D144" s="2">
        <f t="shared" si="15"/>
        <v>0.71</v>
      </c>
      <c r="E144" t="s">
        <v>437</v>
      </c>
      <c r="F144" s="1"/>
      <c r="Y144" t="s">
        <v>369</v>
      </c>
      <c r="Z144">
        <v>0.1545455</v>
      </c>
      <c r="AA144" t="s">
        <v>437</v>
      </c>
      <c r="AL144">
        <f t="shared" si="18"/>
        <v>0.7</v>
      </c>
      <c r="AM144" t="s">
        <v>0</v>
      </c>
      <c r="AN144" t="s">
        <v>144</v>
      </c>
      <c r="AO144" s="2">
        <v>0.81821438199696395</v>
      </c>
      <c r="AP144" t="s">
        <v>1</v>
      </c>
      <c r="AQ144">
        <f t="shared" si="17"/>
        <v>0.81820000000000004</v>
      </c>
    </row>
    <row r="145" spans="1:43">
      <c r="A145">
        <f t="shared" si="16"/>
        <v>0.71</v>
      </c>
      <c r="B145" t="s">
        <v>433</v>
      </c>
      <c r="C145" t="s">
        <v>371</v>
      </c>
      <c r="D145" s="2">
        <f t="shared" si="15"/>
        <v>0.1527</v>
      </c>
      <c r="E145" t="s">
        <v>437</v>
      </c>
      <c r="F145" s="1"/>
      <c r="Y145" t="s">
        <v>370</v>
      </c>
      <c r="Z145">
        <v>0.71</v>
      </c>
      <c r="AA145" t="s">
        <v>437</v>
      </c>
      <c r="AL145">
        <f t="shared" si="18"/>
        <v>0.81820000000000004</v>
      </c>
      <c r="AM145" t="s">
        <v>432</v>
      </c>
      <c r="AN145" t="s">
        <v>145</v>
      </c>
      <c r="AO145" s="2">
        <v>0.70999997854232799</v>
      </c>
      <c r="AP145" t="s">
        <v>1</v>
      </c>
      <c r="AQ145">
        <f t="shared" si="17"/>
        <v>0.71</v>
      </c>
    </row>
    <row r="146" spans="1:43">
      <c r="A146">
        <f t="shared" si="16"/>
        <v>0.1527</v>
      </c>
      <c r="B146" t="s">
        <v>432</v>
      </c>
      <c r="C146" t="s">
        <v>372</v>
      </c>
      <c r="D146" s="2">
        <f t="shared" si="15"/>
        <v>0.72</v>
      </c>
      <c r="E146" t="s">
        <v>437</v>
      </c>
      <c r="F146" s="1"/>
      <c r="Y146" t="s">
        <v>371</v>
      </c>
      <c r="Z146">
        <v>0.15272730000000001</v>
      </c>
      <c r="AA146" t="s">
        <v>437</v>
      </c>
      <c r="AL146">
        <f t="shared" si="18"/>
        <v>0.71</v>
      </c>
      <c r="AM146" t="s">
        <v>0</v>
      </c>
      <c r="AN146" t="s">
        <v>146</v>
      </c>
      <c r="AO146" s="2">
        <v>0.82552910878726404</v>
      </c>
      <c r="AP146" t="s">
        <v>1</v>
      </c>
      <c r="AQ146">
        <f t="shared" si="17"/>
        <v>0.82550000000000001</v>
      </c>
    </row>
    <row r="147" spans="1:43">
      <c r="A147">
        <f t="shared" si="16"/>
        <v>0.72</v>
      </c>
      <c r="B147" t="s">
        <v>433</v>
      </c>
      <c r="C147" t="s">
        <v>373</v>
      </c>
      <c r="D147" s="2">
        <f t="shared" si="15"/>
        <v>0.15090000000000001</v>
      </c>
      <c r="E147" t="s">
        <v>437</v>
      </c>
      <c r="F147" s="1"/>
      <c r="Y147" t="s">
        <v>372</v>
      </c>
      <c r="Z147">
        <v>0.72</v>
      </c>
      <c r="AA147" t="s">
        <v>437</v>
      </c>
      <c r="AL147">
        <f t="shared" si="18"/>
        <v>0.82550000000000001</v>
      </c>
      <c r="AM147" t="s">
        <v>432</v>
      </c>
      <c r="AN147" t="s">
        <v>147</v>
      </c>
      <c r="AO147" s="2">
        <v>0.72000002861022905</v>
      </c>
      <c r="AP147" t="s">
        <v>1</v>
      </c>
      <c r="AQ147">
        <f t="shared" si="17"/>
        <v>0.72</v>
      </c>
    </row>
    <row r="148" spans="1:43">
      <c r="A148">
        <f t="shared" si="16"/>
        <v>0.15090000000000001</v>
      </c>
      <c r="B148" t="s">
        <v>432</v>
      </c>
      <c r="C148" t="s">
        <v>374</v>
      </c>
      <c r="D148" s="2">
        <f t="shared" si="15"/>
        <v>0.73</v>
      </c>
      <c r="E148" t="s">
        <v>437</v>
      </c>
      <c r="F148" s="1"/>
      <c r="Y148" t="s">
        <v>373</v>
      </c>
      <c r="Z148">
        <v>0.15090909999999999</v>
      </c>
      <c r="AA148" t="s">
        <v>437</v>
      </c>
      <c r="AL148">
        <f t="shared" si="18"/>
        <v>0.72</v>
      </c>
      <c r="AM148" t="s">
        <v>0</v>
      </c>
      <c r="AN148" t="s">
        <v>148</v>
      </c>
      <c r="AO148" s="2">
        <v>0.83275728251770098</v>
      </c>
      <c r="AP148" t="s">
        <v>1</v>
      </c>
      <c r="AQ148">
        <f t="shared" si="17"/>
        <v>0.83279999999999998</v>
      </c>
    </row>
    <row r="149" spans="1:43">
      <c r="A149">
        <f t="shared" si="16"/>
        <v>0.73</v>
      </c>
      <c r="B149" t="s">
        <v>433</v>
      </c>
      <c r="C149" t="s">
        <v>375</v>
      </c>
      <c r="D149" s="2">
        <f t="shared" si="15"/>
        <v>0.14910000000000001</v>
      </c>
      <c r="E149" t="s">
        <v>437</v>
      </c>
      <c r="F149" s="1"/>
      <c r="Y149" t="s">
        <v>374</v>
      </c>
      <c r="Z149">
        <v>0.73</v>
      </c>
      <c r="AA149" t="s">
        <v>437</v>
      </c>
      <c r="AL149">
        <f t="shared" si="18"/>
        <v>0.83279999999999998</v>
      </c>
      <c r="AM149" t="s">
        <v>432</v>
      </c>
      <c r="AN149" t="s">
        <v>149</v>
      </c>
      <c r="AO149" s="2">
        <v>0.730000019073486</v>
      </c>
      <c r="AP149" t="s">
        <v>1</v>
      </c>
      <c r="AQ149">
        <f t="shared" si="17"/>
        <v>0.73</v>
      </c>
    </row>
    <row r="150" spans="1:43">
      <c r="A150">
        <f t="shared" si="16"/>
        <v>0.14910000000000001</v>
      </c>
      <c r="B150" t="s">
        <v>432</v>
      </c>
      <c r="C150" t="s">
        <v>376</v>
      </c>
      <c r="D150" s="2">
        <f t="shared" si="15"/>
        <v>0.74</v>
      </c>
      <c r="E150" t="s">
        <v>437</v>
      </c>
      <c r="F150" s="1"/>
      <c r="Y150" t="s">
        <v>375</v>
      </c>
      <c r="Z150">
        <v>0.1490909</v>
      </c>
      <c r="AA150" t="s">
        <v>437</v>
      </c>
      <c r="AL150">
        <f t="shared" si="18"/>
        <v>0.73</v>
      </c>
      <c r="AM150" t="s">
        <v>0</v>
      </c>
      <c r="AN150" t="s">
        <v>150</v>
      </c>
      <c r="AO150" s="2">
        <v>0.83989883224314299</v>
      </c>
      <c r="AP150" t="s">
        <v>1</v>
      </c>
      <c r="AQ150">
        <f t="shared" si="17"/>
        <v>0.83989999999999998</v>
      </c>
    </row>
    <row r="151" spans="1:43">
      <c r="A151">
        <f t="shared" si="16"/>
        <v>0.74</v>
      </c>
      <c r="B151" t="s">
        <v>433</v>
      </c>
      <c r="C151" t="s">
        <v>377</v>
      </c>
      <c r="D151" s="2">
        <f t="shared" si="15"/>
        <v>0.14729999999999999</v>
      </c>
      <c r="E151" t="s">
        <v>437</v>
      </c>
      <c r="F151" s="1"/>
      <c r="Y151" t="s">
        <v>376</v>
      </c>
      <c r="Z151">
        <v>0.74</v>
      </c>
      <c r="AA151" t="s">
        <v>437</v>
      </c>
      <c r="AL151">
        <f t="shared" si="18"/>
        <v>0.83989999999999998</v>
      </c>
      <c r="AM151" t="s">
        <v>432</v>
      </c>
      <c r="AN151" t="s">
        <v>151</v>
      </c>
      <c r="AO151" s="2">
        <v>0.74000000953674305</v>
      </c>
      <c r="AP151" t="s">
        <v>1</v>
      </c>
      <c r="AQ151">
        <f t="shared" si="17"/>
        <v>0.74</v>
      </c>
    </row>
    <row r="152" spans="1:43">
      <c r="A152">
        <f t="shared" si="16"/>
        <v>0.14729999999999999</v>
      </c>
      <c r="B152" t="s">
        <v>432</v>
      </c>
      <c r="C152" t="s">
        <v>378</v>
      </c>
      <c r="D152" s="2">
        <f t="shared" si="15"/>
        <v>0.75</v>
      </c>
      <c r="E152" t="s">
        <v>437</v>
      </c>
      <c r="F152" s="1"/>
      <c r="Y152" t="s">
        <v>377</v>
      </c>
      <c r="Z152">
        <v>0.14727270000000001</v>
      </c>
      <c r="AA152" t="s">
        <v>437</v>
      </c>
      <c r="AL152">
        <f t="shared" si="18"/>
        <v>0.74</v>
      </c>
      <c r="AM152" t="s">
        <v>0</v>
      </c>
      <c r="AN152" t="s">
        <v>152</v>
      </c>
      <c r="AO152" s="2">
        <v>0.84695382890872195</v>
      </c>
      <c r="AP152" t="s">
        <v>1</v>
      </c>
      <c r="AQ152">
        <f t="shared" si="17"/>
        <v>0.84699999999999998</v>
      </c>
    </row>
    <row r="153" spans="1:43">
      <c r="A153">
        <f t="shared" si="16"/>
        <v>0.75</v>
      </c>
      <c r="B153" t="s">
        <v>433</v>
      </c>
      <c r="C153" t="s">
        <v>379</v>
      </c>
      <c r="D153" s="2">
        <f t="shared" si="15"/>
        <v>0.14549999999999999</v>
      </c>
      <c r="E153" t="s">
        <v>437</v>
      </c>
      <c r="F153" s="1"/>
      <c r="Y153" t="s">
        <v>378</v>
      </c>
      <c r="Z153">
        <v>0.75</v>
      </c>
      <c r="AA153" t="s">
        <v>437</v>
      </c>
      <c r="AL153">
        <f t="shared" si="18"/>
        <v>0.84699999999999998</v>
      </c>
      <c r="AM153" t="s">
        <v>432</v>
      </c>
      <c r="AN153" t="s">
        <v>153</v>
      </c>
      <c r="AO153" s="2">
        <v>0.75</v>
      </c>
      <c r="AP153" t="s">
        <v>1</v>
      </c>
      <c r="AQ153">
        <f t="shared" si="17"/>
        <v>0.75</v>
      </c>
    </row>
    <row r="154" spans="1:43">
      <c r="A154">
        <f t="shared" si="16"/>
        <v>0.14549999999999999</v>
      </c>
      <c r="B154" t="s">
        <v>432</v>
      </c>
      <c r="C154" t="s">
        <v>380</v>
      </c>
      <c r="D154" s="2">
        <f t="shared" si="15"/>
        <v>0.76</v>
      </c>
      <c r="E154" t="s">
        <v>437</v>
      </c>
      <c r="F154" s="1"/>
      <c r="Y154" t="s">
        <v>379</v>
      </c>
      <c r="Z154">
        <v>0.14545449999999999</v>
      </c>
      <c r="AA154" t="s">
        <v>437</v>
      </c>
      <c r="AL154">
        <f t="shared" si="18"/>
        <v>0.75</v>
      </c>
      <c r="AM154" t="s">
        <v>0</v>
      </c>
      <c r="AN154" t="s">
        <v>154</v>
      </c>
      <c r="AO154" s="2">
        <v>0.85392227251443698</v>
      </c>
      <c r="AP154" t="s">
        <v>1</v>
      </c>
      <c r="AQ154">
        <f t="shared" si="17"/>
        <v>0.85389999999999999</v>
      </c>
    </row>
    <row r="155" spans="1:43">
      <c r="A155">
        <f t="shared" si="16"/>
        <v>0.76</v>
      </c>
      <c r="B155" t="s">
        <v>433</v>
      </c>
      <c r="C155" t="s">
        <v>381</v>
      </c>
      <c r="D155" s="2">
        <f t="shared" si="15"/>
        <v>0.14360000000000001</v>
      </c>
      <c r="E155" t="s">
        <v>437</v>
      </c>
      <c r="F155" s="1"/>
      <c r="Y155" t="s">
        <v>380</v>
      </c>
      <c r="Z155">
        <v>0.76</v>
      </c>
      <c r="AA155" t="s">
        <v>437</v>
      </c>
      <c r="AL155">
        <f t="shared" si="18"/>
        <v>0.85389999999999999</v>
      </c>
      <c r="AM155" t="s">
        <v>432</v>
      </c>
      <c r="AN155" t="s">
        <v>155</v>
      </c>
      <c r="AO155" s="2">
        <v>0.75999999046325695</v>
      </c>
      <c r="AP155" t="s">
        <v>1</v>
      </c>
      <c r="AQ155">
        <f t="shared" si="17"/>
        <v>0.76</v>
      </c>
    </row>
    <row r="156" spans="1:43">
      <c r="A156">
        <f t="shared" si="16"/>
        <v>0.14360000000000001</v>
      </c>
      <c r="B156" t="s">
        <v>432</v>
      </c>
      <c r="C156" t="s">
        <v>382</v>
      </c>
      <c r="D156" s="2">
        <f t="shared" si="15"/>
        <v>0.77</v>
      </c>
      <c r="E156" t="s">
        <v>437</v>
      </c>
      <c r="F156" s="1"/>
      <c r="Y156" t="s">
        <v>381</v>
      </c>
      <c r="Z156">
        <v>0.1436364</v>
      </c>
      <c r="AA156" t="s">
        <v>437</v>
      </c>
      <c r="AL156">
        <f t="shared" si="18"/>
        <v>0.76</v>
      </c>
      <c r="AM156" t="s">
        <v>0</v>
      </c>
      <c r="AN156" t="s">
        <v>156</v>
      </c>
      <c r="AO156" s="2">
        <v>0.86080416306028895</v>
      </c>
      <c r="AP156" t="s">
        <v>1</v>
      </c>
      <c r="AQ156">
        <f t="shared" si="17"/>
        <v>0.86080000000000001</v>
      </c>
    </row>
    <row r="157" spans="1:43">
      <c r="A157">
        <f t="shared" si="16"/>
        <v>0.77</v>
      </c>
      <c r="B157" t="s">
        <v>433</v>
      </c>
      <c r="C157" t="s">
        <v>383</v>
      </c>
      <c r="D157" s="2">
        <f t="shared" si="15"/>
        <v>0.14180000000000001</v>
      </c>
      <c r="E157" t="s">
        <v>437</v>
      </c>
      <c r="F157" s="1"/>
      <c r="Y157" t="s">
        <v>382</v>
      </c>
      <c r="Z157">
        <v>0.77</v>
      </c>
      <c r="AA157" t="s">
        <v>437</v>
      </c>
      <c r="AL157">
        <f t="shared" si="18"/>
        <v>0.86080000000000001</v>
      </c>
      <c r="AM157" t="s">
        <v>432</v>
      </c>
      <c r="AN157" t="s">
        <v>157</v>
      </c>
      <c r="AO157" s="2">
        <v>0.769999980926514</v>
      </c>
      <c r="AP157" t="s">
        <v>1</v>
      </c>
      <c r="AQ157">
        <f t="shared" si="17"/>
        <v>0.77</v>
      </c>
    </row>
    <row r="158" spans="1:43">
      <c r="A158">
        <f t="shared" si="16"/>
        <v>0.14180000000000001</v>
      </c>
      <c r="B158" t="s">
        <v>432</v>
      </c>
      <c r="C158" t="s">
        <v>384</v>
      </c>
      <c r="D158" s="2">
        <f t="shared" si="15"/>
        <v>0.78</v>
      </c>
      <c r="E158" t="s">
        <v>437</v>
      </c>
      <c r="F158" s="1"/>
      <c r="Y158" t="s">
        <v>383</v>
      </c>
      <c r="Z158">
        <v>0.14181820000000001</v>
      </c>
      <c r="AA158" t="s">
        <v>437</v>
      </c>
      <c r="AL158">
        <f t="shared" si="18"/>
        <v>0.77</v>
      </c>
      <c r="AM158" t="s">
        <v>0</v>
      </c>
      <c r="AN158" t="s">
        <v>158</v>
      </c>
      <c r="AO158" s="2">
        <v>0.86759950054627799</v>
      </c>
      <c r="AP158" t="s">
        <v>1</v>
      </c>
      <c r="AQ158">
        <f t="shared" si="17"/>
        <v>0.86760000000000004</v>
      </c>
    </row>
    <row r="159" spans="1:43">
      <c r="A159">
        <f t="shared" si="16"/>
        <v>0.78</v>
      </c>
      <c r="B159" t="s">
        <v>433</v>
      </c>
      <c r="C159" t="s">
        <v>385</v>
      </c>
      <c r="D159" s="2">
        <f t="shared" si="15"/>
        <v>0.14000000000000001</v>
      </c>
      <c r="E159" t="s">
        <v>437</v>
      </c>
      <c r="F159" s="1"/>
      <c r="Y159" t="s">
        <v>384</v>
      </c>
      <c r="Z159">
        <v>0.78</v>
      </c>
      <c r="AA159" t="s">
        <v>437</v>
      </c>
      <c r="AL159">
        <f t="shared" si="18"/>
        <v>0.86760000000000004</v>
      </c>
      <c r="AM159" t="s">
        <v>432</v>
      </c>
      <c r="AN159" t="s">
        <v>159</v>
      </c>
      <c r="AO159" s="2">
        <v>0.77999997138977095</v>
      </c>
      <c r="AP159" t="s">
        <v>1</v>
      </c>
      <c r="AQ159">
        <f t="shared" si="17"/>
        <v>0.78</v>
      </c>
    </row>
    <row r="160" spans="1:43">
      <c r="A160">
        <f t="shared" si="16"/>
        <v>0.14000000000000001</v>
      </c>
      <c r="B160" t="s">
        <v>432</v>
      </c>
      <c r="C160" t="s">
        <v>386</v>
      </c>
      <c r="D160" s="2">
        <f t="shared" si="15"/>
        <v>0.79</v>
      </c>
      <c r="E160" t="s">
        <v>437</v>
      </c>
      <c r="F160" s="1"/>
      <c r="Y160" t="s">
        <v>385</v>
      </c>
      <c r="Z160">
        <v>0.14000000000000001</v>
      </c>
      <c r="AA160" t="s">
        <v>437</v>
      </c>
      <c r="AL160">
        <f t="shared" si="18"/>
        <v>0.78</v>
      </c>
      <c r="AM160" t="s">
        <v>0</v>
      </c>
      <c r="AN160" t="s">
        <v>160</v>
      </c>
      <c r="AO160" s="2">
        <v>0.87430821402727099</v>
      </c>
      <c r="AP160" t="s">
        <v>1</v>
      </c>
      <c r="AQ160">
        <f t="shared" si="17"/>
        <v>0.87429999999999997</v>
      </c>
    </row>
    <row r="161" spans="1:43">
      <c r="A161">
        <f t="shared" si="16"/>
        <v>0.79</v>
      </c>
      <c r="B161" t="s">
        <v>433</v>
      </c>
      <c r="C161" t="s">
        <v>387</v>
      </c>
      <c r="D161" s="2">
        <f t="shared" si="15"/>
        <v>0.13819999999999999</v>
      </c>
      <c r="E161" t="s">
        <v>437</v>
      </c>
      <c r="F161" s="1"/>
      <c r="Y161" t="s">
        <v>386</v>
      </c>
      <c r="Z161">
        <v>0.79</v>
      </c>
      <c r="AA161" t="s">
        <v>437</v>
      </c>
      <c r="AL161">
        <f t="shared" si="18"/>
        <v>0.87429999999999997</v>
      </c>
      <c r="AM161" t="s">
        <v>432</v>
      </c>
      <c r="AN161" t="s">
        <v>161</v>
      </c>
      <c r="AO161" s="2">
        <v>0.79000002145767201</v>
      </c>
      <c r="AP161" t="s">
        <v>1</v>
      </c>
      <c r="AQ161">
        <f t="shared" si="17"/>
        <v>0.79</v>
      </c>
    </row>
    <row r="162" spans="1:43">
      <c r="A162">
        <f t="shared" si="16"/>
        <v>0.13819999999999999</v>
      </c>
      <c r="B162" t="s">
        <v>432</v>
      </c>
      <c r="C162" t="s">
        <v>388</v>
      </c>
      <c r="D162" s="2">
        <f t="shared" si="15"/>
        <v>0.8</v>
      </c>
      <c r="E162" t="s">
        <v>437</v>
      </c>
      <c r="F162" s="1"/>
      <c r="Y162" t="s">
        <v>387</v>
      </c>
      <c r="Z162">
        <v>0.13818179999999999</v>
      </c>
      <c r="AA162" t="s">
        <v>437</v>
      </c>
      <c r="AL162">
        <f t="shared" si="18"/>
        <v>0.79</v>
      </c>
      <c r="AM162" t="s">
        <v>0</v>
      </c>
      <c r="AN162" t="s">
        <v>162</v>
      </c>
      <c r="AO162" s="2">
        <v>0.88093044539353305</v>
      </c>
      <c r="AP162" t="s">
        <v>1</v>
      </c>
      <c r="AQ162">
        <f t="shared" si="17"/>
        <v>0.88090000000000002</v>
      </c>
    </row>
    <row r="163" spans="1:43">
      <c r="A163">
        <f t="shared" si="16"/>
        <v>0.8</v>
      </c>
      <c r="B163" t="s">
        <v>433</v>
      </c>
      <c r="C163" t="s">
        <v>389</v>
      </c>
      <c r="D163" s="2">
        <f t="shared" si="15"/>
        <v>0.13639999999999999</v>
      </c>
      <c r="E163" t="s">
        <v>437</v>
      </c>
      <c r="F163" s="1"/>
      <c r="Y163" t="s">
        <v>388</v>
      </c>
      <c r="Z163">
        <v>0.8</v>
      </c>
      <c r="AA163" t="s">
        <v>437</v>
      </c>
      <c r="AL163">
        <f t="shared" si="18"/>
        <v>0.88090000000000002</v>
      </c>
      <c r="AM163" t="s">
        <v>432</v>
      </c>
      <c r="AN163" t="s">
        <v>163</v>
      </c>
      <c r="AO163" s="2">
        <v>0.80000001192092896</v>
      </c>
      <c r="AP163" t="s">
        <v>1</v>
      </c>
      <c r="AQ163">
        <f t="shared" si="17"/>
        <v>0.8</v>
      </c>
    </row>
    <row r="164" spans="1:43">
      <c r="A164">
        <f t="shared" si="16"/>
        <v>0.13639999999999999</v>
      </c>
      <c r="B164" t="s">
        <v>432</v>
      </c>
      <c r="C164" t="s">
        <v>390</v>
      </c>
      <c r="D164" s="2">
        <f t="shared" si="15"/>
        <v>0.81</v>
      </c>
      <c r="E164" t="s">
        <v>437</v>
      </c>
      <c r="F164" s="1"/>
      <c r="Y164" t="s">
        <v>389</v>
      </c>
      <c r="Z164">
        <v>0.1363636</v>
      </c>
      <c r="AA164" t="s">
        <v>437</v>
      </c>
      <c r="AL164">
        <f t="shared" si="18"/>
        <v>0.8</v>
      </c>
      <c r="AM164" t="s">
        <v>0</v>
      </c>
      <c r="AN164" t="s">
        <v>164</v>
      </c>
      <c r="AO164" s="2">
        <v>0.88746605275479895</v>
      </c>
      <c r="AP164" t="s">
        <v>1</v>
      </c>
      <c r="AQ164">
        <f t="shared" si="17"/>
        <v>0.88749999999999996</v>
      </c>
    </row>
    <row r="165" spans="1:43">
      <c r="A165">
        <f t="shared" si="16"/>
        <v>0.81</v>
      </c>
      <c r="B165" t="s">
        <v>433</v>
      </c>
      <c r="C165" t="s">
        <v>391</v>
      </c>
      <c r="D165" s="2">
        <f t="shared" si="15"/>
        <v>0.13450000000000001</v>
      </c>
      <c r="E165" t="s">
        <v>437</v>
      </c>
      <c r="F165" s="1"/>
      <c r="Y165" t="s">
        <v>390</v>
      </c>
      <c r="Z165">
        <v>0.81</v>
      </c>
      <c r="AA165" t="s">
        <v>437</v>
      </c>
      <c r="AL165">
        <f t="shared" si="18"/>
        <v>0.88749999999999996</v>
      </c>
      <c r="AM165" t="s">
        <v>432</v>
      </c>
      <c r="AN165" t="s">
        <v>165</v>
      </c>
      <c r="AO165" s="2">
        <v>0.81000000238418601</v>
      </c>
      <c r="AP165" t="s">
        <v>1</v>
      </c>
      <c r="AQ165">
        <f t="shared" si="17"/>
        <v>0.81</v>
      </c>
    </row>
    <row r="166" spans="1:43">
      <c r="A166">
        <f t="shared" si="16"/>
        <v>0.13450000000000001</v>
      </c>
      <c r="B166" t="s">
        <v>432</v>
      </c>
      <c r="C166" t="s">
        <v>392</v>
      </c>
      <c r="D166" s="2">
        <f t="shared" si="15"/>
        <v>0.82</v>
      </c>
      <c r="E166" t="s">
        <v>437</v>
      </c>
      <c r="F166" s="1"/>
      <c r="Y166" t="s">
        <v>391</v>
      </c>
      <c r="Z166">
        <v>0.13454550000000001</v>
      </c>
      <c r="AA166" t="s">
        <v>437</v>
      </c>
      <c r="AL166">
        <f t="shared" si="18"/>
        <v>0.81</v>
      </c>
      <c r="AM166" t="s">
        <v>0</v>
      </c>
      <c r="AN166" t="s">
        <v>166</v>
      </c>
      <c r="AO166" s="2">
        <v>0.89391510705620303</v>
      </c>
      <c r="AP166" t="s">
        <v>1</v>
      </c>
      <c r="AQ166">
        <f t="shared" si="17"/>
        <v>0.89390000000000003</v>
      </c>
    </row>
    <row r="167" spans="1:43">
      <c r="A167">
        <f t="shared" si="16"/>
        <v>0.82</v>
      </c>
      <c r="B167" t="s">
        <v>433</v>
      </c>
      <c r="C167" t="s">
        <v>393</v>
      </c>
      <c r="D167" s="2">
        <f t="shared" si="15"/>
        <v>0.13270000000000001</v>
      </c>
      <c r="E167" t="s">
        <v>437</v>
      </c>
      <c r="F167" s="1"/>
      <c r="Y167" t="s">
        <v>392</v>
      </c>
      <c r="Z167">
        <v>0.82</v>
      </c>
      <c r="AA167" t="s">
        <v>437</v>
      </c>
      <c r="AL167">
        <f t="shared" si="18"/>
        <v>0.89390000000000003</v>
      </c>
      <c r="AM167" t="s">
        <v>432</v>
      </c>
      <c r="AN167" t="s">
        <v>167</v>
      </c>
      <c r="AO167" s="2">
        <v>0.81999999284744296</v>
      </c>
      <c r="AP167" t="s">
        <v>1</v>
      </c>
      <c r="AQ167">
        <f t="shared" si="17"/>
        <v>0.82</v>
      </c>
    </row>
    <row r="168" spans="1:43">
      <c r="A168">
        <f t="shared" si="16"/>
        <v>0.13270000000000001</v>
      </c>
      <c r="B168" t="s">
        <v>432</v>
      </c>
      <c r="C168" t="s">
        <v>394</v>
      </c>
      <c r="D168" s="2">
        <f t="shared" si="15"/>
        <v>0.83</v>
      </c>
      <c r="E168" t="s">
        <v>437</v>
      </c>
      <c r="F168" s="1"/>
      <c r="Y168" t="s">
        <v>393</v>
      </c>
      <c r="Z168">
        <v>0.13272729999999999</v>
      </c>
      <c r="AA168" t="s">
        <v>437</v>
      </c>
      <c r="AL168">
        <f t="shared" si="18"/>
        <v>0.82</v>
      </c>
      <c r="AM168" t="s">
        <v>0</v>
      </c>
      <c r="AN168" t="s">
        <v>168</v>
      </c>
      <c r="AO168" s="2">
        <v>0.90027760829774295</v>
      </c>
      <c r="AP168" t="s">
        <v>1</v>
      </c>
      <c r="AQ168">
        <f t="shared" si="17"/>
        <v>0.90029999999999999</v>
      </c>
    </row>
    <row r="169" spans="1:43">
      <c r="A169">
        <f t="shared" si="16"/>
        <v>0.83</v>
      </c>
      <c r="B169" t="s">
        <v>433</v>
      </c>
      <c r="C169" t="s">
        <v>395</v>
      </c>
      <c r="D169" s="2">
        <f t="shared" si="15"/>
        <v>0.13089999999999999</v>
      </c>
      <c r="E169" t="s">
        <v>437</v>
      </c>
      <c r="F169" s="1"/>
      <c r="Y169" t="s">
        <v>394</v>
      </c>
      <c r="Z169">
        <v>0.83</v>
      </c>
      <c r="AA169" t="s">
        <v>437</v>
      </c>
      <c r="AL169">
        <f t="shared" si="18"/>
        <v>0.90029999999999999</v>
      </c>
      <c r="AM169" t="s">
        <v>432</v>
      </c>
      <c r="AN169" t="s">
        <v>169</v>
      </c>
      <c r="AO169" s="2">
        <v>0.82999998331069902</v>
      </c>
      <c r="AP169" t="s">
        <v>1</v>
      </c>
      <c r="AQ169">
        <f t="shared" si="17"/>
        <v>0.83</v>
      </c>
    </row>
    <row r="170" spans="1:43">
      <c r="A170">
        <f t="shared" si="16"/>
        <v>0.13089999999999999</v>
      </c>
      <c r="B170" t="s">
        <v>432</v>
      </c>
      <c r="C170" t="s">
        <v>396</v>
      </c>
      <c r="D170" s="2">
        <f t="shared" si="15"/>
        <v>0.84</v>
      </c>
      <c r="E170" t="s">
        <v>437</v>
      </c>
      <c r="F170" s="1"/>
      <c r="Y170" t="s">
        <v>395</v>
      </c>
      <c r="Z170">
        <v>0.1309091</v>
      </c>
      <c r="AA170" t="s">
        <v>437</v>
      </c>
      <c r="AL170">
        <f t="shared" si="18"/>
        <v>0.83</v>
      </c>
      <c r="AM170" t="s">
        <v>0</v>
      </c>
      <c r="AN170" t="s">
        <v>170</v>
      </c>
      <c r="AO170" s="2">
        <v>0.90655355647941904</v>
      </c>
      <c r="AP170" t="s">
        <v>1</v>
      </c>
      <c r="AQ170">
        <f t="shared" si="17"/>
        <v>0.90659999999999996</v>
      </c>
    </row>
    <row r="171" spans="1:43">
      <c r="A171">
        <f t="shared" si="16"/>
        <v>0.84</v>
      </c>
      <c r="B171" t="s">
        <v>433</v>
      </c>
      <c r="C171" t="s">
        <v>397</v>
      </c>
      <c r="D171" s="2">
        <f t="shared" si="15"/>
        <v>0.12909999999999999</v>
      </c>
      <c r="E171" t="s">
        <v>437</v>
      </c>
      <c r="F171" s="1"/>
      <c r="Y171" t="s">
        <v>396</v>
      </c>
      <c r="Z171">
        <v>0.84</v>
      </c>
      <c r="AA171" t="s">
        <v>437</v>
      </c>
      <c r="AL171">
        <f t="shared" si="18"/>
        <v>0.90659999999999996</v>
      </c>
      <c r="AM171" t="s">
        <v>432</v>
      </c>
      <c r="AN171" t="s">
        <v>171</v>
      </c>
      <c r="AO171" s="2">
        <v>0.83999997377395597</v>
      </c>
      <c r="AP171" t="s">
        <v>1</v>
      </c>
      <c r="AQ171">
        <f t="shared" si="17"/>
        <v>0.84</v>
      </c>
    </row>
    <row r="172" spans="1:43">
      <c r="A172">
        <f t="shared" si="16"/>
        <v>0.12909999999999999</v>
      </c>
      <c r="B172" t="s">
        <v>432</v>
      </c>
      <c r="C172" t="s">
        <v>398</v>
      </c>
      <c r="D172" s="2">
        <f t="shared" si="15"/>
        <v>0.85</v>
      </c>
      <c r="E172" t="s">
        <v>437</v>
      </c>
      <c r="F172" s="1"/>
      <c r="Y172" t="s">
        <v>397</v>
      </c>
      <c r="Z172">
        <v>0.12909090000000001</v>
      </c>
      <c r="AA172" t="s">
        <v>437</v>
      </c>
      <c r="AL172">
        <f t="shared" si="18"/>
        <v>0.84</v>
      </c>
      <c r="AM172" t="s">
        <v>0</v>
      </c>
      <c r="AN172" t="s">
        <v>172</v>
      </c>
      <c r="AO172" s="2">
        <v>0.91274288065610099</v>
      </c>
      <c r="AP172" t="s">
        <v>1</v>
      </c>
      <c r="AQ172">
        <f t="shared" si="17"/>
        <v>0.91269999999999996</v>
      </c>
    </row>
    <row r="173" spans="1:43">
      <c r="A173">
        <f t="shared" si="16"/>
        <v>0.85</v>
      </c>
      <c r="B173" t="s">
        <v>433</v>
      </c>
      <c r="C173" t="s">
        <v>399</v>
      </c>
      <c r="D173" s="2">
        <f t="shared" si="15"/>
        <v>0.1273</v>
      </c>
      <c r="E173" t="s">
        <v>437</v>
      </c>
      <c r="F173" s="1"/>
      <c r="Y173" t="s">
        <v>398</v>
      </c>
      <c r="Z173">
        <v>0.85</v>
      </c>
      <c r="AA173" t="s">
        <v>437</v>
      </c>
      <c r="AL173">
        <f t="shared" si="18"/>
        <v>0.91269999999999996</v>
      </c>
      <c r="AM173" t="s">
        <v>432</v>
      </c>
      <c r="AN173" t="s">
        <v>173</v>
      </c>
      <c r="AO173" s="2">
        <v>0.85000002384185802</v>
      </c>
      <c r="AP173" t="s">
        <v>1</v>
      </c>
      <c r="AQ173">
        <f t="shared" si="17"/>
        <v>0.85</v>
      </c>
    </row>
    <row r="174" spans="1:43">
      <c r="A174">
        <f t="shared" si="16"/>
        <v>0.1273</v>
      </c>
      <c r="B174" t="s">
        <v>432</v>
      </c>
      <c r="C174" t="s">
        <v>400</v>
      </c>
      <c r="D174" s="2">
        <f t="shared" si="15"/>
        <v>0.86</v>
      </c>
      <c r="E174" t="s">
        <v>437</v>
      </c>
      <c r="F174" s="1"/>
      <c r="Y174" t="s">
        <v>399</v>
      </c>
      <c r="Z174">
        <v>0.12727269999999999</v>
      </c>
      <c r="AA174" t="s">
        <v>437</v>
      </c>
      <c r="AL174">
        <f t="shared" si="18"/>
        <v>0.85</v>
      </c>
      <c r="AM174" t="s">
        <v>0</v>
      </c>
      <c r="AN174" t="s">
        <v>174</v>
      </c>
      <c r="AO174" s="2">
        <v>0.91884572271804998</v>
      </c>
      <c r="AP174" t="s">
        <v>1</v>
      </c>
      <c r="AQ174">
        <f t="shared" si="17"/>
        <v>0.91879999999999995</v>
      </c>
    </row>
    <row r="175" spans="1:43">
      <c r="A175">
        <f t="shared" si="16"/>
        <v>0.86</v>
      </c>
      <c r="B175" t="s">
        <v>433</v>
      </c>
      <c r="C175" t="s">
        <v>401</v>
      </c>
      <c r="D175" s="2">
        <f t="shared" si="15"/>
        <v>0.1255</v>
      </c>
      <c r="E175" t="s">
        <v>437</v>
      </c>
      <c r="F175" s="1"/>
      <c r="Y175" t="s">
        <v>400</v>
      </c>
      <c r="Z175">
        <v>0.86</v>
      </c>
      <c r="AA175" t="s">
        <v>437</v>
      </c>
      <c r="AL175">
        <f t="shared" si="18"/>
        <v>0.91879999999999995</v>
      </c>
      <c r="AM175" t="s">
        <v>432</v>
      </c>
      <c r="AN175" t="s">
        <v>175</v>
      </c>
      <c r="AO175" s="2">
        <v>0.86000001430511497</v>
      </c>
      <c r="AP175" t="s">
        <v>1</v>
      </c>
      <c r="AQ175">
        <f t="shared" si="17"/>
        <v>0.86</v>
      </c>
    </row>
    <row r="176" spans="1:43">
      <c r="A176">
        <f t="shared" si="16"/>
        <v>0.1255</v>
      </c>
      <c r="B176" t="s">
        <v>432</v>
      </c>
      <c r="C176" t="s">
        <v>402</v>
      </c>
      <c r="D176" s="2">
        <f t="shared" si="15"/>
        <v>0.87</v>
      </c>
      <c r="E176" t="s">
        <v>437</v>
      </c>
      <c r="F176" s="1"/>
      <c r="Y176" t="s">
        <v>401</v>
      </c>
      <c r="Z176">
        <v>0.1254545</v>
      </c>
      <c r="AA176" t="s">
        <v>437</v>
      </c>
      <c r="AL176">
        <f t="shared" si="18"/>
        <v>0.86</v>
      </c>
      <c r="AM176" t="s">
        <v>0</v>
      </c>
      <c r="AN176" t="s">
        <v>176</v>
      </c>
      <c r="AO176" s="2">
        <v>0.92486194077500505</v>
      </c>
      <c r="AP176" t="s">
        <v>1</v>
      </c>
      <c r="AQ176">
        <f t="shared" si="17"/>
        <v>0.92490000000000006</v>
      </c>
    </row>
    <row r="177" spans="1:43">
      <c r="A177">
        <f t="shared" si="16"/>
        <v>0.87</v>
      </c>
      <c r="B177" t="s">
        <v>433</v>
      </c>
      <c r="C177" t="s">
        <v>403</v>
      </c>
      <c r="D177" s="2">
        <f t="shared" si="15"/>
        <v>0.1236</v>
      </c>
      <c r="E177" t="s">
        <v>437</v>
      </c>
      <c r="F177" s="1"/>
      <c r="Y177" t="s">
        <v>402</v>
      </c>
      <c r="Z177">
        <v>0.87</v>
      </c>
      <c r="AA177" t="s">
        <v>437</v>
      </c>
      <c r="AL177">
        <f t="shared" si="18"/>
        <v>0.92490000000000006</v>
      </c>
      <c r="AM177" t="s">
        <v>432</v>
      </c>
      <c r="AN177" t="s">
        <v>177</v>
      </c>
      <c r="AO177" s="2">
        <v>0.87000000476837203</v>
      </c>
      <c r="AP177" t="s">
        <v>1</v>
      </c>
      <c r="AQ177">
        <f t="shared" si="17"/>
        <v>0.87</v>
      </c>
    </row>
    <row r="178" spans="1:43">
      <c r="A178">
        <f t="shared" si="16"/>
        <v>0.1236</v>
      </c>
      <c r="B178" t="s">
        <v>432</v>
      </c>
      <c r="C178" t="s">
        <v>404</v>
      </c>
      <c r="D178" s="2">
        <f t="shared" si="15"/>
        <v>0.88</v>
      </c>
      <c r="E178" t="s">
        <v>437</v>
      </c>
      <c r="F178" s="1"/>
      <c r="Y178" t="s">
        <v>403</v>
      </c>
      <c r="Z178">
        <v>0.12363639999999999</v>
      </c>
      <c r="AA178" t="s">
        <v>437</v>
      </c>
      <c r="AL178">
        <f t="shared" si="18"/>
        <v>0.87</v>
      </c>
      <c r="AM178" t="s">
        <v>0</v>
      </c>
      <c r="AN178" t="s">
        <v>178</v>
      </c>
      <c r="AO178" s="2">
        <v>0.93079160577209596</v>
      </c>
      <c r="AP178" t="s">
        <v>1</v>
      </c>
      <c r="AQ178">
        <f t="shared" si="17"/>
        <v>0.93079999999999996</v>
      </c>
    </row>
    <row r="179" spans="1:43">
      <c r="A179">
        <f t="shared" si="16"/>
        <v>0.88</v>
      </c>
      <c r="B179" t="s">
        <v>433</v>
      </c>
      <c r="C179" t="s">
        <v>405</v>
      </c>
      <c r="D179" s="2">
        <f t="shared" si="15"/>
        <v>0.12180000000000001</v>
      </c>
      <c r="E179" t="s">
        <v>437</v>
      </c>
      <c r="F179" s="1"/>
      <c r="Y179" t="s">
        <v>404</v>
      </c>
      <c r="Z179">
        <v>0.88</v>
      </c>
      <c r="AA179" t="s">
        <v>437</v>
      </c>
      <c r="AL179">
        <f t="shared" si="18"/>
        <v>0.93079999999999996</v>
      </c>
      <c r="AM179" t="s">
        <v>432</v>
      </c>
      <c r="AN179" t="s">
        <v>179</v>
      </c>
      <c r="AO179" s="2">
        <v>0.87999999523162797</v>
      </c>
      <c r="AP179" t="s">
        <v>1</v>
      </c>
      <c r="AQ179">
        <f t="shared" si="17"/>
        <v>0.88</v>
      </c>
    </row>
    <row r="180" spans="1:43">
      <c r="A180">
        <f t="shared" si="16"/>
        <v>0.12180000000000001</v>
      </c>
      <c r="B180" t="s">
        <v>432</v>
      </c>
      <c r="C180" t="s">
        <v>406</v>
      </c>
      <c r="D180" s="2">
        <f t="shared" si="15"/>
        <v>0.89</v>
      </c>
      <c r="E180" t="s">
        <v>437</v>
      </c>
      <c r="F180" s="1"/>
      <c r="Y180" t="s">
        <v>405</v>
      </c>
      <c r="Z180">
        <v>0.1218182</v>
      </c>
      <c r="AA180" t="s">
        <v>437</v>
      </c>
      <c r="AL180">
        <f t="shared" si="18"/>
        <v>0.88</v>
      </c>
      <c r="AM180" t="s">
        <v>0</v>
      </c>
      <c r="AN180" t="s">
        <v>180</v>
      </c>
      <c r="AO180" s="2">
        <v>0.93663471770932405</v>
      </c>
      <c r="AP180" t="s">
        <v>1</v>
      </c>
      <c r="AQ180">
        <f t="shared" si="17"/>
        <v>0.93659999999999999</v>
      </c>
    </row>
    <row r="181" spans="1:43">
      <c r="A181">
        <f t="shared" si="16"/>
        <v>0.89</v>
      </c>
      <c r="B181" t="s">
        <v>433</v>
      </c>
      <c r="C181" t="s">
        <v>407</v>
      </c>
      <c r="D181" s="2">
        <f t="shared" si="15"/>
        <v>0.12</v>
      </c>
      <c r="E181" t="s">
        <v>437</v>
      </c>
      <c r="F181" s="1"/>
      <c r="Y181" t="s">
        <v>406</v>
      </c>
      <c r="Z181">
        <v>0.89</v>
      </c>
      <c r="AA181" t="s">
        <v>437</v>
      </c>
      <c r="AL181">
        <f t="shared" si="18"/>
        <v>0.93659999999999999</v>
      </c>
      <c r="AM181" t="s">
        <v>432</v>
      </c>
      <c r="AN181" t="s">
        <v>181</v>
      </c>
      <c r="AO181" s="2">
        <v>0.88999998569488503</v>
      </c>
      <c r="AP181" t="s">
        <v>1</v>
      </c>
      <c r="AQ181">
        <f t="shared" si="17"/>
        <v>0.89</v>
      </c>
    </row>
    <row r="182" spans="1:43">
      <c r="A182">
        <f t="shared" si="16"/>
        <v>0.12</v>
      </c>
      <c r="B182" t="s">
        <v>432</v>
      </c>
      <c r="C182" t="s">
        <v>408</v>
      </c>
      <c r="D182" s="2">
        <f t="shared" si="15"/>
        <v>0.9</v>
      </c>
      <c r="E182" t="s">
        <v>437</v>
      </c>
      <c r="F182" s="1"/>
      <c r="Y182" t="s">
        <v>407</v>
      </c>
      <c r="Z182">
        <v>0.12</v>
      </c>
      <c r="AA182" t="s">
        <v>437</v>
      </c>
      <c r="AL182">
        <f t="shared" si="18"/>
        <v>0.89</v>
      </c>
      <c r="AM182" t="s">
        <v>0</v>
      </c>
      <c r="AN182" t="s">
        <v>182</v>
      </c>
      <c r="AO182" s="2">
        <v>0.94239127658668798</v>
      </c>
      <c r="AP182" t="s">
        <v>1</v>
      </c>
      <c r="AQ182">
        <f t="shared" si="17"/>
        <v>0.94240000000000002</v>
      </c>
    </row>
    <row r="183" spans="1:43">
      <c r="A183">
        <f t="shared" si="16"/>
        <v>0.9</v>
      </c>
      <c r="B183" t="s">
        <v>433</v>
      </c>
      <c r="C183" t="s">
        <v>409</v>
      </c>
      <c r="D183" s="2">
        <f t="shared" si="15"/>
        <v>0.1182</v>
      </c>
      <c r="E183" t="s">
        <v>437</v>
      </c>
      <c r="F183" s="1"/>
      <c r="Y183" t="s">
        <v>408</v>
      </c>
      <c r="Z183">
        <v>0.9</v>
      </c>
      <c r="AA183" t="s">
        <v>437</v>
      </c>
      <c r="AL183">
        <f t="shared" si="18"/>
        <v>0.94240000000000002</v>
      </c>
      <c r="AM183" t="s">
        <v>432</v>
      </c>
      <c r="AN183" t="s">
        <v>183</v>
      </c>
      <c r="AO183" s="2">
        <v>0.89999997615814198</v>
      </c>
      <c r="AP183" t="s">
        <v>1</v>
      </c>
      <c r="AQ183">
        <f t="shared" si="17"/>
        <v>0.9</v>
      </c>
    </row>
    <row r="184" spans="1:43">
      <c r="A184">
        <f t="shared" si="16"/>
        <v>0.1182</v>
      </c>
      <c r="B184" t="s">
        <v>432</v>
      </c>
      <c r="C184" t="s">
        <v>410</v>
      </c>
      <c r="D184" s="2">
        <f t="shared" si="15"/>
        <v>0.91</v>
      </c>
      <c r="E184" t="s">
        <v>437</v>
      </c>
      <c r="F184" s="1"/>
      <c r="Y184" t="s">
        <v>409</v>
      </c>
      <c r="Z184">
        <v>0.1181818</v>
      </c>
      <c r="AA184" t="s">
        <v>437</v>
      </c>
      <c r="AL184">
        <f t="shared" si="18"/>
        <v>0.9</v>
      </c>
      <c r="AM184" t="s">
        <v>0</v>
      </c>
      <c r="AN184" t="s">
        <v>184</v>
      </c>
      <c r="AO184" s="2">
        <v>0.94806121145905797</v>
      </c>
      <c r="AP184" t="s">
        <v>1</v>
      </c>
      <c r="AQ184">
        <f t="shared" si="17"/>
        <v>0.94810000000000005</v>
      </c>
    </row>
    <row r="185" spans="1:43">
      <c r="A185">
        <f t="shared" si="16"/>
        <v>0.91</v>
      </c>
      <c r="B185" t="s">
        <v>433</v>
      </c>
      <c r="C185" t="s">
        <v>411</v>
      </c>
      <c r="D185" s="2">
        <f t="shared" si="15"/>
        <v>0.1164</v>
      </c>
      <c r="E185" t="s">
        <v>437</v>
      </c>
      <c r="F185" s="1"/>
      <c r="Y185" t="s">
        <v>410</v>
      </c>
      <c r="Z185">
        <v>0.91</v>
      </c>
      <c r="AA185" t="s">
        <v>437</v>
      </c>
      <c r="AL185">
        <f t="shared" si="18"/>
        <v>0.94810000000000005</v>
      </c>
      <c r="AM185" t="s">
        <v>432</v>
      </c>
      <c r="AN185" t="s">
        <v>185</v>
      </c>
      <c r="AO185" s="2">
        <v>0.91000002622604403</v>
      </c>
      <c r="AP185" t="s">
        <v>1</v>
      </c>
      <c r="AQ185">
        <f t="shared" si="17"/>
        <v>0.91</v>
      </c>
    </row>
    <row r="186" spans="1:43">
      <c r="A186">
        <f t="shared" si="16"/>
        <v>0.1164</v>
      </c>
      <c r="B186" t="s">
        <v>432</v>
      </c>
      <c r="C186" t="s">
        <v>412</v>
      </c>
      <c r="D186" s="2">
        <f t="shared" si="15"/>
        <v>0.92</v>
      </c>
      <c r="E186" t="s">
        <v>437</v>
      </c>
      <c r="F186" s="1"/>
      <c r="Y186" t="s">
        <v>411</v>
      </c>
      <c r="Z186">
        <v>0.1163636</v>
      </c>
      <c r="AA186" t="s">
        <v>437</v>
      </c>
      <c r="AL186">
        <f t="shared" si="18"/>
        <v>0.91</v>
      </c>
      <c r="AM186" t="s">
        <v>0</v>
      </c>
      <c r="AN186" t="s">
        <v>186</v>
      </c>
      <c r="AO186" s="2">
        <v>0.95364466421669503</v>
      </c>
      <c r="AP186" t="s">
        <v>1</v>
      </c>
      <c r="AQ186">
        <f t="shared" si="17"/>
        <v>0.9536</v>
      </c>
    </row>
    <row r="187" spans="1:43">
      <c r="A187">
        <f t="shared" si="16"/>
        <v>0.92</v>
      </c>
      <c r="B187" t="s">
        <v>433</v>
      </c>
      <c r="C187" t="s">
        <v>413</v>
      </c>
      <c r="D187" s="2">
        <f t="shared" si="15"/>
        <v>0.1145</v>
      </c>
      <c r="E187" t="s">
        <v>437</v>
      </c>
      <c r="F187" s="1"/>
      <c r="Y187" t="s">
        <v>412</v>
      </c>
      <c r="Z187">
        <v>0.92</v>
      </c>
      <c r="AA187" t="s">
        <v>437</v>
      </c>
      <c r="AL187">
        <f t="shared" si="18"/>
        <v>0.9536</v>
      </c>
      <c r="AM187" t="s">
        <v>432</v>
      </c>
      <c r="AN187" t="s">
        <v>187</v>
      </c>
      <c r="AO187" s="2">
        <v>0.92000001668930098</v>
      </c>
      <c r="AP187" t="s">
        <v>1</v>
      </c>
      <c r="AQ187">
        <f t="shared" si="17"/>
        <v>0.92</v>
      </c>
    </row>
    <row r="188" spans="1:43">
      <c r="A188">
        <f t="shared" si="16"/>
        <v>0.1145</v>
      </c>
      <c r="B188" t="s">
        <v>432</v>
      </c>
      <c r="C188" t="s">
        <v>414</v>
      </c>
      <c r="D188" s="2">
        <f t="shared" si="15"/>
        <v>0.93</v>
      </c>
      <c r="E188" t="s">
        <v>437</v>
      </c>
      <c r="F188" s="1"/>
      <c r="Y188" t="s">
        <v>413</v>
      </c>
      <c r="Z188">
        <v>0.11454549999999999</v>
      </c>
      <c r="AA188" t="s">
        <v>437</v>
      </c>
      <c r="AL188">
        <f t="shared" si="18"/>
        <v>0.92</v>
      </c>
      <c r="AM188" t="s">
        <v>0</v>
      </c>
      <c r="AN188" t="s">
        <v>188</v>
      </c>
      <c r="AO188" s="2">
        <v>0.95914149296933704</v>
      </c>
      <c r="AP188" t="s">
        <v>1</v>
      </c>
      <c r="AQ188">
        <f t="shared" si="17"/>
        <v>0.95909999999999995</v>
      </c>
    </row>
    <row r="189" spans="1:43">
      <c r="A189">
        <f t="shared" si="16"/>
        <v>0.93</v>
      </c>
      <c r="B189" t="s">
        <v>433</v>
      </c>
      <c r="C189" t="s">
        <v>415</v>
      </c>
      <c r="D189" s="2">
        <f t="shared" si="15"/>
        <v>0.11269999999999999</v>
      </c>
      <c r="E189" t="s">
        <v>437</v>
      </c>
      <c r="F189" s="1"/>
      <c r="Y189" t="s">
        <v>414</v>
      </c>
      <c r="Z189">
        <v>0.93</v>
      </c>
      <c r="AA189" t="s">
        <v>437</v>
      </c>
      <c r="AL189">
        <f t="shared" si="18"/>
        <v>0.95909999999999995</v>
      </c>
      <c r="AM189" t="s">
        <v>432</v>
      </c>
      <c r="AN189" t="s">
        <v>189</v>
      </c>
      <c r="AO189" s="2">
        <v>0.93000000715255704</v>
      </c>
      <c r="AP189" t="s">
        <v>1</v>
      </c>
      <c r="AQ189">
        <f t="shared" si="17"/>
        <v>0.93</v>
      </c>
    </row>
    <row r="190" spans="1:43">
      <c r="A190">
        <f t="shared" si="16"/>
        <v>0.11269999999999999</v>
      </c>
      <c r="B190" t="s">
        <v>432</v>
      </c>
      <c r="C190" t="s">
        <v>416</v>
      </c>
      <c r="D190" s="2">
        <f t="shared" si="15"/>
        <v>0.94</v>
      </c>
      <c r="E190" t="s">
        <v>437</v>
      </c>
      <c r="F190" s="1"/>
      <c r="Y190" t="s">
        <v>415</v>
      </c>
      <c r="Z190">
        <v>0.1127273</v>
      </c>
      <c r="AA190" t="s">
        <v>437</v>
      </c>
      <c r="AL190">
        <f t="shared" si="18"/>
        <v>0.93</v>
      </c>
      <c r="AM190" t="s">
        <v>0</v>
      </c>
      <c r="AN190" t="s">
        <v>190</v>
      </c>
      <c r="AO190" s="2">
        <v>0.964551768662117</v>
      </c>
      <c r="AP190" t="s">
        <v>1</v>
      </c>
      <c r="AQ190">
        <f t="shared" si="17"/>
        <v>0.96460000000000001</v>
      </c>
    </row>
    <row r="191" spans="1:43">
      <c r="A191">
        <f t="shared" si="16"/>
        <v>0.94</v>
      </c>
      <c r="B191" t="s">
        <v>433</v>
      </c>
      <c r="C191" t="s">
        <v>417</v>
      </c>
      <c r="D191" s="2">
        <f t="shared" si="15"/>
        <v>0.1109</v>
      </c>
      <c r="E191" t="s">
        <v>437</v>
      </c>
      <c r="F191" s="1"/>
      <c r="Y191" t="s">
        <v>416</v>
      </c>
      <c r="Z191">
        <v>0.94</v>
      </c>
      <c r="AA191" t="s">
        <v>437</v>
      </c>
      <c r="AL191">
        <f t="shared" si="18"/>
        <v>0.96460000000000001</v>
      </c>
      <c r="AM191" t="s">
        <v>432</v>
      </c>
      <c r="AN191" t="s">
        <v>191</v>
      </c>
      <c r="AO191" s="2">
        <v>0.93999999761581399</v>
      </c>
      <c r="AP191" t="s">
        <v>1</v>
      </c>
      <c r="AQ191">
        <f t="shared" si="17"/>
        <v>0.94</v>
      </c>
    </row>
    <row r="192" spans="1:43">
      <c r="A192">
        <f t="shared" si="16"/>
        <v>0.1109</v>
      </c>
      <c r="B192" t="s">
        <v>432</v>
      </c>
      <c r="C192" t="s">
        <v>418</v>
      </c>
      <c r="D192" s="2">
        <f t="shared" si="15"/>
        <v>0.95</v>
      </c>
      <c r="E192" t="s">
        <v>437</v>
      </c>
      <c r="F192" s="1"/>
      <c r="Y192" t="s">
        <v>417</v>
      </c>
      <c r="Z192">
        <v>0.1109091</v>
      </c>
      <c r="AA192" t="s">
        <v>437</v>
      </c>
      <c r="AL192">
        <f t="shared" si="18"/>
        <v>0.94</v>
      </c>
      <c r="AM192" t="s">
        <v>0</v>
      </c>
      <c r="AN192" t="s">
        <v>192</v>
      </c>
      <c r="AO192" s="2">
        <v>0.96987549129503203</v>
      </c>
      <c r="AP192" t="s">
        <v>1</v>
      </c>
      <c r="AQ192">
        <f t="shared" si="17"/>
        <v>0.96989999999999998</v>
      </c>
    </row>
    <row r="193" spans="1:43">
      <c r="A193">
        <f t="shared" si="16"/>
        <v>0.95</v>
      </c>
      <c r="B193" t="s">
        <v>433</v>
      </c>
      <c r="C193" t="s">
        <v>419</v>
      </c>
      <c r="D193" s="2">
        <f t="shared" si="15"/>
        <v>0.1091</v>
      </c>
      <c r="E193" t="s">
        <v>437</v>
      </c>
      <c r="F193" s="1"/>
      <c r="Y193" t="s">
        <v>418</v>
      </c>
      <c r="Z193">
        <v>0.95</v>
      </c>
      <c r="AA193" t="s">
        <v>437</v>
      </c>
      <c r="AL193">
        <f t="shared" si="18"/>
        <v>0.96989999999999998</v>
      </c>
      <c r="AM193" t="s">
        <v>432</v>
      </c>
      <c r="AN193" t="s">
        <v>193</v>
      </c>
      <c r="AO193" s="2">
        <v>0.94999998807907104</v>
      </c>
      <c r="AP193" t="s">
        <v>1</v>
      </c>
      <c r="AQ193">
        <f t="shared" si="17"/>
        <v>0.95</v>
      </c>
    </row>
    <row r="194" spans="1:43">
      <c r="A194">
        <f t="shared" si="16"/>
        <v>0.1091</v>
      </c>
      <c r="B194" t="s">
        <v>432</v>
      </c>
      <c r="C194" t="s">
        <v>420</v>
      </c>
      <c r="D194" s="2">
        <f t="shared" si="15"/>
        <v>0.96</v>
      </c>
      <c r="E194" t="s">
        <v>437</v>
      </c>
      <c r="F194" s="1"/>
      <c r="Y194" t="s">
        <v>419</v>
      </c>
      <c r="Z194">
        <v>0.1090909</v>
      </c>
      <c r="AA194" t="s">
        <v>437</v>
      </c>
      <c r="AL194">
        <f t="shared" si="18"/>
        <v>0.95</v>
      </c>
      <c r="AM194" t="s">
        <v>0</v>
      </c>
      <c r="AN194" t="s">
        <v>194</v>
      </c>
      <c r="AO194" s="2">
        <v>0.97511266086808501</v>
      </c>
      <c r="AP194" t="s">
        <v>1</v>
      </c>
      <c r="AQ194">
        <f t="shared" si="17"/>
        <v>0.97509999999999997</v>
      </c>
    </row>
    <row r="195" spans="1:43">
      <c r="A195">
        <f t="shared" si="16"/>
        <v>0.96</v>
      </c>
      <c r="B195" t="s">
        <v>433</v>
      </c>
      <c r="C195" t="s">
        <v>421</v>
      </c>
      <c r="D195" s="2">
        <f t="shared" ref="D195:D203" si="19">ROUND(Z196,4)</f>
        <v>0.10730000000000001</v>
      </c>
      <c r="E195" t="s">
        <v>437</v>
      </c>
      <c r="F195" s="1"/>
      <c r="Y195" t="s">
        <v>420</v>
      </c>
      <c r="Z195">
        <v>0.96</v>
      </c>
      <c r="AA195" t="s">
        <v>437</v>
      </c>
      <c r="AL195">
        <f t="shared" si="18"/>
        <v>0.97509999999999997</v>
      </c>
      <c r="AM195" t="s">
        <v>432</v>
      </c>
      <c r="AN195" t="s">
        <v>195</v>
      </c>
      <c r="AO195" s="2">
        <v>0.95999997854232799</v>
      </c>
      <c r="AP195" t="s">
        <v>1</v>
      </c>
      <c r="AQ195">
        <f t="shared" si="17"/>
        <v>0.96</v>
      </c>
    </row>
    <row r="196" spans="1:43">
      <c r="A196">
        <f t="shared" ref="A196:A203" si="20">D195</f>
        <v>0.10730000000000001</v>
      </c>
      <c r="B196" t="s">
        <v>432</v>
      </c>
      <c r="C196" t="s">
        <v>422</v>
      </c>
      <c r="D196" s="2">
        <f t="shared" si="19"/>
        <v>0.97</v>
      </c>
      <c r="E196" t="s">
        <v>437</v>
      </c>
      <c r="F196" s="1"/>
      <c r="Y196" t="s">
        <v>421</v>
      </c>
      <c r="Z196">
        <v>0.1072727</v>
      </c>
      <c r="AA196" t="s">
        <v>437</v>
      </c>
      <c r="AL196">
        <f t="shared" si="18"/>
        <v>0.96</v>
      </c>
      <c r="AM196" t="s">
        <v>0</v>
      </c>
      <c r="AN196" t="s">
        <v>196</v>
      </c>
      <c r="AO196" s="2">
        <v>0.98026327738127295</v>
      </c>
      <c r="AP196" t="s">
        <v>1</v>
      </c>
      <c r="AQ196">
        <f t="shared" ref="AQ196:AQ204" si="21">ROUND(AO196,4)</f>
        <v>0.98029999999999995</v>
      </c>
    </row>
    <row r="197" spans="1:43">
      <c r="A197">
        <f t="shared" si="20"/>
        <v>0.97</v>
      </c>
      <c r="B197" t="s">
        <v>433</v>
      </c>
      <c r="C197" t="s">
        <v>423</v>
      </c>
      <c r="D197" s="2">
        <f t="shared" si="19"/>
        <v>0.1055</v>
      </c>
      <c r="E197" t="s">
        <v>437</v>
      </c>
      <c r="F197" s="1"/>
      <c r="Y197" t="s">
        <v>422</v>
      </c>
      <c r="Z197">
        <v>0.97</v>
      </c>
      <c r="AA197" t="s">
        <v>437</v>
      </c>
      <c r="AL197">
        <f t="shared" ref="AL197:AL204" si="22">AQ196</f>
        <v>0.98029999999999995</v>
      </c>
      <c r="AM197" t="s">
        <v>432</v>
      </c>
      <c r="AN197" t="s">
        <v>197</v>
      </c>
      <c r="AO197" s="2">
        <v>0.97000002861022905</v>
      </c>
      <c r="AP197" t="s">
        <v>1</v>
      </c>
      <c r="AQ197">
        <f t="shared" si="21"/>
        <v>0.97</v>
      </c>
    </row>
    <row r="198" spans="1:43">
      <c r="A198">
        <f t="shared" si="20"/>
        <v>0.1055</v>
      </c>
      <c r="B198" t="s">
        <v>432</v>
      </c>
      <c r="C198" t="s">
        <v>424</v>
      </c>
      <c r="D198" s="2">
        <f t="shared" si="19"/>
        <v>0.98</v>
      </c>
      <c r="E198" t="s">
        <v>437</v>
      </c>
      <c r="F198" s="1"/>
      <c r="Y198" t="s">
        <v>423</v>
      </c>
      <c r="Z198">
        <v>0.10545450000000001</v>
      </c>
      <c r="AA198" t="s">
        <v>437</v>
      </c>
      <c r="AL198">
        <f t="shared" si="22"/>
        <v>0.97</v>
      </c>
      <c r="AM198" t="s">
        <v>0</v>
      </c>
      <c r="AN198" t="s">
        <v>198</v>
      </c>
      <c r="AO198" s="2">
        <v>0.98532734083459805</v>
      </c>
      <c r="AP198" t="s">
        <v>1</v>
      </c>
      <c r="AQ198">
        <f t="shared" si="21"/>
        <v>0.98529999999999995</v>
      </c>
    </row>
    <row r="199" spans="1:43">
      <c r="A199">
        <f t="shared" si="20"/>
        <v>0.98</v>
      </c>
      <c r="B199" t="s">
        <v>433</v>
      </c>
      <c r="C199" t="s">
        <v>425</v>
      </c>
      <c r="D199" s="2">
        <f t="shared" si="19"/>
        <v>0.1036</v>
      </c>
      <c r="E199" t="s">
        <v>437</v>
      </c>
      <c r="F199" s="1"/>
      <c r="Y199" t="s">
        <v>424</v>
      </c>
      <c r="Z199">
        <v>0.98</v>
      </c>
      <c r="AA199" t="s">
        <v>437</v>
      </c>
      <c r="AL199">
        <f t="shared" si="22"/>
        <v>0.98529999999999995</v>
      </c>
      <c r="AM199" t="s">
        <v>432</v>
      </c>
      <c r="AN199" t="s">
        <v>199</v>
      </c>
      <c r="AO199" s="2">
        <v>0.980000019073486</v>
      </c>
      <c r="AP199" t="s">
        <v>1</v>
      </c>
      <c r="AQ199">
        <f t="shared" si="21"/>
        <v>0.98</v>
      </c>
    </row>
    <row r="200" spans="1:43">
      <c r="A200">
        <f t="shared" si="20"/>
        <v>0.1036</v>
      </c>
      <c r="B200" t="s">
        <v>432</v>
      </c>
      <c r="C200" t="s">
        <v>426</v>
      </c>
      <c r="D200" s="2">
        <f t="shared" si="19"/>
        <v>0.99</v>
      </c>
      <c r="E200" t="s">
        <v>437</v>
      </c>
      <c r="F200" s="1"/>
      <c r="Y200" t="s">
        <v>425</v>
      </c>
      <c r="Z200">
        <v>0.1036364</v>
      </c>
      <c r="AA200" t="s">
        <v>437</v>
      </c>
      <c r="AL200">
        <f t="shared" si="22"/>
        <v>0.98</v>
      </c>
      <c r="AM200" t="s">
        <v>0</v>
      </c>
      <c r="AN200" t="s">
        <v>200</v>
      </c>
      <c r="AO200" s="2">
        <v>0.99030478028292901</v>
      </c>
      <c r="AP200" t="s">
        <v>1</v>
      </c>
      <c r="AQ200">
        <f t="shared" si="21"/>
        <v>0.99029999999999996</v>
      </c>
    </row>
    <row r="201" spans="1:43">
      <c r="A201">
        <f t="shared" si="20"/>
        <v>0.99</v>
      </c>
      <c r="B201" t="s">
        <v>433</v>
      </c>
      <c r="C201" t="s">
        <v>427</v>
      </c>
      <c r="D201" s="2">
        <f t="shared" si="19"/>
        <v>0.1018</v>
      </c>
      <c r="E201" t="s">
        <v>437</v>
      </c>
      <c r="F201" s="1"/>
      <c r="Y201" t="s">
        <v>426</v>
      </c>
      <c r="Z201">
        <v>0.99</v>
      </c>
      <c r="AA201" t="s">
        <v>437</v>
      </c>
      <c r="AL201">
        <f t="shared" si="22"/>
        <v>0.99029999999999996</v>
      </c>
      <c r="AM201" t="s">
        <v>432</v>
      </c>
      <c r="AN201" t="s">
        <v>201</v>
      </c>
      <c r="AO201" s="2">
        <v>0.99000000953674305</v>
      </c>
      <c r="AP201" t="s">
        <v>1</v>
      </c>
      <c r="AQ201">
        <f t="shared" si="21"/>
        <v>0.99</v>
      </c>
    </row>
    <row r="202" spans="1:43">
      <c r="A202">
        <f t="shared" si="20"/>
        <v>0.1018</v>
      </c>
      <c r="B202" t="s">
        <v>432</v>
      </c>
      <c r="C202" t="s">
        <v>428</v>
      </c>
      <c r="D202" s="2">
        <f t="shared" si="19"/>
        <v>1</v>
      </c>
      <c r="E202" t="s">
        <v>437</v>
      </c>
      <c r="F202" s="1"/>
      <c r="Y202" t="s">
        <v>427</v>
      </c>
      <c r="Z202">
        <v>0.1018182</v>
      </c>
      <c r="AA202" t="s">
        <v>437</v>
      </c>
      <c r="AL202">
        <f t="shared" si="22"/>
        <v>0.99</v>
      </c>
      <c r="AM202" t="s">
        <v>0</v>
      </c>
      <c r="AN202" t="s">
        <v>202</v>
      </c>
      <c r="AO202" s="2">
        <v>0.99519566667139603</v>
      </c>
      <c r="AP202" t="s">
        <v>1</v>
      </c>
      <c r="AQ202">
        <f t="shared" si="21"/>
        <v>0.99519999999999997</v>
      </c>
    </row>
    <row r="203" spans="1:43">
      <c r="A203">
        <f t="shared" si="20"/>
        <v>1</v>
      </c>
      <c r="B203" t="s">
        <v>433</v>
      </c>
      <c r="C203" t="s">
        <v>429</v>
      </c>
      <c r="D203" s="2">
        <f t="shared" si="19"/>
        <v>0.1</v>
      </c>
      <c r="E203" t="s">
        <v>437</v>
      </c>
      <c r="F203" s="1"/>
      <c r="Y203" t="s">
        <v>428</v>
      </c>
      <c r="Z203">
        <v>1</v>
      </c>
      <c r="AA203" t="s">
        <v>437</v>
      </c>
      <c r="AL203">
        <f t="shared" si="22"/>
        <v>0.99519999999999997</v>
      </c>
      <c r="AM203" t="s">
        <v>432</v>
      </c>
      <c r="AN203" t="s">
        <v>203</v>
      </c>
      <c r="AO203" s="2">
        <v>1</v>
      </c>
      <c r="AP203" t="s">
        <v>1</v>
      </c>
      <c r="AQ203">
        <f t="shared" si="21"/>
        <v>1</v>
      </c>
    </row>
    <row r="204" spans="1:43">
      <c r="Y204" t="s">
        <v>429</v>
      </c>
      <c r="Z204">
        <v>0.1</v>
      </c>
      <c r="AA204" t="s">
        <v>437</v>
      </c>
      <c r="AL204">
        <f t="shared" si="22"/>
        <v>1</v>
      </c>
      <c r="AM204" t="s">
        <v>0</v>
      </c>
      <c r="AN204" t="s">
        <v>204</v>
      </c>
      <c r="AO204" s="2">
        <v>1</v>
      </c>
      <c r="AP204" t="s">
        <v>1</v>
      </c>
      <c r="AQ204">
        <f t="shared" si="21"/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306"/>
  <sheetViews>
    <sheetView workbookViewId="0">
      <selection activeCell="CH34" sqref="CH34"/>
    </sheetView>
  </sheetViews>
  <sheetFormatPr defaultRowHeight="15"/>
  <sheetData>
    <row r="1" spans="1:80">
      <c r="A1" t="s">
        <v>432</v>
      </c>
      <c r="B1" t="s">
        <v>228</v>
      </c>
      <c r="C1">
        <v>0</v>
      </c>
      <c r="O1" t="s">
        <v>2</v>
      </c>
      <c r="P1" s="1">
        <v>0</v>
      </c>
      <c r="Q1" t="s">
        <v>1</v>
      </c>
      <c r="V1" t="s">
        <v>432</v>
      </c>
      <c r="W1" t="s">
        <v>2</v>
      </c>
      <c r="X1" s="1">
        <v>0</v>
      </c>
      <c r="Y1" t="s">
        <v>1</v>
      </c>
      <c r="AF1" t="s">
        <v>432</v>
      </c>
      <c r="AG1" t="s">
        <v>2</v>
      </c>
      <c r="AH1" s="1">
        <v>0</v>
      </c>
      <c r="AI1" t="s">
        <v>1</v>
      </c>
      <c r="BG1" t="s">
        <v>432</v>
      </c>
      <c r="BH1" t="s">
        <v>2</v>
      </c>
      <c r="BI1" s="1">
        <v>0</v>
      </c>
      <c r="BJ1" t="s">
        <v>1</v>
      </c>
      <c r="BK1" s="2">
        <f>ROUND(BI1,4)</f>
        <v>0</v>
      </c>
      <c r="BR1" t="s">
        <v>432</v>
      </c>
      <c r="BS1" s="2">
        <v>0</v>
      </c>
      <c r="BT1" s="2">
        <v>0</v>
      </c>
      <c r="BW1" t="s">
        <v>432</v>
      </c>
      <c r="BX1" t="s">
        <v>2</v>
      </c>
      <c r="BY1" s="1">
        <v>0</v>
      </c>
      <c r="BZ1" t="s">
        <v>1</v>
      </c>
      <c r="CA1" s="1">
        <v>0</v>
      </c>
    </row>
    <row r="2" spans="1:80">
      <c r="A2" t="s">
        <v>433</v>
      </c>
      <c r="B2" t="s">
        <v>229</v>
      </c>
      <c r="C2">
        <v>1</v>
      </c>
      <c r="O2" t="s">
        <v>4</v>
      </c>
      <c r="P2" s="1">
        <v>0</v>
      </c>
      <c r="Q2" t="s">
        <v>1</v>
      </c>
      <c r="V2" t="s">
        <v>433</v>
      </c>
      <c r="W2" t="s">
        <v>4</v>
      </c>
      <c r="X2" s="1">
        <v>0</v>
      </c>
      <c r="Y2" t="s">
        <v>1</v>
      </c>
      <c r="AF2" t="s">
        <v>433</v>
      </c>
      <c r="AG2" t="s">
        <v>4</v>
      </c>
      <c r="AH2" s="1">
        <v>0</v>
      </c>
      <c r="AI2" t="s">
        <v>1</v>
      </c>
      <c r="BF2">
        <f>BK1</f>
        <v>0</v>
      </c>
      <c r="BG2" t="s">
        <v>433</v>
      </c>
      <c r="BH2" t="s">
        <v>4</v>
      </c>
      <c r="BI2" s="1">
        <v>0</v>
      </c>
      <c r="BJ2" t="s">
        <v>1</v>
      </c>
      <c r="BK2" s="2">
        <f t="shared" ref="BK2:BK65" si="0">ROUND(BI2,4)</f>
        <v>0</v>
      </c>
      <c r="BR2" t="s">
        <v>432</v>
      </c>
      <c r="BS2" s="2">
        <v>0.01</v>
      </c>
      <c r="BT2" s="2">
        <v>5.8500000000000003E-2</v>
      </c>
      <c r="BW2" t="s">
        <v>432</v>
      </c>
      <c r="BX2" t="s">
        <v>5</v>
      </c>
      <c r="BY2" s="1">
        <v>0.01</v>
      </c>
      <c r="BZ2" t="s">
        <v>1</v>
      </c>
      <c r="CA2" s="1">
        <v>4.0262501721918696E-3</v>
      </c>
      <c r="CB2" s="1">
        <f>CA2-CA1</f>
        <v>4.0262501721918696E-3</v>
      </c>
    </row>
    <row r="3" spans="1:80">
      <c r="A3" t="s">
        <v>432</v>
      </c>
      <c r="B3" t="s">
        <v>230</v>
      </c>
      <c r="C3">
        <v>0.01</v>
      </c>
      <c r="O3" t="s">
        <v>5</v>
      </c>
      <c r="P3" s="1">
        <v>9.9999997764825804E-3</v>
      </c>
      <c r="Q3" t="s">
        <v>1</v>
      </c>
      <c r="V3" t="s">
        <v>432</v>
      </c>
      <c r="W3" t="s">
        <v>5</v>
      </c>
      <c r="X3" s="1">
        <v>0.01</v>
      </c>
      <c r="Y3" t="s">
        <v>1</v>
      </c>
      <c r="AF3" t="s">
        <v>432</v>
      </c>
      <c r="AG3" t="s">
        <v>5</v>
      </c>
      <c r="AH3" s="1">
        <v>0.01</v>
      </c>
      <c r="AI3" t="s">
        <v>1</v>
      </c>
      <c r="BF3">
        <f t="shared" ref="BF3:BF66" si="1">BK2</f>
        <v>0</v>
      </c>
      <c r="BG3" t="s">
        <v>432</v>
      </c>
      <c r="BH3" t="s">
        <v>5</v>
      </c>
      <c r="BI3" s="1">
        <v>0.01</v>
      </c>
      <c r="BJ3" t="s">
        <v>1</v>
      </c>
      <c r="BK3" s="2">
        <f t="shared" si="0"/>
        <v>0.01</v>
      </c>
      <c r="BR3" t="s">
        <v>432</v>
      </c>
      <c r="BS3" s="2">
        <v>0.02</v>
      </c>
      <c r="BT3" s="2">
        <v>0.11700000000000001</v>
      </c>
      <c r="BW3" t="s">
        <v>432</v>
      </c>
      <c r="BX3" t="s">
        <v>7</v>
      </c>
      <c r="BY3" s="1">
        <v>0.02</v>
      </c>
      <c r="BZ3" t="s">
        <v>1</v>
      </c>
      <c r="CA3" s="1">
        <v>8.0525003443837496E-3</v>
      </c>
      <c r="CB3" s="1">
        <f t="shared" ref="CB3:CB66" si="2">CA3-CA2</f>
        <v>4.02625017219188E-3</v>
      </c>
    </row>
    <row r="4" spans="1:80">
      <c r="A4" t="s">
        <v>433</v>
      </c>
      <c r="B4" t="s">
        <v>231</v>
      </c>
      <c r="C4">
        <v>1</v>
      </c>
      <c r="O4" t="s">
        <v>6</v>
      </c>
      <c r="P4" s="1">
        <v>9.5220947525433801E-3</v>
      </c>
      <c r="Q4" t="s">
        <v>1</v>
      </c>
      <c r="V4" t="s">
        <v>433</v>
      </c>
      <c r="W4" t="s">
        <v>6</v>
      </c>
      <c r="X4" s="1">
        <v>9.5220964950012803E-3</v>
      </c>
      <c r="Y4" t="s">
        <v>1</v>
      </c>
      <c r="AF4" t="s">
        <v>433</v>
      </c>
      <c r="AG4" t="s">
        <v>6</v>
      </c>
      <c r="AH4" s="1">
        <v>3.1550510190755401E-2</v>
      </c>
      <c r="AI4" t="s">
        <v>1</v>
      </c>
      <c r="BF4">
        <f t="shared" si="1"/>
        <v>0.01</v>
      </c>
      <c r="BG4" t="s">
        <v>433</v>
      </c>
      <c r="BH4" t="s">
        <v>6</v>
      </c>
      <c r="BI4" s="1">
        <v>5.8513884862803602E-2</v>
      </c>
      <c r="BJ4" t="s">
        <v>1</v>
      </c>
      <c r="BK4" s="2">
        <f t="shared" si="0"/>
        <v>5.8500000000000003E-2</v>
      </c>
      <c r="BR4" t="s">
        <v>432</v>
      </c>
      <c r="BS4" s="2">
        <v>0.03</v>
      </c>
      <c r="BT4" s="2">
        <v>0.17549999999999999</v>
      </c>
      <c r="BW4" t="s">
        <v>432</v>
      </c>
      <c r="BX4" t="s">
        <v>9</v>
      </c>
      <c r="BY4" s="1">
        <v>0.03</v>
      </c>
      <c r="BZ4" t="s">
        <v>1</v>
      </c>
      <c r="CA4" s="1">
        <v>1.2078750516575599E-2</v>
      </c>
      <c r="CB4" s="1">
        <f t="shared" si="2"/>
        <v>4.0262501721918496E-3</v>
      </c>
    </row>
    <row r="5" spans="1:80">
      <c r="A5" t="s">
        <v>432</v>
      </c>
      <c r="B5" t="s">
        <v>232</v>
      </c>
      <c r="C5">
        <v>0.02</v>
      </c>
      <c r="O5" t="s">
        <v>7</v>
      </c>
      <c r="P5" s="1">
        <v>1.9999999552965102E-2</v>
      </c>
      <c r="Q5" t="s">
        <v>1</v>
      </c>
      <c r="V5" t="s">
        <v>432</v>
      </c>
      <c r="W5" t="s">
        <v>7</v>
      </c>
      <c r="X5" s="1">
        <v>0.02</v>
      </c>
      <c r="Y5" t="s">
        <v>1</v>
      </c>
      <c r="AF5" t="s">
        <v>432</v>
      </c>
      <c r="AG5" t="s">
        <v>7</v>
      </c>
      <c r="AH5" s="1">
        <v>0.02</v>
      </c>
      <c r="AI5" t="s">
        <v>1</v>
      </c>
      <c r="BF5">
        <f t="shared" si="1"/>
        <v>5.8500000000000003E-2</v>
      </c>
      <c r="BG5" t="s">
        <v>432</v>
      </c>
      <c r="BH5" t="s">
        <v>7</v>
      </c>
      <c r="BI5" s="1">
        <v>0.02</v>
      </c>
      <c r="BJ5" t="s">
        <v>1</v>
      </c>
      <c r="BK5" s="2">
        <f t="shared" si="0"/>
        <v>0.02</v>
      </c>
      <c r="BR5" t="s">
        <v>432</v>
      </c>
      <c r="BS5" s="2">
        <v>0.04</v>
      </c>
      <c r="BT5" s="2">
        <v>0.2329</v>
      </c>
      <c r="BW5" t="s">
        <v>432</v>
      </c>
      <c r="BX5" t="s">
        <v>11</v>
      </c>
      <c r="BY5" s="1">
        <v>0.04</v>
      </c>
      <c r="BZ5" t="s">
        <v>1</v>
      </c>
      <c r="CA5" s="1">
        <v>1.64359567049054E-2</v>
      </c>
      <c r="CB5" s="1">
        <f t="shared" si="2"/>
        <v>4.3572061883298003E-3</v>
      </c>
    </row>
    <row r="6" spans="1:80">
      <c r="A6" t="s">
        <v>433</v>
      </c>
      <c r="B6" t="s">
        <v>233</v>
      </c>
      <c r="C6">
        <v>1</v>
      </c>
      <c r="O6" t="s">
        <v>8</v>
      </c>
      <c r="P6" s="1">
        <v>1.9044189505086701E-2</v>
      </c>
      <c r="Q6" t="s">
        <v>1</v>
      </c>
      <c r="V6" t="s">
        <v>433</v>
      </c>
      <c r="W6" t="s">
        <v>8</v>
      </c>
      <c r="X6" s="1">
        <v>1.9044192990002502E-2</v>
      </c>
      <c r="Y6" t="s">
        <v>1</v>
      </c>
      <c r="AF6" t="s">
        <v>433</v>
      </c>
      <c r="AG6" t="s">
        <v>8</v>
      </c>
      <c r="AH6" s="1">
        <v>6.31010203815109E-2</v>
      </c>
      <c r="AI6" t="s">
        <v>1</v>
      </c>
      <c r="BF6">
        <f t="shared" si="1"/>
        <v>0.02</v>
      </c>
      <c r="BG6" t="s">
        <v>433</v>
      </c>
      <c r="BH6" t="s">
        <v>8</v>
      </c>
      <c r="BI6">
        <v>0.11702776972560699</v>
      </c>
      <c r="BJ6" t="s">
        <v>1</v>
      </c>
      <c r="BK6" s="2">
        <f t="shared" si="0"/>
        <v>0.11700000000000001</v>
      </c>
      <c r="BR6" t="s">
        <v>432</v>
      </c>
      <c r="BS6" s="2">
        <v>0.05</v>
      </c>
      <c r="BT6" s="2">
        <v>0.2863</v>
      </c>
      <c r="BW6" t="s">
        <v>432</v>
      </c>
      <c r="BX6" t="s">
        <v>13</v>
      </c>
      <c r="BY6" s="1">
        <v>0.05</v>
      </c>
      <c r="BZ6" t="s">
        <v>1</v>
      </c>
      <c r="CA6" s="1">
        <v>2.1896349901373201E-2</v>
      </c>
      <c r="CB6" s="1">
        <f t="shared" si="2"/>
        <v>5.4603931964678012E-3</v>
      </c>
    </row>
    <row r="7" spans="1:80">
      <c r="A7" t="s">
        <v>432</v>
      </c>
      <c r="B7" t="s">
        <v>234</v>
      </c>
      <c r="C7">
        <f>C5+0.01</f>
        <v>0.03</v>
      </c>
      <c r="O7" t="s">
        <v>9</v>
      </c>
      <c r="P7" s="1">
        <v>2.9999999329447701E-2</v>
      </c>
      <c r="Q7" t="s">
        <v>1</v>
      </c>
      <c r="V7" t="s">
        <v>432</v>
      </c>
      <c r="W7" t="s">
        <v>9</v>
      </c>
      <c r="X7" s="1">
        <v>0.03</v>
      </c>
      <c r="Y7" t="s">
        <v>1</v>
      </c>
      <c r="AF7" t="s">
        <v>432</v>
      </c>
      <c r="AG7" t="s">
        <v>9</v>
      </c>
      <c r="AH7" s="1">
        <v>0.03</v>
      </c>
      <c r="AI7" t="s">
        <v>1</v>
      </c>
      <c r="BF7">
        <f>BK6</f>
        <v>0.11700000000000001</v>
      </c>
      <c r="BG7" t="s">
        <v>432</v>
      </c>
      <c r="BH7" t="s">
        <v>9</v>
      </c>
      <c r="BI7" s="1">
        <v>0.03</v>
      </c>
      <c r="BJ7" t="s">
        <v>1</v>
      </c>
      <c r="BK7" s="2">
        <f t="shared" si="0"/>
        <v>0.03</v>
      </c>
      <c r="BR7" t="s">
        <v>432</v>
      </c>
      <c r="BS7" s="2">
        <v>0.06</v>
      </c>
      <c r="BT7" s="2">
        <v>0.33429999999999999</v>
      </c>
      <c r="BW7" t="s">
        <v>432</v>
      </c>
      <c r="BX7" t="s">
        <v>15</v>
      </c>
      <c r="BY7" s="1">
        <v>0.06</v>
      </c>
      <c r="BZ7" t="s">
        <v>1</v>
      </c>
      <c r="CA7" s="1">
        <v>2.8901205081841502E-2</v>
      </c>
      <c r="CB7" s="1">
        <f t="shared" si="2"/>
        <v>7.0048551804683008E-3</v>
      </c>
    </row>
    <row r="8" spans="1:80">
      <c r="A8" t="s">
        <v>433</v>
      </c>
      <c r="B8" t="s">
        <v>235</v>
      </c>
      <c r="C8">
        <v>1</v>
      </c>
      <c r="O8" t="s">
        <v>10</v>
      </c>
      <c r="P8" s="1">
        <v>2.8883687231295301E-2</v>
      </c>
      <c r="Q8" t="s">
        <v>1</v>
      </c>
      <c r="V8" t="s">
        <v>433</v>
      </c>
      <c r="W8" t="s">
        <v>10</v>
      </c>
      <c r="X8" s="1">
        <v>2.8883692701503799E-2</v>
      </c>
      <c r="Y8" t="s">
        <v>1</v>
      </c>
      <c r="AF8" t="s">
        <v>433</v>
      </c>
      <c r="AG8" t="s">
        <v>10</v>
      </c>
      <c r="AH8" s="1">
        <v>9.4651530572266301E-2</v>
      </c>
      <c r="AI8" t="s">
        <v>1</v>
      </c>
      <c r="BF8">
        <f t="shared" si="1"/>
        <v>0.03</v>
      </c>
      <c r="BG8" t="s">
        <v>433</v>
      </c>
      <c r="BH8" t="s">
        <v>10</v>
      </c>
      <c r="BI8">
        <v>0.17554165458841101</v>
      </c>
      <c r="BJ8" t="s">
        <v>1</v>
      </c>
      <c r="BK8" s="2">
        <f t="shared" si="0"/>
        <v>0.17549999999999999</v>
      </c>
      <c r="BR8" t="s">
        <v>432</v>
      </c>
      <c r="BS8" s="2">
        <v>7.0000000000000007E-2</v>
      </c>
      <c r="BT8" s="2">
        <v>0.37680000000000002</v>
      </c>
      <c r="BW8" t="s">
        <v>432</v>
      </c>
      <c r="BX8" t="s">
        <v>17</v>
      </c>
      <c r="BY8" s="1">
        <v>7.0000000000000007E-2</v>
      </c>
      <c r="BZ8" t="s">
        <v>1</v>
      </c>
      <c r="CA8" s="1">
        <v>3.7450522246310299E-2</v>
      </c>
      <c r="CB8" s="1">
        <f t="shared" si="2"/>
        <v>8.5493171644687969E-3</v>
      </c>
    </row>
    <row r="9" spans="1:80">
      <c r="A9" t="s">
        <v>432</v>
      </c>
      <c r="B9" t="s">
        <v>236</v>
      </c>
      <c r="C9">
        <f>C7+0.01</f>
        <v>0.04</v>
      </c>
      <c r="O9" t="s">
        <v>11</v>
      </c>
      <c r="P9" s="1">
        <v>3.9999999105930301E-2</v>
      </c>
      <c r="Q9" t="s">
        <v>1</v>
      </c>
      <c r="V9" t="s">
        <v>432</v>
      </c>
      <c r="W9" t="s">
        <v>11</v>
      </c>
      <c r="X9" s="1">
        <v>0.04</v>
      </c>
      <c r="Y9" t="s">
        <v>1</v>
      </c>
      <c r="AF9" t="s">
        <v>432</v>
      </c>
      <c r="AG9" t="s">
        <v>11</v>
      </c>
      <c r="AH9" s="1">
        <v>0.04</v>
      </c>
      <c r="AI9" t="s">
        <v>1</v>
      </c>
      <c r="BF9">
        <f t="shared" si="1"/>
        <v>0.17549999999999999</v>
      </c>
      <c r="BG9" t="s">
        <v>432</v>
      </c>
      <c r="BH9" t="s">
        <v>11</v>
      </c>
      <c r="BI9" s="1">
        <v>0.04</v>
      </c>
      <c r="BJ9" t="s">
        <v>1</v>
      </c>
      <c r="BK9" s="2">
        <f t="shared" si="0"/>
        <v>0.04</v>
      </c>
      <c r="BR9" t="s">
        <v>432</v>
      </c>
      <c r="BS9" s="2">
        <v>0.08</v>
      </c>
      <c r="BT9" s="2">
        <v>0.41389999999999999</v>
      </c>
      <c r="BW9" t="s">
        <v>432</v>
      </c>
      <c r="BX9" t="s">
        <v>19</v>
      </c>
      <c r="BY9" s="1">
        <v>0.08</v>
      </c>
      <c r="BZ9" t="s">
        <v>1</v>
      </c>
      <c r="CA9" s="1">
        <v>4.7544301394779401E-2</v>
      </c>
      <c r="CB9" s="1">
        <f t="shared" si="2"/>
        <v>1.0093779148469102E-2</v>
      </c>
    </row>
    <row r="10" spans="1:80">
      <c r="A10" t="s">
        <v>433</v>
      </c>
      <c r="B10" t="s">
        <v>237</v>
      </c>
      <c r="C10">
        <v>1</v>
      </c>
      <c r="O10" t="s">
        <v>12</v>
      </c>
      <c r="P10" s="1">
        <v>3.9675394987016999E-2</v>
      </c>
      <c r="Q10" t="s">
        <v>1</v>
      </c>
      <c r="V10" t="s">
        <v>433</v>
      </c>
      <c r="W10" t="s">
        <v>12</v>
      </c>
      <c r="X10" s="1">
        <v>3.9675402062505298E-2</v>
      </c>
      <c r="Y10" t="s">
        <v>1</v>
      </c>
      <c r="AF10" t="s">
        <v>433</v>
      </c>
      <c r="AG10" t="s">
        <v>12</v>
      </c>
      <c r="AH10">
        <v>0.12596541202297901</v>
      </c>
      <c r="AI10" t="s">
        <v>1</v>
      </c>
      <c r="BF10">
        <f t="shared" si="1"/>
        <v>0.04</v>
      </c>
      <c r="BG10" t="s">
        <v>433</v>
      </c>
      <c r="BH10" t="s">
        <v>12</v>
      </c>
      <c r="BI10">
        <v>0.23288526220154701</v>
      </c>
      <c r="BJ10" t="s">
        <v>1</v>
      </c>
      <c r="BK10" s="2">
        <f t="shared" si="0"/>
        <v>0.2329</v>
      </c>
      <c r="BR10" t="s">
        <v>432</v>
      </c>
      <c r="BS10" s="2">
        <v>0.09</v>
      </c>
      <c r="BT10" s="2">
        <v>0.44550000000000001</v>
      </c>
      <c r="BW10" t="s">
        <v>432</v>
      </c>
      <c r="BX10" t="s">
        <v>21</v>
      </c>
      <c r="BY10" s="1">
        <v>0.09</v>
      </c>
      <c r="BZ10" t="s">
        <v>1</v>
      </c>
      <c r="CA10" s="1">
        <v>5.9182542527248999E-2</v>
      </c>
      <c r="CB10" s="1">
        <f t="shared" si="2"/>
        <v>1.1638241132469598E-2</v>
      </c>
    </row>
    <row r="11" spans="1:80">
      <c r="A11" t="s">
        <v>432</v>
      </c>
      <c r="B11" t="s">
        <v>238</v>
      </c>
      <c r="C11">
        <f>C9+0.01</f>
        <v>0.05</v>
      </c>
      <c r="O11" t="s">
        <v>13</v>
      </c>
      <c r="P11" s="1">
        <v>5.0000000745057997E-2</v>
      </c>
      <c r="Q11" t="s">
        <v>1</v>
      </c>
      <c r="V11" t="s">
        <v>432</v>
      </c>
      <c r="W11" t="s">
        <v>13</v>
      </c>
      <c r="X11" s="1">
        <v>0.05</v>
      </c>
      <c r="Y11" t="s">
        <v>1</v>
      </c>
      <c r="AF11" t="s">
        <v>432</v>
      </c>
      <c r="AG11" t="s">
        <v>13</v>
      </c>
      <c r="AH11" s="1">
        <v>0.05</v>
      </c>
      <c r="AI11" t="s">
        <v>1</v>
      </c>
      <c r="BF11">
        <f t="shared" si="1"/>
        <v>0.2329</v>
      </c>
      <c r="BG11" t="s">
        <v>432</v>
      </c>
      <c r="BH11" t="s">
        <v>13</v>
      </c>
      <c r="BI11" s="1">
        <v>0.05</v>
      </c>
      <c r="BJ11" t="s">
        <v>1</v>
      </c>
      <c r="BK11" s="2">
        <f t="shared" si="0"/>
        <v>0.05</v>
      </c>
      <c r="BR11" t="s">
        <v>432</v>
      </c>
      <c r="BS11" s="2">
        <v>0.1</v>
      </c>
      <c r="BT11" s="2">
        <v>0.47160000000000002</v>
      </c>
      <c r="BW11" t="s">
        <v>432</v>
      </c>
      <c r="BX11" t="s">
        <v>23</v>
      </c>
      <c r="BY11">
        <v>0.1</v>
      </c>
      <c r="BZ11" t="s">
        <v>1</v>
      </c>
      <c r="CA11" s="1">
        <v>7.2365245643719003E-2</v>
      </c>
      <c r="CB11" s="1">
        <f t="shared" si="2"/>
        <v>1.3182703116470004E-2</v>
      </c>
    </row>
    <row r="12" spans="1:80">
      <c r="A12" t="s">
        <v>433</v>
      </c>
      <c r="B12" t="s">
        <v>239</v>
      </c>
      <c r="C12">
        <v>1</v>
      </c>
      <c r="O12" t="s">
        <v>14</v>
      </c>
      <c r="P12" s="1">
        <v>5.17367146373994E-2</v>
      </c>
      <c r="Q12" t="s">
        <v>1</v>
      </c>
      <c r="V12" t="s">
        <v>433</v>
      </c>
      <c r="W12" t="s">
        <v>14</v>
      </c>
      <c r="X12" s="1">
        <v>5.1736724289506902E-2</v>
      </c>
      <c r="Y12" t="s">
        <v>1</v>
      </c>
      <c r="AF12" t="s">
        <v>433</v>
      </c>
      <c r="AG12" t="s">
        <v>14</v>
      </c>
      <c r="AH12">
        <v>0.15649053080119801</v>
      </c>
      <c r="AI12" t="s">
        <v>1</v>
      </c>
      <c r="BF12">
        <f t="shared" si="1"/>
        <v>0.05</v>
      </c>
      <c r="BG12" t="s">
        <v>433</v>
      </c>
      <c r="BH12" t="s">
        <v>14</v>
      </c>
      <c r="BI12">
        <v>0.286327944631877</v>
      </c>
      <c r="BJ12" t="s">
        <v>1</v>
      </c>
      <c r="BK12" s="2">
        <f t="shared" si="0"/>
        <v>0.2863</v>
      </c>
      <c r="BR12" t="s">
        <v>432</v>
      </c>
      <c r="BS12" s="2">
        <v>0.11</v>
      </c>
      <c r="BT12" s="2">
        <v>0.4929</v>
      </c>
      <c r="BW12" t="s">
        <v>432</v>
      </c>
      <c r="BX12" t="s">
        <v>25</v>
      </c>
      <c r="BY12">
        <v>0.11</v>
      </c>
      <c r="BZ12" t="s">
        <v>1</v>
      </c>
      <c r="CA12" s="1">
        <v>8.7146612641326004E-2</v>
      </c>
      <c r="CB12" s="1">
        <f t="shared" si="2"/>
        <v>1.4781366997607001E-2</v>
      </c>
    </row>
    <row r="13" spans="1:80">
      <c r="A13" t="s">
        <v>432</v>
      </c>
      <c r="B13" t="s">
        <v>240</v>
      </c>
      <c r="C13">
        <f>C11+0.01</f>
        <v>6.0000000000000005E-2</v>
      </c>
      <c r="O13" t="s">
        <v>15</v>
      </c>
      <c r="P13" s="1">
        <v>5.9999998658895402E-2</v>
      </c>
      <c r="Q13" t="s">
        <v>1</v>
      </c>
      <c r="V13" t="s">
        <v>432</v>
      </c>
      <c r="W13" t="s">
        <v>15</v>
      </c>
      <c r="X13" s="1">
        <v>0.06</v>
      </c>
      <c r="Y13" t="s">
        <v>1</v>
      </c>
      <c r="AF13" t="s">
        <v>432</v>
      </c>
      <c r="AG13" t="s">
        <v>15</v>
      </c>
      <c r="AH13" s="1">
        <v>0.06</v>
      </c>
      <c r="AI13" t="s">
        <v>1</v>
      </c>
      <c r="BF13">
        <f t="shared" si="1"/>
        <v>0.2863</v>
      </c>
      <c r="BG13" t="s">
        <v>432</v>
      </c>
      <c r="BH13" t="s">
        <v>15</v>
      </c>
      <c r="BI13" s="1">
        <v>0.06</v>
      </c>
      <c r="BJ13" t="s">
        <v>1</v>
      </c>
      <c r="BK13" s="2">
        <f t="shared" si="0"/>
        <v>0.06</v>
      </c>
      <c r="BR13" t="s">
        <v>432</v>
      </c>
      <c r="BS13" s="2">
        <v>0.12</v>
      </c>
      <c r="BT13" s="2">
        <v>0.51170000000000004</v>
      </c>
      <c r="BW13" t="s">
        <v>432</v>
      </c>
      <c r="BX13" t="s">
        <v>27</v>
      </c>
      <c r="BY13">
        <v>0.12</v>
      </c>
      <c r="BZ13" t="s">
        <v>1</v>
      </c>
      <c r="CA13">
        <v>0.103716350230719</v>
      </c>
      <c r="CB13" s="1">
        <f t="shared" si="2"/>
        <v>1.6569737589392994E-2</v>
      </c>
    </row>
    <row r="14" spans="1:80">
      <c r="A14" t="s">
        <v>433</v>
      </c>
      <c r="B14" t="s">
        <v>241</v>
      </c>
      <c r="C14">
        <v>1</v>
      </c>
      <c r="O14" t="s">
        <v>16</v>
      </c>
      <c r="P14" s="1">
        <v>6.5067646182442498E-2</v>
      </c>
      <c r="Q14" t="s">
        <v>1</v>
      </c>
      <c r="V14" t="s">
        <v>433</v>
      </c>
      <c r="W14" t="s">
        <v>16</v>
      </c>
      <c r="X14" s="1">
        <v>6.5067659382508705E-2</v>
      </c>
      <c r="Y14" t="s">
        <v>1</v>
      </c>
      <c r="AF14" t="s">
        <v>433</v>
      </c>
      <c r="AG14" t="s">
        <v>16</v>
      </c>
      <c r="AH14">
        <v>0.18591138171451199</v>
      </c>
      <c r="AI14" t="s">
        <v>1</v>
      </c>
      <c r="BF14">
        <f t="shared" si="1"/>
        <v>0.06</v>
      </c>
      <c r="BG14" t="s">
        <v>433</v>
      </c>
      <c r="BH14" t="s">
        <v>16</v>
      </c>
      <c r="BI14">
        <v>0.33430933119593198</v>
      </c>
      <c r="BJ14" t="s">
        <v>1</v>
      </c>
      <c r="BK14" s="2">
        <f t="shared" si="0"/>
        <v>0.33429999999999999</v>
      </c>
      <c r="BR14" t="s">
        <v>432</v>
      </c>
      <c r="BS14" s="2">
        <v>0.13</v>
      </c>
      <c r="BT14" s="2">
        <v>0.52959999999999996</v>
      </c>
      <c r="BW14" t="s">
        <v>432</v>
      </c>
      <c r="BX14" t="s">
        <v>29</v>
      </c>
      <c r="BY14">
        <v>0.13</v>
      </c>
      <c r="BZ14" t="s">
        <v>1</v>
      </c>
      <c r="CA14">
        <v>0.122209963225411</v>
      </c>
      <c r="CB14" s="1">
        <f t="shared" si="2"/>
        <v>1.8493612994692002E-2</v>
      </c>
    </row>
    <row r="15" spans="1:80">
      <c r="A15" t="s">
        <v>432</v>
      </c>
      <c r="B15" t="s">
        <v>242</v>
      </c>
      <c r="C15">
        <f>C13+0.01</f>
        <v>7.0000000000000007E-2</v>
      </c>
      <c r="O15" t="s">
        <v>17</v>
      </c>
      <c r="P15" s="1">
        <v>7.0000000298023196E-2</v>
      </c>
      <c r="Q15" t="s">
        <v>1</v>
      </c>
      <c r="V15" t="s">
        <v>432</v>
      </c>
      <c r="W15" t="s">
        <v>17</v>
      </c>
      <c r="X15" s="1">
        <v>7.0000000000000007E-2</v>
      </c>
      <c r="Y15" t="s">
        <v>1</v>
      </c>
      <c r="AF15" t="s">
        <v>432</v>
      </c>
      <c r="AG15" t="s">
        <v>17</v>
      </c>
      <c r="AH15" s="1">
        <v>7.0000000000000007E-2</v>
      </c>
      <c r="AI15" t="s">
        <v>1</v>
      </c>
      <c r="BF15">
        <f t="shared" si="1"/>
        <v>0.33429999999999999</v>
      </c>
      <c r="BG15" t="s">
        <v>432</v>
      </c>
      <c r="BH15" t="s">
        <v>17</v>
      </c>
      <c r="BI15" s="1">
        <v>7.0000000000000007E-2</v>
      </c>
      <c r="BJ15" t="s">
        <v>1</v>
      </c>
      <c r="BK15" s="2">
        <f t="shared" si="0"/>
        <v>7.0000000000000007E-2</v>
      </c>
      <c r="BR15" t="s">
        <v>432</v>
      </c>
      <c r="BS15" s="2">
        <v>0.14000000000000001</v>
      </c>
      <c r="BT15" s="2">
        <v>0.54659999999999997</v>
      </c>
      <c r="BW15" t="s">
        <v>432</v>
      </c>
      <c r="BX15" t="s">
        <v>31</v>
      </c>
      <c r="BY15">
        <v>0.14000000000000001</v>
      </c>
      <c r="BZ15" t="s">
        <v>1</v>
      </c>
      <c r="CA15">
        <v>0.142627451625402</v>
      </c>
      <c r="CB15" s="1">
        <f t="shared" si="2"/>
        <v>2.0417488399990996E-2</v>
      </c>
    </row>
    <row r="16" spans="1:80">
      <c r="A16" t="s">
        <v>433</v>
      </c>
      <c r="B16" t="s">
        <v>243</v>
      </c>
      <c r="C16">
        <v>1</v>
      </c>
      <c r="O16" t="s">
        <v>18</v>
      </c>
      <c r="P16" s="1">
        <v>7.9668189622146196E-2</v>
      </c>
      <c r="Q16" t="s">
        <v>1</v>
      </c>
      <c r="V16" t="s">
        <v>433</v>
      </c>
      <c r="W16" t="s">
        <v>18</v>
      </c>
      <c r="X16" s="1">
        <v>7.9668207341510699E-2</v>
      </c>
      <c r="Y16" t="s">
        <v>1</v>
      </c>
      <c r="AF16" t="s">
        <v>433</v>
      </c>
      <c r="AG16" t="s">
        <v>18</v>
      </c>
      <c r="AH16">
        <v>0.214227964762923</v>
      </c>
      <c r="AI16" t="s">
        <v>1</v>
      </c>
      <c r="BF16">
        <f t="shared" si="1"/>
        <v>7.0000000000000007E-2</v>
      </c>
      <c r="BG16" t="s">
        <v>433</v>
      </c>
      <c r="BH16" t="s">
        <v>18</v>
      </c>
      <c r="BI16">
        <v>0.37682942189371099</v>
      </c>
      <c r="BJ16" t="s">
        <v>1</v>
      </c>
      <c r="BK16" s="2">
        <f t="shared" si="0"/>
        <v>0.37680000000000002</v>
      </c>
      <c r="BR16" t="s">
        <v>432</v>
      </c>
      <c r="BS16" s="2">
        <v>0.15</v>
      </c>
      <c r="BT16" s="2">
        <v>0.56259999999999999</v>
      </c>
      <c r="BW16" t="s">
        <v>432</v>
      </c>
      <c r="BX16" t="s">
        <v>33</v>
      </c>
      <c r="BY16">
        <v>0.15</v>
      </c>
      <c r="BZ16" t="s">
        <v>1</v>
      </c>
      <c r="CA16">
        <v>0.164968815430691</v>
      </c>
      <c r="CB16" s="1">
        <f t="shared" si="2"/>
        <v>2.2341363805289005E-2</v>
      </c>
    </row>
    <row r="17" spans="1:95">
      <c r="A17" t="s">
        <v>432</v>
      </c>
      <c r="B17" t="s">
        <v>244</v>
      </c>
      <c r="C17">
        <f>C15+0.01</f>
        <v>0.08</v>
      </c>
      <c r="O17" t="s">
        <v>19</v>
      </c>
      <c r="P17" s="1">
        <v>7.9999998211860601E-2</v>
      </c>
      <c r="Q17" t="s">
        <v>1</v>
      </c>
      <c r="V17" t="s">
        <v>432</v>
      </c>
      <c r="W17" t="s">
        <v>19</v>
      </c>
      <c r="X17" s="1">
        <v>0.08</v>
      </c>
      <c r="Y17" t="s">
        <v>1</v>
      </c>
      <c r="AF17" t="s">
        <v>432</v>
      </c>
      <c r="AG17" t="s">
        <v>19</v>
      </c>
      <c r="AH17" s="1">
        <v>0.08</v>
      </c>
      <c r="AI17" t="s">
        <v>1</v>
      </c>
      <c r="BF17">
        <f t="shared" si="1"/>
        <v>0.37680000000000002</v>
      </c>
      <c r="BG17" t="s">
        <v>432</v>
      </c>
      <c r="BH17" t="s">
        <v>19</v>
      </c>
      <c r="BI17" s="1">
        <v>0.08</v>
      </c>
      <c r="BJ17" t="s">
        <v>1</v>
      </c>
      <c r="BK17" s="2">
        <f t="shared" si="0"/>
        <v>0.08</v>
      </c>
      <c r="BR17" t="s">
        <v>432</v>
      </c>
      <c r="BS17" s="2">
        <v>0.16</v>
      </c>
      <c r="BT17" s="2">
        <v>0.57779999999999998</v>
      </c>
      <c r="BW17" t="s">
        <v>432</v>
      </c>
      <c r="BX17" t="s">
        <v>35</v>
      </c>
      <c r="BY17">
        <v>0.16</v>
      </c>
      <c r="BZ17" t="s">
        <v>1</v>
      </c>
      <c r="CA17">
        <v>0.18923405464127999</v>
      </c>
      <c r="CB17" s="1">
        <f t="shared" si="2"/>
        <v>2.4265239210588985E-2</v>
      </c>
    </row>
    <row r="18" spans="1:95">
      <c r="A18" t="s">
        <v>433</v>
      </c>
      <c r="B18" t="s">
        <v>245</v>
      </c>
      <c r="C18">
        <v>1</v>
      </c>
      <c r="O18" t="s">
        <v>20</v>
      </c>
      <c r="P18" s="1">
        <v>9.5538340522439896E-2</v>
      </c>
      <c r="Q18" t="s">
        <v>1</v>
      </c>
      <c r="V18" t="s">
        <v>433</v>
      </c>
      <c r="W18" t="s">
        <v>20</v>
      </c>
      <c r="X18" s="1">
        <v>9.5538368166512802E-2</v>
      </c>
      <c r="Y18" t="s">
        <v>1</v>
      </c>
      <c r="AF18" t="s">
        <v>433</v>
      </c>
      <c r="AG18" t="s">
        <v>20</v>
      </c>
      <c r="AH18">
        <v>0.241440279946429</v>
      </c>
      <c r="AI18" t="s">
        <v>1</v>
      </c>
      <c r="BF18">
        <f t="shared" si="1"/>
        <v>0.08</v>
      </c>
      <c r="BG18" t="s">
        <v>433</v>
      </c>
      <c r="BH18" t="s">
        <v>20</v>
      </c>
      <c r="BI18">
        <v>0.41388821672521597</v>
      </c>
      <c r="BJ18" t="s">
        <v>1</v>
      </c>
      <c r="BK18" s="2">
        <f t="shared" si="0"/>
        <v>0.41389999999999999</v>
      </c>
      <c r="BR18" t="s">
        <v>432</v>
      </c>
      <c r="BS18" s="2">
        <v>0.17</v>
      </c>
      <c r="BT18" s="2">
        <v>0.59199999999999997</v>
      </c>
      <c r="BW18" t="s">
        <v>432</v>
      </c>
      <c r="BX18" t="s">
        <v>37</v>
      </c>
      <c r="BY18">
        <v>0.17</v>
      </c>
      <c r="BZ18" t="s">
        <v>1</v>
      </c>
      <c r="CA18">
        <v>0.21542316925716701</v>
      </c>
      <c r="CB18" s="1">
        <f t="shared" si="2"/>
        <v>2.6189114615887021E-2</v>
      </c>
    </row>
    <row r="19" spans="1:95">
      <c r="A19" t="s">
        <v>432</v>
      </c>
      <c r="B19" t="s">
        <v>246</v>
      </c>
      <c r="C19">
        <f>C17+0.01</f>
        <v>0.09</v>
      </c>
      <c r="O19" t="s">
        <v>21</v>
      </c>
      <c r="P19" s="1">
        <v>9.0000003576278603E-2</v>
      </c>
      <c r="Q19" t="s">
        <v>1</v>
      </c>
      <c r="V19" t="s">
        <v>432</v>
      </c>
      <c r="W19" t="s">
        <v>21</v>
      </c>
      <c r="X19" s="1">
        <v>0.09</v>
      </c>
      <c r="Y19" t="s">
        <v>1</v>
      </c>
      <c r="AF19" t="s">
        <v>432</v>
      </c>
      <c r="AG19" t="s">
        <v>21</v>
      </c>
      <c r="AH19" s="1">
        <v>0.09</v>
      </c>
      <c r="AI19" t="s">
        <v>1</v>
      </c>
      <c r="BF19">
        <f t="shared" si="1"/>
        <v>0.41389999999999999</v>
      </c>
      <c r="BG19" t="s">
        <v>432</v>
      </c>
      <c r="BH19" t="s">
        <v>21</v>
      </c>
      <c r="BI19" s="1">
        <v>0.09</v>
      </c>
      <c r="BJ19" t="s">
        <v>1</v>
      </c>
      <c r="BK19" s="2">
        <f t="shared" si="0"/>
        <v>0.09</v>
      </c>
      <c r="BR19" t="s">
        <v>432</v>
      </c>
      <c r="BS19" s="2">
        <v>0.18</v>
      </c>
      <c r="BT19" s="2">
        <v>0.60540000000000005</v>
      </c>
      <c r="BW19" t="s">
        <v>432</v>
      </c>
      <c r="BX19" t="s">
        <v>39</v>
      </c>
      <c r="BY19">
        <v>0.18</v>
      </c>
      <c r="BZ19" t="s">
        <v>1</v>
      </c>
      <c r="CA19">
        <v>0.24353615927835301</v>
      </c>
      <c r="CB19" s="1">
        <f t="shared" si="2"/>
        <v>2.8112990021186002E-2</v>
      </c>
    </row>
    <row r="20" spans="1:95">
      <c r="A20" t="s">
        <v>433</v>
      </c>
      <c r="B20" t="s">
        <v>247</v>
      </c>
      <c r="C20">
        <v>1</v>
      </c>
      <c r="O20" t="s">
        <v>22</v>
      </c>
      <c r="P20">
        <v>0.112678116619606</v>
      </c>
      <c r="Q20" t="s">
        <v>1</v>
      </c>
      <c r="V20" t="s">
        <v>433</v>
      </c>
      <c r="W20" t="s">
        <v>22</v>
      </c>
      <c r="X20">
        <v>0.112678141857515</v>
      </c>
      <c r="Y20" t="s">
        <v>1</v>
      </c>
      <c r="AF20" t="s">
        <v>433</v>
      </c>
      <c r="AG20" t="s">
        <v>22</v>
      </c>
      <c r="AH20">
        <v>0.26754832726503203</v>
      </c>
      <c r="AI20" t="s">
        <v>1</v>
      </c>
      <c r="BF20">
        <f t="shared" si="1"/>
        <v>0.09</v>
      </c>
      <c r="BG20" t="s">
        <v>433</v>
      </c>
      <c r="BH20" t="s">
        <v>22</v>
      </c>
      <c r="BI20">
        <v>0.44548571569044498</v>
      </c>
      <c r="BJ20" t="s">
        <v>1</v>
      </c>
      <c r="BK20" s="2">
        <f t="shared" si="0"/>
        <v>0.44550000000000001</v>
      </c>
      <c r="BR20" t="s">
        <v>432</v>
      </c>
      <c r="BS20" s="2">
        <v>0.19</v>
      </c>
      <c r="BT20" s="2">
        <v>0.61780000000000002</v>
      </c>
      <c r="BW20" t="s">
        <v>432</v>
      </c>
      <c r="BX20" t="s">
        <v>41</v>
      </c>
      <c r="BY20">
        <v>0.19</v>
      </c>
      <c r="BZ20" t="s">
        <v>1</v>
      </c>
      <c r="CA20">
        <v>0.27357302470483702</v>
      </c>
      <c r="CB20" s="1">
        <f t="shared" si="2"/>
        <v>3.0036865426484011E-2</v>
      </c>
    </row>
    <row r="21" spans="1:95">
      <c r="A21" t="s">
        <v>432</v>
      </c>
      <c r="B21" t="s">
        <v>248</v>
      </c>
      <c r="C21">
        <v>0.1</v>
      </c>
      <c r="O21" t="s">
        <v>23</v>
      </c>
      <c r="P21">
        <v>0.10000000149011599</v>
      </c>
      <c r="Q21" t="s">
        <v>1</v>
      </c>
      <c r="V21" t="s">
        <v>432</v>
      </c>
      <c r="W21" t="s">
        <v>23</v>
      </c>
      <c r="X21">
        <v>0.1</v>
      </c>
      <c r="Y21" t="s">
        <v>1</v>
      </c>
      <c r="AF21" t="s">
        <v>432</v>
      </c>
      <c r="AG21" t="s">
        <v>23</v>
      </c>
      <c r="AH21">
        <v>0.1</v>
      </c>
      <c r="AI21" t="s">
        <v>1</v>
      </c>
      <c r="BB21">
        <v>1</v>
      </c>
      <c r="BF21">
        <f t="shared" si="1"/>
        <v>0.44550000000000001</v>
      </c>
      <c r="BG21" t="s">
        <v>432</v>
      </c>
      <c r="BH21" t="s">
        <v>23</v>
      </c>
      <c r="BI21">
        <v>0.1</v>
      </c>
      <c r="BJ21" t="s">
        <v>1</v>
      </c>
      <c r="BK21" s="2">
        <f t="shared" si="0"/>
        <v>0.1</v>
      </c>
      <c r="BR21" t="s">
        <v>432</v>
      </c>
      <c r="BS21" s="2">
        <v>0.2</v>
      </c>
      <c r="BT21" s="2">
        <v>0.62929999999999997</v>
      </c>
      <c r="BW21" t="s">
        <v>432</v>
      </c>
      <c r="BX21" t="s">
        <v>43</v>
      </c>
      <c r="BY21">
        <v>0.2</v>
      </c>
      <c r="BZ21" t="s">
        <v>1</v>
      </c>
      <c r="CA21">
        <v>0.30553376553662098</v>
      </c>
      <c r="CB21" s="1">
        <f t="shared" si="2"/>
        <v>3.1960740831783963E-2</v>
      </c>
    </row>
    <row r="22" spans="1:95">
      <c r="A22" t="s">
        <v>433</v>
      </c>
      <c r="B22" t="s">
        <v>249</v>
      </c>
      <c r="C22">
        <v>1</v>
      </c>
      <c r="O22" t="s">
        <v>24</v>
      </c>
      <c r="P22">
        <v>0.13108749130922101</v>
      </c>
      <c r="Q22" t="s">
        <v>1</v>
      </c>
      <c r="V22" t="s">
        <v>433</v>
      </c>
      <c r="W22" t="s">
        <v>24</v>
      </c>
      <c r="X22">
        <v>0.13108752841451801</v>
      </c>
      <c r="Y22" t="s">
        <v>1</v>
      </c>
      <c r="AF22" t="s">
        <v>433</v>
      </c>
      <c r="AG22" t="s">
        <v>24</v>
      </c>
      <c r="AH22">
        <v>0.292552106718731</v>
      </c>
      <c r="AI22" t="s">
        <v>1</v>
      </c>
      <c r="BA22">
        <v>0</v>
      </c>
      <c r="BB22" t="e">
        <f>1/BA22^2</f>
        <v>#DIV/0!</v>
      </c>
      <c r="BF22">
        <f t="shared" si="1"/>
        <v>0.1</v>
      </c>
      <c r="BG22" t="s">
        <v>433</v>
      </c>
      <c r="BH22" t="s">
        <v>24</v>
      </c>
      <c r="BI22">
        <v>0.47162191878939802</v>
      </c>
      <c r="BJ22" t="s">
        <v>1</v>
      </c>
      <c r="BK22" s="2">
        <f t="shared" si="0"/>
        <v>0.47160000000000002</v>
      </c>
      <c r="BR22" t="s">
        <v>432</v>
      </c>
      <c r="BS22" s="2">
        <v>0.21</v>
      </c>
      <c r="BT22" s="2">
        <v>0.63990000000000002</v>
      </c>
      <c r="BW22" t="s">
        <v>432</v>
      </c>
      <c r="BX22" t="s">
        <v>45</v>
      </c>
      <c r="BY22">
        <v>0.21</v>
      </c>
      <c r="BZ22" t="s">
        <v>1</v>
      </c>
      <c r="CA22">
        <v>0.33941838177370298</v>
      </c>
      <c r="CB22" s="1">
        <f t="shared" si="2"/>
        <v>3.3884616237081999E-2</v>
      </c>
    </row>
    <row r="23" spans="1:95">
      <c r="A23" t="s">
        <v>432</v>
      </c>
      <c r="B23" t="s">
        <v>250</v>
      </c>
      <c r="C23">
        <v>0.11</v>
      </c>
      <c r="O23" t="s">
        <v>25</v>
      </c>
      <c r="P23">
        <v>0.109999999403954</v>
      </c>
      <c r="Q23" t="s">
        <v>1</v>
      </c>
      <c r="V23" t="s">
        <v>432</v>
      </c>
      <c r="W23" t="s">
        <v>25</v>
      </c>
      <c r="X23">
        <v>0.11</v>
      </c>
      <c r="Y23" t="s">
        <v>1</v>
      </c>
      <c r="AF23" t="s">
        <v>432</v>
      </c>
      <c r="AG23" t="s">
        <v>25</v>
      </c>
      <c r="AH23">
        <v>0.11</v>
      </c>
      <c r="AI23" t="s">
        <v>1</v>
      </c>
      <c r="AS23">
        <f>5/140</f>
        <v>3.5714285714285712E-2</v>
      </c>
      <c r="BA23">
        <f>BA22+0.1</f>
        <v>0.1</v>
      </c>
      <c r="BB23">
        <f>1/BA23^$BB$21</f>
        <v>10</v>
      </c>
      <c r="BF23">
        <f t="shared" si="1"/>
        <v>0.47160000000000002</v>
      </c>
      <c r="BG23" t="s">
        <v>432</v>
      </c>
      <c r="BH23" t="s">
        <v>25</v>
      </c>
      <c r="BI23">
        <v>0.11</v>
      </c>
      <c r="BJ23" t="s">
        <v>1</v>
      </c>
      <c r="BK23" s="2">
        <f t="shared" si="0"/>
        <v>0.11</v>
      </c>
      <c r="BR23" t="s">
        <v>432</v>
      </c>
      <c r="BS23" s="2">
        <v>0.22</v>
      </c>
      <c r="BT23" s="2">
        <v>0.64980000000000004</v>
      </c>
      <c r="BW23" t="s">
        <v>432</v>
      </c>
      <c r="BX23" t="s">
        <v>47</v>
      </c>
      <c r="BY23">
        <v>0.22</v>
      </c>
      <c r="BZ23" t="s">
        <v>1</v>
      </c>
      <c r="CA23">
        <v>0.37428736879646701</v>
      </c>
      <c r="CB23" s="1">
        <f t="shared" si="2"/>
        <v>3.4868987022764031E-2</v>
      </c>
      <c r="CO23" t="s">
        <v>438</v>
      </c>
      <c r="CP23" t="s">
        <v>448</v>
      </c>
      <c r="CQ23" t="s">
        <v>1</v>
      </c>
    </row>
    <row r="24" spans="1:95">
      <c r="A24" t="s">
        <v>433</v>
      </c>
      <c r="B24" t="s">
        <v>251</v>
      </c>
      <c r="C24">
        <v>1</v>
      </c>
      <c r="O24" t="s">
        <v>26</v>
      </c>
      <c r="P24">
        <v>0.14994123969522</v>
      </c>
      <c r="Q24" t="s">
        <v>1</v>
      </c>
      <c r="V24" t="s">
        <v>433</v>
      </c>
      <c r="W24" t="s">
        <v>26</v>
      </c>
      <c r="X24">
        <v>0.149941279488809</v>
      </c>
      <c r="Y24" t="s">
        <v>1</v>
      </c>
      <c r="AF24" t="s">
        <v>433</v>
      </c>
      <c r="AG24" t="s">
        <v>26</v>
      </c>
      <c r="AH24">
        <v>0.31650420247380801</v>
      </c>
      <c r="AI24" t="s">
        <v>1</v>
      </c>
      <c r="BA24">
        <f t="shared" ref="BA24:BA32" si="3">BA23+0.1</f>
        <v>0.2</v>
      </c>
      <c r="BB24">
        <f t="shared" ref="BB24:BB32" si="4">1/BA24^$BB$21</f>
        <v>5</v>
      </c>
      <c r="BF24">
        <f t="shared" si="1"/>
        <v>0.11</v>
      </c>
      <c r="BG24" t="s">
        <v>433</v>
      </c>
      <c r="BH24" t="s">
        <v>26</v>
      </c>
      <c r="BI24">
        <v>0.49294698004514897</v>
      </c>
      <c r="BJ24" t="s">
        <v>1</v>
      </c>
      <c r="BK24" s="2">
        <f t="shared" si="0"/>
        <v>0.4929</v>
      </c>
      <c r="BR24" t="s">
        <v>432</v>
      </c>
      <c r="BS24" s="2">
        <v>0.23</v>
      </c>
      <c r="BT24" s="2">
        <v>0.6593</v>
      </c>
      <c r="BW24" t="s">
        <v>432</v>
      </c>
      <c r="BX24" t="s">
        <v>49</v>
      </c>
      <c r="BY24">
        <v>0.23</v>
      </c>
      <c r="BZ24" t="s">
        <v>1</v>
      </c>
      <c r="CA24">
        <v>0.40849659290809598</v>
      </c>
      <c r="CB24" s="1">
        <f t="shared" si="2"/>
        <v>3.4209224111628966E-2</v>
      </c>
      <c r="CK24" s="1">
        <v>3.5714287310838699E-2</v>
      </c>
      <c r="CL24" s="1">
        <v>1.9684206694364499E-2</v>
      </c>
      <c r="CM24" s="1">
        <f>CL24/SUM($CL$24:$CL$28)</f>
        <v>6.8532554444856453E-2</v>
      </c>
      <c r="CO24" t="s">
        <v>439</v>
      </c>
      <c r="CP24" t="s">
        <v>449</v>
      </c>
      <c r="CQ24" t="s">
        <v>1</v>
      </c>
    </row>
    <row r="25" spans="1:95">
      <c r="A25" t="s">
        <v>432</v>
      </c>
      <c r="B25" t="s">
        <v>252</v>
      </c>
      <c r="C25">
        <v>0.12</v>
      </c>
      <c r="O25" t="s">
        <v>27</v>
      </c>
      <c r="P25">
        <v>0.119999997317791</v>
      </c>
      <c r="Q25" t="s">
        <v>1</v>
      </c>
      <c r="V25" t="s">
        <v>432</v>
      </c>
      <c r="W25" t="s">
        <v>27</v>
      </c>
      <c r="X25">
        <v>0.12</v>
      </c>
      <c r="Y25" t="s">
        <v>1</v>
      </c>
      <c r="AF25" t="s">
        <v>432</v>
      </c>
      <c r="AG25" t="s">
        <v>27</v>
      </c>
      <c r="AH25">
        <v>0.12</v>
      </c>
      <c r="AI25" t="s">
        <v>1</v>
      </c>
      <c r="BA25">
        <f t="shared" si="3"/>
        <v>0.30000000000000004</v>
      </c>
      <c r="BB25">
        <f t="shared" si="4"/>
        <v>3.333333333333333</v>
      </c>
      <c r="BF25">
        <f t="shared" si="1"/>
        <v>0.4929</v>
      </c>
      <c r="BG25" t="s">
        <v>432</v>
      </c>
      <c r="BH25" t="s">
        <v>27</v>
      </c>
      <c r="BI25">
        <v>0.12</v>
      </c>
      <c r="BJ25" t="s">
        <v>1</v>
      </c>
      <c r="BK25" s="2">
        <f t="shared" si="0"/>
        <v>0.12</v>
      </c>
      <c r="BR25" t="s">
        <v>432</v>
      </c>
      <c r="BS25" s="2">
        <v>0.24</v>
      </c>
      <c r="BT25" s="2">
        <v>0.66859999999999997</v>
      </c>
      <c r="BW25" t="s">
        <v>432</v>
      </c>
      <c r="BX25" t="s">
        <v>51</v>
      </c>
      <c r="BY25">
        <v>0.24</v>
      </c>
      <c r="BZ25" t="s">
        <v>1</v>
      </c>
      <c r="CA25">
        <v>0.44134142503138901</v>
      </c>
      <c r="CB25" s="1">
        <f t="shared" si="2"/>
        <v>3.2844832123293033E-2</v>
      </c>
      <c r="CK25">
        <v>0.10714285820722599</v>
      </c>
      <c r="CL25" s="1">
        <v>7.0214599370956393E-2</v>
      </c>
      <c r="CM25" s="1">
        <f t="shared" ref="CM25:CM28" si="5">CL25/SUM($CL$24:$CL$28)</f>
        <v>0.24445922200113368</v>
      </c>
      <c r="CO25" t="s">
        <v>440</v>
      </c>
      <c r="CP25">
        <v>0.10714285820722599</v>
      </c>
      <c r="CQ25" t="s">
        <v>1</v>
      </c>
    </row>
    <row r="26" spans="1:95">
      <c r="A26" t="s">
        <v>433</v>
      </c>
      <c r="B26" t="s">
        <v>253</v>
      </c>
      <c r="C26">
        <v>1</v>
      </c>
      <c r="O26" t="s">
        <v>28</v>
      </c>
      <c r="P26">
        <v>0.16841409254082901</v>
      </c>
      <c r="Q26" t="s">
        <v>1</v>
      </c>
      <c r="V26" t="s">
        <v>433</v>
      </c>
      <c r="W26" t="s">
        <v>28</v>
      </c>
      <c r="X26">
        <v>0.16841414673167901</v>
      </c>
      <c r="Y26" t="s">
        <v>1</v>
      </c>
      <c r="AF26" t="s">
        <v>433</v>
      </c>
      <c r="AG26" t="s">
        <v>28</v>
      </c>
      <c r="AH26">
        <v>0.33958865918081399</v>
      </c>
      <c r="AI26" t="s">
        <v>1</v>
      </c>
      <c r="BA26">
        <f t="shared" si="3"/>
        <v>0.4</v>
      </c>
      <c r="BB26">
        <f t="shared" si="4"/>
        <v>2.5</v>
      </c>
      <c r="BF26">
        <f t="shared" si="1"/>
        <v>0.12</v>
      </c>
      <c r="BG26" t="s">
        <v>433</v>
      </c>
      <c r="BH26" t="s">
        <v>28</v>
      </c>
      <c r="BI26">
        <v>0.51173643938615498</v>
      </c>
      <c r="BJ26" t="s">
        <v>1</v>
      </c>
      <c r="BK26" s="2">
        <f t="shared" si="0"/>
        <v>0.51170000000000004</v>
      </c>
      <c r="BR26" t="s">
        <v>432</v>
      </c>
      <c r="BS26" s="2">
        <v>0.25</v>
      </c>
      <c r="BT26" s="2">
        <v>0.67759999999999998</v>
      </c>
      <c r="BW26" t="s">
        <v>432</v>
      </c>
      <c r="BX26" t="s">
        <v>53</v>
      </c>
      <c r="BY26">
        <v>0.25</v>
      </c>
      <c r="BZ26" t="s">
        <v>1</v>
      </c>
      <c r="CA26">
        <v>0.472821865166346</v>
      </c>
      <c r="CB26" s="1">
        <f t="shared" si="2"/>
        <v>3.1480440134956988E-2</v>
      </c>
      <c r="CK26">
        <v>0.21428571641445199</v>
      </c>
      <c r="CL26">
        <v>0.16463017463684099</v>
      </c>
      <c r="CM26" s="1">
        <f t="shared" si="5"/>
        <v>0.57317658678089722</v>
      </c>
      <c r="CO26" t="s">
        <v>441</v>
      </c>
      <c r="CP26" t="s">
        <v>450</v>
      </c>
      <c r="CQ26" t="s">
        <v>1</v>
      </c>
    </row>
    <row r="27" spans="1:95">
      <c r="A27" t="s">
        <v>432</v>
      </c>
      <c r="B27" t="s">
        <v>254</v>
      </c>
      <c r="C27">
        <v>0.13</v>
      </c>
      <c r="O27" t="s">
        <v>29</v>
      </c>
      <c r="P27">
        <v>0.129999995231628</v>
      </c>
      <c r="Q27" t="s">
        <v>1</v>
      </c>
      <c r="V27" t="s">
        <v>432</v>
      </c>
      <c r="W27" t="s">
        <v>29</v>
      </c>
      <c r="X27">
        <v>0.13</v>
      </c>
      <c r="Y27" t="s">
        <v>1</v>
      </c>
      <c r="AF27" t="s">
        <v>432</v>
      </c>
      <c r="AG27" t="s">
        <v>29</v>
      </c>
      <c r="AH27">
        <v>0.13</v>
      </c>
      <c r="AI27" t="s">
        <v>1</v>
      </c>
      <c r="BA27">
        <f t="shared" si="3"/>
        <v>0.5</v>
      </c>
      <c r="BB27">
        <f t="shared" si="4"/>
        <v>2</v>
      </c>
      <c r="BF27">
        <f t="shared" si="1"/>
        <v>0.51170000000000004</v>
      </c>
      <c r="BG27" t="s">
        <v>432</v>
      </c>
      <c r="BH27" t="s">
        <v>29</v>
      </c>
      <c r="BI27">
        <v>0.13</v>
      </c>
      <c r="BJ27" t="s">
        <v>1</v>
      </c>
      <c r="BK27" s="2">
        <f t="shared" si="0"/>
        <v>0.13</v>
      </c>
      <c r="BR27" t="s">
        <v>432</v>
      </c>
      <c r="BS27" s="2">
        <v>0.26</v>
      </c>
      <c r="BT27" s="2">
        <v>0.68640000000000001</v>
      </c>
      <c r="BW27" t="s">
        <v>432</v>
      </c>
      <c r="BX27" t="s">
        <v>55</v>
      </c>
      <c r="BY27">
        <v>0.26</v>
      </c>
      <c r="BZ27" t="s">
        <v>1</v>
      </c>
      <c r="CA27">
        <v>0.502937913312968</v>
      </c>
      <c r="CB27" s="1">
        <f t="shared" si="2"/>
        <v>3.0116048146621999E-2</v>
      </c>
      <c r="CK27">
        <v>0.42857143282890298</v>
      </c>
      <c r="CL27" s="1">
        <v>3.0713127925992002E-2</v>
      </c>
      <c r="CM27" s="1">
        <f t="shared" si="5"/>
        <v>0.10693085804481503</v>
      </c>
      <c r="CO27" t="s">
        <v>442</v>
      </c>
      <c r="CP27">
        <v>0.21428571641445199</v>
      </c>
      <c r="CQ27" t="s">
        <v>1</v>
      </c>
    </row>
    <row r="28" spans="1:95">
      <c r="A28" t="s">
        <v>433</v>
      </c>
      <c r="B28" t="s">
        <v>255</v>
      </c>
      <c r="C28">
        <v>1</v>
      </c>
      <c r="O28" t="s">
        <v>30</v>
      </c>
      <c r="P28">
        <v>0.18650607645047301</v>
      </c>
      <c r="Q28" t="s">
        <v>1</v>
      </c>
      <c r="V28" t="s">
        <v>433</v>
      </c>
      <c r="W28" t="s">
        <v>30</v>
      </c>
      <c r="X28">
        <v>0.186506130143126</v>
      </c>
      <c r="Y28" t="s">
        <v>1</v>
      </c>
      <c r="AF28" t="s">
        <v>433</v>
      </c>
      <c r="AG28" t="s">
        <v>30</v>
      </c>
      <c r="AH28">
        <v>0.361936937324015</v>
      </c>
      <c r="AI28" t="s">
        <v>1</v>
      </c>
      <c r="AQ28" t="s">
        <v>438</v>
      </c>
      <c r="AR28" t="s">
        <v>448</v>
      </c>
      <c r="AS28" t="s">
        <v>1</v>
      </c>
      <c r="AV28" s="1">
        <v>3.5714287310838699E-2</v>
      </c>
      <c r="AW28">
        <v>0.8</v>
      </c>
      <c r="BA28">
        <f t="shared" si="3"/>
        <v>0.6</v>
      </c>
      <c r="BB28">
        <f t="shared" si="4"/>
        <v>1.6666666666666667</v>
      </c>
      <c r="BF28">
        <f t="shared" si="1"/>
        <v>0.13</v>
      </c>
      <c r="BG28" t="s">
        <v>433</v>
      </c>
      <c r="BH28" t="s">
        <v>30</v>
      </c>
      <c r="BI28">
        <v>0.52961568271780002</v>
      </c>
      <c r="BJ28" t="s">
        <v>1</v>
      </c>
      <c r="BK28" s="2">
        <f t="shared" si="0"/>
        <v>0.52959999999999996</v>
      </c>
      <c r="BR28" t="s">
        <v>432</v>
      </c>
      <c r="BS28" s="2">
        <v>0.27</v>
      </c>
      <c r="BT28" s="2">
        <v>0.69499999999999995</v>
      </c>
      <c r="BW28" t="s">
        <v>432</v>
      </c>
      <c r="BX28" t="s">
        <v>57</v>
      </c>
      <c r="BY28">
        <v>0.27</v>
      </c>
      <c r="BZ28" t="s">
        <v>1</v>
      </c>
      <c r="CA28">
        <v>0.53168956947125401</v>
      </c>
      <c r="CB28" s="1">
        <f t="shared" si="2"/>
        <v>2.875165615828601E-2</v>
      </c>
      <c r="CK28">
        <v>1</v>
      </c>
      <c r="CL28" s="1">
        <v>1.98207050561904E-3</v>
      </c>
      <c r="CM28" s="1">
        <f t="shared" si="5"/>
        <v>6.9007787282974612E-3</v>
      </c>
      <c r="CO28" t="s">
        <v>443</v>
      </c>
      <c r="CP28">
        <v>0.16463017463684099</v>
      </c>
      <c r="CQ28" t="s">
        <v>1</v>
      </c>
    </row>
    <row r="29" spans="1:95">
      <c r="A29" t="s">
        <v>432</v>
      </c>
      <c r="B29" t="s">
        <v>256</v>
      </c>
      <c r="C29">
        <v>0.14000000000000001</v>
      </c>
      <c r="O29" t="s">
        <v>31</v>
      </c>
      <c r="P29">
        <v>0.140000000596046</v>
      </c>
      <c r="Q29" t="s">
        <v>1</v>
      </c>
      <c r="V29" t="s">
        <v>432</v>
      </c>
      <c r="W29" t="s">
        <v>31</v>
      </c>
      <c r="X29">
        <v>0.14000000000000001</v>
      </c>
      <c r="Y29" t="s">
        <v>1</v>
      </c>
      <c r="AF29" t="s">
        <v>432</v>
      </c>
      <c r="AG29" t="s">
        <v>31</v>
      </c>
      <c r="AH29">
        <v>0.14000000000000001</v>
      </c>
      <c r="AI29" t="s">
        <v>1</v>
      </c>
      <c r="AQ29" t="s">
        <v>439</v>
      </c>
      <c r="AR29">
        <v>0.8</v>
      </c>
      <c r="AS29" t="s">
        <v>1</v>
      </c>
      <c r="AV29">
        <v>0.10714285820722599</v>
      </c>
      <c r="AW29">
        <v>0.6</v>
      </c>
      <c r="BA29">
        <f t="shared" si="3"/>
        <v>0.7</v>
      </c>
      <c r="BB29">
        <f t="shared" si="4"/>
        <v>1.4285714285714286</v>
      </c>
      <c r="BF29">
        <f t="shared" si="1"/>
        <v>0.52959999999999996</v>
      </c>
      <c r="BG29" t="s">
        <v>432</v>
      </c>
      <c r="BH29" t="s">
        <v>31</v>
      </c>
      <c r="BI29">
        <v>0.14000000000000001</v>
      </c>
      <c r="BJ29" t="s">
        <v>1</v>
      </c>
      <c r="BK29" s="2">
        <f t="shared" si="0"/>
        <v>0.14000000000000001</v>
      </c>
      <c r="BR29" t="s">
        <v>432</v>
      </c>
      <c r="BS29" s="2">
        <v>0.28000000000000003</v>
      </c>
      <c r="BT29" s="2">
        <v>0.70340000000000003</v>
      </c>
      <c r="BW29" t="s">
        <v>432</v>
      </c>
      <c r="BX29" t="s">
        <v>59</v>
      </c>
      <c r="BY29">
        <v>0.28000000000000003</v>
      </c>
      <c r="BZ29" t="s">
        <v>1</v>
      </c>
      <c r="CA29">
        <v>0.55907683364120397</v>
      </c>
      <c r="CB29" s="1">
        <f t="shared" si="2"/>
        <v>2.7387264169949965E-2</v>
      </c>
      <c r="CO29" t="s">
        <v>444</v>
      </c>
      <c r="CP29">
        <v>0.42857143282890298</v>
      </c>
      <c r="CQ29" t="s">
        <v>1</v>
      </c>
    </row>
    <row r="30" spans="1:95">
      <c r="A30" t="s">
        <v>433</v>
      </c>
      <c r="B30" t="s">
        <v>257</v>
      </c>
      <c r="C30">
        <v>1</v>
      </c>
      <c r="O30" t="s">
        <v>32</v>
      </c>
      <c r="P30">
        <v>0.20421717368787001</v>
      </c>
      <c r="Q30" t="s">
        <v>1</v>
      </c>
      <c r="V30" t="s">
        <v>433</v>
      </c>
      <c r="W30" t="s">
        <v>32</v>
      </c>
      <c r="X30">
        <v>0.20421722972315201</v>
      </c>
      <c r="Y30" t="s">
        <v>1</v>
      </c>
      <c r="AF30" t="s">
        <v>433</v>
      </c>
      <c r="AG30" t="s">
        <v>32</v>
      </c>
      <c r="AH30">
        <v>0.38354903690341202</v>
      </c>
      <c r="AI30" t="s">
        <v>1</v>
      </c>
      <c r="AQ30" t="s">
        <v>440</v>
      </c>
      <c r="AR30">
        <v>0.10714285820722599</v>
      </c>
      <c r="AS30" t="s">
        <v>1</v>
      </c>
      <c r="AV30">
        <v>0.21428571641445199</v>
      </c>
      <c r="AW30">
        <v>0.4</v>
      </c>
      <c r="BA30">
        <f t="shared" si="3"/>
        <v>0.79999999999999993</v>
      </c>
      <c r="BB30">
        <f t="shared" si="4"/>
        <v>1.25</v>
      </c>
      <c r="BF30">
        <f t="shared" si="1"/>
        <v>0.14000000000000001</v>
      </c>
      <c r="BG30" t="s">
        <v>433</v>
      </c>
      <c r="BH30" t="s">
        <v>32</v>
      </c>
      <c r="BI30">
        <v>0.54658471004008502</v>
      </c>
      <c r="BJ30" t="s">
        <v>1</v>
      </c>
      <c r="BK30" s="2">
        <f t="shared" si="0"/>
        <v>0.54659999999999997</v>
      </c>
      <c r="BR30" t="s">
        <v>432</v>
      </c>
      <c r="BS30" s="2">
        <v>0.28999999999999998</v>
      </c>
      <c r="BT30" s="2">
        <v>0.71150000000000002</v>
      </c>
      <c r="BW30" t="s">
        <v>432</v>
      </c>
      <c r="BX30" t="s">
        <v>61</v>
      </c>
      <c r="BY30">
        <v>0.28999999999999998</v>
      </c>
      <c r="BZ30" t="s">
        <v>1</v>
      </c>
      <c r="CA30">
        <v>0.58509970582281801</v>
      </c>
      <c r="CB30" s="1">
        <f t="shared" si="2"/>
        <v>2.6022872181614032E-2</v>
      </c>
      <c r="CO30" t="s">
        <v>445</v>
      </c>
      <c r="CP30" t="s">
        <v>451</v>
      </c>
      <c r="CQ30" t="s">
        <v>1</v>
      </c>
    </row>
    <row r="31" spans="1:95">
      <c r="A31" t="s">
        <v>432</v>
      </c>
      <c r="B31" t="s">
        <v>258</v>
      </c>
      <c r="C31">
        <v>0.15</v>
      </c>
      <c r="O31" t="s">
        <v>33</v>
      </c>
      <c r="P31">
        <v>0.15000000596046401</v>
      </c>
      <c r="Q31" t="s">
        <v>1</v>
      </c>
      <c r="V31" t="s">
        <v>432</v>
      </c>
      <c r="W31" t="s">
        <v>33</v>
      </c>
      <c r="X31">
        <v>0.15</v>
      </c>
      <c r="Y31" t="s">
        <v>1</v>
      </c>
      <c r="AF31" t="s">
        <v>432</v>
      </c>
      <c r="AG31" t="s">
        <v>33</v>
      </c>
      <c r="AH31">
        <v>0.15</v>
      </c>
      <c r="AI31" t="s">
        <v>1</v>
      </c>
      <c r="AQ31" t="s">
        <v>441</v>
      </c>
      <c r="AR31">
        <v>0.6</v>
      </c>
      <c r="AS31" t="s">
        <v>1</v>
      </c>
      <c r="AV31">
        <v>0.42857143282890298</v>
      </c>
      <c r="AW31">
        <v>0.2</v>
      </c>
      <c r="BA31">
        <f>BA30+0.1</f>
        <v>0.89999999999999991</v>
      </c>
      <c r="BB31">
        <f t="shared" si="4"/>
        <v>1.1111111111111112</v>
      </c>
      <c r="BF31">
        <f t="shared" si="1"/>
        <v>0.54659999999999997</v>
      </c>
      <c r="BG31" t="s">
        <v>432</v>
      </c>
      <c r="BH31" t="s">
        <v>33</v>
      </c>
      <c r="BI31">
        <v>0.15</v>
      </c>
      <c r="BJ31" t="s">
        <v>1</v>
      </c>
      <c r="BK31" s="2">
        <f t="shared" si="0"/>
        <v>0.15</v>
      </c>
      <c r="BR31" t="s">
        <v>432</v>
      </c>
      <c r="BS31" s="2">
        <v>0.3</v>
      </c>
      <c r="BT31" s="2">
        <v>0.71950000000000003</v>
      </c>
      <c r="BW31" t="s">
        <v>432</v>
      </c>
      <c r="BX31" t="s">
        <v>63</v>
      </c>
      <c r="BY31">
        <v>0.3</v>
      </c>
      <c r="BZ31" t="s">
        <v>1</v>
      </c>
      <c r="CA31">
        <v>0.60975818601609699</v>
      </c>
      <c r="CB31" s="1">
        <f t="shared" si="2"/>
        <v>2.4658480193278987E-2</v>
      </c>
      <c r="CO31" t="s">
        <v>446</v>
      </c>
      <c r="CP31">
        <v>1</v>
      </c>
      <c r="CQ31" t="s">
        <v>1</v>
      </c>
    </row>
    <row r="32" spans="1:95">
      <c r="A32" t="s">
        <v>433</v>
      </c>
      <c r="B32" t="s">
        <v>259</v>
      </c>
      <c r="C32">
        <v>1</v>
      </c>
      <c r="O32" t="s">
        <v>34</v>
      </c>
      <c r="P32">
        <v>0.22154740198930101</v>
      </c>
      <c r="Q32" t="s">
        <v>1</v>
      </c>
      <c r="V32" t="s">
        <v>433</v>
      </c>
      <c r="W32" t="s">
        <v>34</v>
      </c>
      <c r="X32">
        <v>0.221547445471756</v>
      </c>
      <c r="Y32" t="s">
        <v>1</v>
      </c>
      <c r="AF32" t="s">
        <v>433</v>
      </c>
      <c r="AG32" t="s">
        <v>34</v>
      </c>
      <c r="AH32">
        <v>0.40442495791900401</v>
      </c>
      <c r="AI32" t="s">
        <v>1</v>
      </c>
      <c r="AQ32" t="s">
        <v>442</v>
      </c>
      <c r="AR32">
        <v>0.21428571641445199</v>
      </c>
      <c r="AS32" t="s">
        <v>1</v>
      </c>
      <c r="AV32">
        <v>1</v>
      </c>
      <c r="AW32">
        <v>0</v>
      </c>
      <c r="BA32">
        <f t="shared" si="3"/>
        <v>0.99999999999999989</v>
      </c>
      <c r="BB32">
        <f t="shared" si="4"/>
        <v>1</v>
      </c>
      <c r="BF32">
        <f t="shared" si="1"/>
        <v>0.15</v>
      </c>
      <c r="BG32" t="s">
        <v>433</v>
      </c>
      <c r="BH32" t="s">
        <v>34</v>
      </c>
      <c r="BI32">
        <v>0.56264352135300999</v>
      </c>
      <c r="BJ32" t="s">
        <v>1</v>
      </c>
      <c r="BK32" s="2">
        <f t="shared" si="0"/>
        <v>0.56259999999999999</v>
      </c>
      <c r="BR32" t="s">
        <v>432</v>
      </c>
      <c r="BS32" s="2">
        <v>0.31</v>
      </c>
      <c r="BT32" s="2">
        <v>0.72709999999999997</v>
      </c>
      <c r="BW32" t="s">
        <v>432</v>
      </c>
      <c r="BX32" t="s">
        <v>65</v>
      </c>
      <c r="BY32">
        <v>0.31</v>
      </c>
      <c r="BZ32" t="s">
        <v>1</v>
      </c>
      <c r="CA32">
        <v>0.63305227422104005</v>
      </c>
      <c r="CB32" s="1">
        <f t="shared" si="2"/>
        <v>2.3294088204943053E-2</v>
      </c>
      <c r="CO32" t="s">
        <v>447</v>
      </c>
      <c r="CP32" t="s">
        <v>452</v>
      </c>
      <c r="CQ32" t="s">
        <v>1</v>
      </c>
    </row>
    <row r="33" spans="1:80">
      <c r="A33" t="s">
        <v>432</v>
      </c>
      <c r="B33" t="s">
        <v>260</v>
      </c>
      <c r="C33">
        <v>0.16</v>
      </c>
      <c r="O33" t="s">
        <v>35</v>
      </c>
      <c r="P33">
        <v>0.15999999642372101</v>
      </c>
      <c r="Q33" t="s">
        <v>1</v>
      </c>
      <c r="V33" t="s">
        <v>432</v>
      </c>
      <c r="W33" t="s">
        <v>35</v>
      </c>
      <c r="X33">
        <v>0.16</v>
      </c>
      <c r="Y33" t="s">
        <v>1</v>
      </c>
      <c r="AF33" t="s">
        <v>432</v>
      </c>
      <c r="AG33" t="s">
        <v>35</v>
      </c>
      <c r="AH33">
        <v>0.16</v>
      </c>
      <c r="AI33" t="s">
        <v>1</v>
      </c>
      <c r="AQ33" t="s">
        <v>443</v>
      </c>
      <c r="AR33">
        <v>0.4</v>
      </c>
      <c r="AS33" t="s">
        <v>1</v>
      </c>
      <c r="BF33">
        <f t="shared" si="1"/>
        <v>0.56259999999999999</v>
      </c>
      <c r="BG33" t="s">
        <v>432</v>
      </c>
      <c r="BH33" t="s">
        <v>35</v>
      </c>
      <c r="BI33">
        <v>0.16</v>
      </c>
      <c r="BJ33" t="s">
        <v>1</v>
      </c>
      <c r="BK33" s="2">
        <f t="shared" si="0"/>
        <v>0.16</v>
      </c>
      <c r="BR33" t="s">
        <v>432</v>
      </c>
      <c r="BS33" s="2">
        <v>0.32</v>
      </c>
      <c r="BT33" s="2">
        <v>0.73460000000000003</v>
      </c>
      <c r="BW33" t="s">
        <v>432</v>
      </c>
      <c r="BX33" t="s">
        <v>67</v>
      </c>
      <c r="BY33">
        <v>0.32</v>
      </c>
      <c r="BZ33" t="s">
        <v>1</v>
      </c>
      <c r="CA33">
        <v>0.65498197043764805</v>
      </c>
      <c r="CB33" s="1">
        <f t="shared" si="2"/>
        <v>2.1929696216608008E-2</v>
      </c>
    </row>
    <row r="34" spans="1:80">
      <c r="A34" t="s">
        <v>433</v>
      </c>
      <c r="B34" t="s">
        <v>261</v>
      </c>
      <c r="C34">
        <v>1</v>
      </c>
      <c r="O34" t="s">
        <v>36</v>
      </c>
      <c r="P34">
        <v>0.23849670814592</v>
      </c>
      <c r="Q34" t="s">
        <v>1</v>
      </c>
      <c r="V34" t="s">
        <v>433</v>
      </c>
      <c r="W34" t="s">
        <v>36</v>
      </c>
      <c r="X34">
        <v>0.23849677738893699</v>
      </c>
      <c r="Y34" t="s">
        <v>1</v>
      </c>
      <c r="AF34" t="s">
        <v>433</v>
      </c>
      <c r="AG34" t="s">
        <v>36</v>
      </c>
      <c r="AH34">
        <v>0.42456470037079203</v>
      </c>
      <c r="AI34" t="s">
        <v>1</v>
      </c>
      <c r="AQ34" t="s">
        <v>444</v>
      </c>
      <c r="AR34">
        <v>0.42857143282890298</v>
      </c>
      <c r="AS34" t="s">
        <v>1</v>
      </c>
      <c r="BF34">
        <f t="shared" si="1"/>
        <v>0.16</v>
      </c>
      <c r="BG34" t="s">
        <v>433</v>
      </c>
      <c r="BH34" t="s">
        <v>36</v>
      </c>
      <c r="BI34">
        <v>0.57779211665657404</v>
      </c>
      <c r="BJ34" t="s">
        <v>1</v>
      </c>
      <c r="BK34" s="2">
        <f t="shared" si="0"/>
        <v>0.57779999999999998</v>
      </c>
      <c r="BR34" t="s">
        <v>432</v>
      </c>
      <c r="BS34" s="2">
        <v>0.33</v>
      </c>
      <c r="BT34" s="2">
        <v>0.74180000000000001</v>
      </c>
      <c r="BW34" t="s">
        <v>432</v>
      </c>
      <c r="BX34" t="s">
        <v>69</v>
      </c>
      <c r="BY34">
        <v>0.33</v>
      </c>
      <c r="BZ34" t="s">
        <v>1</v>
      </c>
      <c r="CA34">
        <v>0.67554727466592002</v>
      </c>
      <c r="CB34" s="1">
        <f t="shared" si="2"/>
        <v>2.0565304228271963E-2</v>
      </c>
    </row>
    <row r="35" spans="1:80">
      <c r="A35" t="s">
        <v>432</v>
      </c>
      <c r="B35" t="s">
        <v>262</v>
      </c>
      <c r="C35">
        <v>0.17</v>
      </c>
      <c r="O35" t="s">
        <v>37</v>
      </c>
      <c r="P35">
        <v>0.17000000178813901</v>
      </c>
      <c r="Q35" t="s">
        <v>1</v>
      </c>
      <c r="V35" t="s">
        <v>432</v>
      </c>
      <c r="W35" t="s">
        <v>37</v>
      </c>
      <c r="X35">
        <v>0.17</v>
      </c>
      <c r="Y35" t="s">
        <v>1</v>
      </c>
      <c r="AF35" t="s">
        <v>432</v>
      </c>
      <c r="AG35" t="s">
        <v>37</v>
      </c>
      <c r="AH35">
        <v>0.17</v>
      </c>
      <c r="AI35" t="s">
        <v>1</v>
      </c>
      <c r="AQ35" t="s">
        <v>445</v>
      </c>
      <c r="AR35">
        <v>0.2</v>
      </c>
      <c r="AS35" t="s">
        <v>1</v>
      </c>
      <c r="BF35">
        <f t="shared" si="1"/>
        <v>0.57779999999999998</v>
      </c>
      <c r="BG35" t="s">
        <v>432</v>
      </c>
      <c r="BH35" t="s">
        <v>37</v>
      </c>
      <c r="BI35">
        <v>0.17</v>
      </c>
      <c r="BJ35" t="s">
        <v>1</v>
      </c>
      <c r="BK35" s="2">
        <f t="shared" si="0"/>
        <v>0.17</v>
      </c>
      <c r="BR35" t="s">
        <v>432</v>
      </c>
      <c r="BS35" s="2">
        <v>0.34</v>
      </c>
      <c r="BT35" s="2">
        <v>0.74880000000000002</v>
      </c>
      <c r="BW35" t="s">
        <v>432</v>
      </c>
      <c r="BX35" t="s">
        <v>71</v>
      </c>
      <c r="BY35">
        <v>0.34</v>
      </c>
      <c r="BZ35" t="s">
        <v>1</v>
      </c>
      <c r="CA35">
        <v>0.69474818690585605</v>
      </c>
      <c r="CB35" s="1">
        <f t="shared" si="2"/>
        <v>1.920091223993603E-2</v>
      </c>
    </row>
    <row r="36" spans="1:80">
      <c r="A36" t="s">
        <v>433</v>
      </c>
      <c r="B36" t="s">
        <v>263</v>
      </c>
      <c r="C36">
        <v>1</v>
      </c>
      <c r="O36" t="s">
        <v>38</v>
      </c>
      <c r="P36">
        <v>0.25506516310285599</v>
      </c>
      <c r="Q36" t="s">
        <v>1</v>
      </c>
      <c r="V36" t="s">
        <v>433</v>
      </c>
      <c r="W36" t="s">
        <v>38</v>
      </c>
      <c r="X36">
        <v>0.25506522547469701</v>
      </c>
      <c r="Y36" t="s">
        <v>1</v>
      </c>
      <c r="AF36" t="s">
        <v>433</v>
      </c>
      <c r="AG36" t="s">
        <v>38</v>
      </c>
      <c r="AH36">
        <v>0.443968264258776</v>
      </c>
      <c r="AI36" t="s">
        <v>1</v>
      </c>
      <c r="AQ36" t="s">
        <v>446</v>
      </c>
      <c r="AR36">
        <v>1</v>
      </c>
      <c r="AS36" t="s">
        <v>1</v>
      </c>
      <c r="BF36">
        <f t="shared" si="1"/>
        <v>0.17</v>
      </c>
      <c r="BG36" t="s">
        <v>433</v>
      </c>
      <c r="BH36" t="s">
        <v>38</v>
      </c>
      <c r="BI36">
        <v>0.59203049595077895</v>
      </c>
      <c r="BJ36" t="s">
        <v>1</v>
      </c>
      <c r="BK36" s="2">
        <f t="shared" si="0"/>
        <v>0.59199999999999997</v>
      </c>
      <c r="BR36" t="s">
        <v>432</v>
      </c>
      <c r="BS36" s="2">
        <v>0.35</v>
      </c>
      <c r="BT36" s="2">
        <v>0.75560000000000005</v>
      </c>
      <c r="BW36" t="s">
        <v>432</v>
      </c>
      <c r="BX36" t="s">
        <v>73</v>
      </c>
      <c r="BY36">
        <v>0.35</v>
      </c>
      <c r="BZ36" t="s">
        <v>1</v>
      </c>
      <c r="CA36">
        <v>0.71258470715745703</v>
      </c>
      <c r="CB36" s="1">
        <f t="shared" si="2"/>
        <v>1.7836520251600985E-2</v>
      </c>
    </row>
    <row r="37" spans="1:80">
      <c r="A37" t="s">
        <v>432</v>
      </c>
      <c r="B37" t="s">
        <v>264</v>
      </c>
      <c r="C37">
        <v>0.18</v>
      </c>
      <c r="O37" t="s">
        <v>39</v>
      </c>
      <c r="P37">
        <v>0.18000000715255701</v>
      </c>
      <c r="Q37" t="s">
        <v>1</v>
      </c>
      <c r="V37" t="s">
        <v>432</v>
      </c>
      <c r="W37" t="s">
        <v>39</v>
      </c>
      <c r="X37">
        <v>0.18</v>
      </c>
      <c r="Y37" t="s">
        <v>1</v>
      </c>
      <c r="AF37" t="s">
        <v>432</v>
      </c>
      <c r="AG37" t="s">
        <v>39</v>
      </c>
      <c r="AH37">
        <v>0.18</v>
      </c>
      <c r="AI37" t="s">
        <v>1</v>
      </c>
      <c r="AQ37" t="s">
        <v>447</v>
      </c>
      <c r="AR37" t="s">
        <v>3</v>
      </c>
      <c r="AS37" t="s">
        <v>1</v>
      </c>
      <c r="BF37">
        <f t="shared" si="1"/>
        <v>0.59199999999999997</v>
      </c>
      <c r="BG37" t="s">
        <v>432</v>
      </c>
      <c r="BH37" t="s">
        <v>39</v>
      </c>
      <c r="BI37">
        <v>0.18</v>
      </c>
      <c r="BJ37" t="s">
        <v>1</v>
      </c>
      <c r="BK37" s="2">
        <f t="shared" si="0"/>
        <v>0.18</v>
      </c>
      <c r="BR37" t="s">
        <v>432</v>
      </c>
      <c r="BS37" s="2">
        <v>0.36</v>
      </c>
      <c r="BT37" s="2">
        <v>0.76219999999999999</v>
      </c>
      <c r="BW37" t="s">
        <v>432</v>
      </c>
      <c r="BX37" t="s">
        <v>75</v>
      </c>
      <c r="BY37">
        <v>0.36</v>
      </c>
      <c r="BZ37" t="s">
        <v>1</v>
      </c>
      <c r="CA37">
        <v>0.72905683542072097</v>
      </c>
      <c r="CB37" s="1">
        <f t="shared" si="2"/>
        <v>1.6472128263263941E-2</v>
      </c>
    </row>
    <row r="38" spans="1:80">
      <c r="A38" t="s">
        <v>433</v>
      </c>
      <c r="B38" t="s">
        <v>265</v>
      </c>
      <c r="C38">
        <v>1</v>
      </c>
      <c r="O38" t="s">
        <v>40</v>
      </c>
      <c r="P38">
        <v>0.27125273138754502</v>
      </c>
      <c r="Q38" t="s">
        <v>1</v>
      </c>
      <c r="V38" t="s">
        <v>433</v>
      </c>
      <c r="W38" t="s">
        <v>40</v>
      </c>
      <c r="X38">
        <v>0.27125278972903399</v>
      </c>
      <c r="Y38" t="s">
        <v>1</v>
      </c>
      <c r="AF38" t="s">
        <v>433</v>
      </c>
      <c r="AG38" t="s">
        <v>40</v>
      </c>
      <c r="AH38">
        <v>0.462635649582955</v>
      </c>
      <c r="AI38" t="s">
        <v>1</v>
      </c>
      <c r="BF38">
        <f t="shared" si="1"/>
        <v>0.18</v>
      </c>
      <c r="BG38" t="s">
        <v>433</v>
      </c>
      <c r="BH38" t="s">
        <v>40</v>
      </c>
      <c r="BI38">
        <v>0.60535865923562304</v>
      </c>
      <c r="BJ38" t="s">
        <v>1</v>
      </c>
      <c r="BK38" s="2">
        <f t="shared" si="0"/>
        <v>0.60540000000000005</v>
      </c>
      <c r="BR38" t="s">
        <v>432</v>
      </c>
      <c r="BS38" s="2">
        <v>0.37</v>
      </c>
      <c r="BT38" s="2">
        <v>0.76849999999999996</v>
      </c>
      <c r="BW38" t="s">
        <v>432</v>
      </c>
      <c r="BX38" t="s">
        <v>77</v>
      </c>
      <c r="BY38">
        <v>0.37</v>
      </c>
      <c r="BZ38" t="s">
        <v>1</v>
      </c>
      <c r="CA38">
        <v>0.74416457169564998</v>
      </c>
      <c r="CB38" s="1">
        <f t="shared" si="2"/>
        <v>1.5107736274929007E-2</v>
      </c>
    </row>
    <row r="39" spans="1:80">
      <c r="A39" t="s">
        <v>432</v>
      </c>
      <c r="B39" t="s">
        <v>266</v>
      </c>
      <c r="C39">
        <v>0.19</v>
      </c>
      <c r="O39" t="s">
        <v>41</v>
      </c>
      <c r="P39">
        <v>0.18999999761581399</v>
      </c>
      <c r="Q39" t="s">
        <v>1</v>
      </c>
      <c r="V39" t="s">
        <v>432</v>
      </c>
      <c r="W39" t="s">
        <v>41</v>
      </c>
      <c r="X39">
        <v>0.19</v>
      </c>
      <c r="Y39" t="s">
        <v>1</v>
      </c>
      <c r="AF39" t="s">
        <v>432</v>
      </c>
      <c r="AG39" t="s">
        <v>41</v>
      </c>
      <c r="AH39">
        <v>0.19</v>
      </c>
      <c r="AI39" t="s">
        <v>1</v>
      </c>
      <c r="BF39">
        <f t="shared" si="1"/>
        <v>0.60540000000000005</v>
      </c>
      <c r="BG39" t="s">
        <v>432</v>
      </c>
      <c r="BH39" t="s">
        <v>41</v>
      </c>
      <c r="BI39">
        <v>0.19</v>
      </c>
      <c r="BJ39" t="s">
        <v>1</v>
      </c>
      <c r="BK39" s="2">
        <f t="shared" si="0"/>
        <v>0.19</v>
      </c>
      <c r="BR39" t="s">
        <v>432</v>
      </c>
      <c r="BS39" s="2">
        <v>0.38</v>
      </c>
      <c r="BT39" s="2">
        <v>0.77459999999999996</v>
      </c>
      <c r="BW39" t="s">
        <v>432</v>
      </c>
      <c r="BX39" t="s">
        <v>79</v>
      </c>
      <c r="BY39">
        <v>0.38</v>
      </c>
      <c r="BZ39" t="s">
        <v>1</v>
      </c>
      <c r="CA39">
        <v>0.75790791598224405</v>
      </c>
      <c r="CB39" s="1">
        <f t="shared" si="2"/>
        <v>1.3743344286594072E-2</v>
      </c>
    </row>
    <row r="40" spans="1:80">
      <c r="A40" t="s">
        <v>433</v>
      </c>
      <c r="B40" t="s">
        <v>267</v>
      </c>
      <c r="C40">
        <v>1</v>
      </c>
      <c r="O40" t="s">
        <v>42</v>
      </c>
      <c r="P40">
        <v>0.287059395263703</v>
      </c>
      <c r="Q40" t="s">
        <v>1</v>
      </c>
      <c r="V40" t="s">
        <v>433</v>
      </c>
      <c r="W40" t="s">
        <v>42</v>
      </c>
      <c r="X40">
        <v>0.28705947015194999</v>
      </c>
      <c r="Y40" t="s">
        <v>1</v>
      </c>
      <c r="AF40" t="s">
        <v>433</v>
      </c>
      <c r="AG40" t="s">
        <v>42</v>
      </c>
      <c r="AH40">
        <v>0.48056685634333002</v>
      </c>
      <c r="AI40" t="s">
        <v>1</v>
      </c>
      <c r="BF40">
        <f t="shared" si="1"/>
        <v>0.19</v>
      </c>
      <c r="BG40" t="s">
        <v>433</v>
      </c>
      <c r="BH40" t="s">
        <v>42</v>
      </c>
      <c r="BI40">
        <v>0.617776606511107</v>
      </c>
      <c r="BJ40" t="s">
        <v>1</v>
      </c>
      <c r="BK40" s="2">
        <f t="shared" si="0"/>
        <v>0.61780000000000002</v>
      </c>
      <c r="BR40" t="s">
        <v>432</v>
      </c>
      <c r="BS40" s="2">
        <v>0.39</v>
      </c>
      <c r="BT40" s="2">
        <v>0.78049999999999997</v>
      </c>
      <c r="BW40" t="s">
        <v>432</v>
      </c>
      <c r="BX40" t="s">
        <v>81</v>
      </c>
      <c r="BY40">
        <v>0.39</v>
      </c>
      <c r="BZ40" t="s">
        <v>1</v>
      </c>
      <c r="CA40">
        <v>0.77028686828050197</v>
      </c>
      <c r="CB40" s="1">
        <f t="shared" si="2"/>
        <v>1.2378952298257917E-2</v>
      </c>
    </row>
    <row r="41" spans="1:80">
      <c r="A41" t="s">
        <v>432</v>
      </c>
      <c r="B41" t="s">
        <v>268</v>
      </c>
      <c r="C41">
        <v>0.2</v>
      </c>
      <c r="O41" t="s">
        <v>43</v>
      </c>
      <c r="P41">
        <v>0.20000000298023199</v>
      </c>
      <c r="Q41" t="s">
        <v>1</v>
      </c>
      <c r="V41" t="s">
        <v>432</v>
      </c>
      <c r="W41" t="s">
        <v>43</v>
      </c>
      <c r="X41">
        <v>0.2</v>
      </c>
      <c r="Y41" t="s">
        <v>1</v>
      </c>
      <c r="AF41" t="s">
        <v>432</v>
      </c>
      <c r="AG41" t="s">
        <v>43</v>
      </c>
      <c r="AH41">
        <v>0.2</v>
      </c>
      <c r="AI41" t="s">
        <v>1</v>
      </c>
      <c r="BF41">
        <f t="shared" si="1"/>
        <v>0.61780000000000002</v>
      </c>
      <c r="BG41" t="s">
        <v>432</v>
      </c>
      <c r="BH41" t="s">
        <v>43</v>
      </c>
      <c r="BI41">
        <v>0.2</v>
      </c>
      <c r="BJ41" t="s">
        <v>1</v>
      </c>
      <c r="BK41" s="2">
        <f t="shared" si="0"/>
        <v>0.2</v>
      </c>
      <c r="BR41" t="s">
        <v>432</v>
      </c>
      <c r="BS41" s="2">
        <v>0.4</v>
      </c>
      <c r="BT41" s="2">
        <v>0.78610000000000002</v>
      </c>
      <c r="BW41" t="s">
        <v>432</v>
      </c>
      <c r="BX41" t="s">
        <v>83</v>
      </c>
      <c r="BY41">
        <v>0.4</v>
      </c>
      <c r="BZ41" t="s">
        <v>1</v>
      </c>
      <c r="CA41">
        <v>0.78130142859042395</v>
      </c>
      <c r="CB41" s="1">
        <f t="shared" si="2"/>
        <v>1.1014560309921984E-2</v>
      </c>
    </row>
    <row r="42" spans="1:80">
      <c r="A42" t="s">
        <v>433</v>
      </c>
      <c r="B42" t="s">
        <v>269</v>
      </c>
      <c r="C42">
        <v>1</v>
      </c>
      <c r="O42" t="s">
        <v>44</v>
      </c>
      <c r="P42">
        <v>0.30248520794017902</v>
      </c>
      <c r="Q42" t="s">
        <v>1</v>
      </c>
      <c r="V42" t="s">
        <v>433</v>
      </c>
      <c r="W42" t="s">
        <v>44</v>
      </c>
      <c r="X42">
        <v>0.302485266743444</v>
      </c>
      <c r="Y42" t="s">
        <v>1</v>
      </c>
      <c r="AF42" t="s">
        <v>433</v>
      </c>
      <c r="AG42" t="s">
        <v>44</v>
      </c>
      <c r="AH42">
        <v>0.497761884539901</v>
      </c>
      <c r="AI42" t="s">
        <v>1</v>
      </c>
      <c r="AS42" t="s">
        <v>438</v>
      </c>
      <c r="AT42" t="s">
        <v>448</v>
      </c>
      <c r="AU42" t="s">
        <v>1</v>
      </c>
      <c r="AX42" s="1">
        <v>3.5714287310838699E-2</v>
      </c>
      <c r="AY42">
        <v>27.999998748302499</v>
      </c>
      <c r="BF42">
        <f t="shared" si="1"/>
        <v>0.2</v>
      </c>
      <c r="BG42" t="s">
        <v>433</v>
      </c>
      <c r="BH42" t="s">
        <v>44</v>
      </c>
      <c r="BI42">
        <v>0.62928433777723103</v>
      </c>
      <c r="BJ42" t="s">
        <v>1</v>
      </c>
      <c r="BK42" s="2">
        <f t="shared" si="0"/>
        <v>0.62929999999999997</v>
      </c>
      <c r="BR42" t="s">
        <v>432</v>
      </c>
      <c r="BS42" s="2">
        <v>0.41</v>
      </c>
      <c r="BT42" s="2">
        <v>0.79149999999999998</v>
      </c>
      <c r="BW42" t="s">
        <v>432</v>
      </c>
      <c r="BX42" t="s">
        <v>85</v>
      </c>
      <c r="BY42">
        <v>0.41</v>
      </c>
      <c r="BZ42" t="s">
        <v>1</v>
      </c>
      <c r="CA42">
        <v>0.79095159691201</v>
      </c>
      <c r="CB42" s="1">
        <f t="shared" si="2"/>
        <v>9.6501683215860501E-3</v>
      </c>
    </row>
    <row r="43" spans="1:80">
      <c r="A43" t="s">
        <v>432</v>
      </c>
      <c r="B43" t="s">
        <v>270</v>
      </c>
      <c r="C43">
        <v>0.21</v>
      </c>
      <c r="O43" t="s">
        <v>45</v>
      </c>
      <c r="P43">
        <v>0.20999999344348899</v>
      </c>
      <c r="Q43" t="s">
        <v>1</v>
      </c>
      <c r="V43" t="s">
        <v>432</v>
      </c>
      <c r="W43" t="s">
        <v>45</v>
      </c>
      <c r="X43">
        <v>0.21</v>
      </c>
      <c r="Y43" t="s">
        <v>1</v>
      </c>
      <c r="AF43" t="s">
        <v>432</v>
      </c>
      <c r="AG43" t="s">
        <v>45</v>
      </c>
      <c r="AH43">
        <v>0.21</v>
      </c>
      <c r="AI43" t="s">
        <v>1</v>
      </c>
      <c r="AS43" t="s">
        <v>439</v>
      </c>
      <c r="AT43">
        <v>27.999998748302499</v>
      </c>
      <c r="AU43" t="s">
        <v>1</v>
      </c>
      <c r="AX43">
        <v>0.10714285820722599</v>
      </c>
      <c r="AY43">
        <v>9.3333332406149996</v>
      </c>
      <c r="BF43">
        <f t="shared" si="1"/>
        <v>0.62929999999999997</v>
      </c>
      <c r="BG43" t="s">
        <v>432</v>
      </c>
      <c r="BH43" t="s">
        <v>45</v>
      </c>
      <c r="BI43">
        <v>0.21</v>
      </c>
      <c r="BJ43" t="s">
        <v>1</v>
      </c>
      <c r="BK43" s="2">
        <f t="shared" si="0"/>
        <v>0.21</v>
      </c>
      <c r="BR43" t="s">
        <v>432</v>
      </c>
      <c r="BS43" s="2">
        <v>0.42</v>
      </c>
      <c r="BT43" s="2">
        <v>0.79669999999999996</v>
      </c>
      <c r="BW43" t="s">
        <v>432</v>
      </c>
      <c r="BX43" t="s">
        <v>87</v>
      </c>
      <c r="BY43">
        <v>0.42</v>
      </c>
      <c r="BZ43" t="s">
        <v>1</v>
      </c>
      <c r="CA43">
        <v>0.79923737324526101</v>
      </c>
      <c r="CB43" s="1">
        <f t="shared" si="2"/>
        <v>8.2857763332510048E-3</v>
      </c>
    </row>
    <row r="44" spans="1:80">
      <c r="A44" t="s">
        <v>433</v>
      </c>
      <c r="B44" t="s">
        <v>271</v>
      </c>
      <c r="C44">
        <v>1</v>
      </c>
      <c r="O44" t="s">
        <v>46</v>
      </c>
      <c r="P44">
        <v>0.31753011620812499</v>
      </c>
      <c r="Q44" t="s">
        <v>1</v>
      </c>
      <c r="V44" t="s">
        <v>433</v>
      </c>
      <c r="W44" t="s">
        <v>46</v>
      </c>
      <c r="X44">
        <v>0.31753017950351498</v>
      </c>
      <c r="Y44" t="s">
        <v>1</v>
      </c>
      <c r="AF44" t="s">
        <v>433</v>
      </c>
      <c r="AG44" t="s">
        <v>46</v>
      </c>
      <c r="AH44">
        <v>0.514220734172667</v>
      </c>
      <c r="AI44" t="s">
        <v>1</v>
      </c>
      <c r="AS44" t="s">
        <v>440</v>
      </c>
      <c r="AT44">
        <v>0.10714285820722599</v>
      </c>
      <c r="AU44" t="s">
        <v>1</v>
      </c>
      <c r="AX44">
        <v>0.21428571641445199</v>
      </c>
      <c r="AY44">
        <v>4.6666666203074998</v>
      </c>
      <c r="BF44">
        <f t="shared" si="1"/>
        <v>0.21</v>
      </c>
      <c r="BG44" t="s">
        <v>433</v>
      </c>
      <c r="BH44" t="s">
        <v>46</v>
      </c>
      <c r="BI44">
        <v>0.63988185303399503</v>
      </c>
      <c r="BJ44" t="s">
        <v>1</v>
      </c>
      <c r="BK44" s="2">
        <f t="shared" si="0"/>
        <v>0.63990000000000002</v>
      </c>
      <c r="BR44" t="s">
        <v>432</v>
      </c>
      <c r="BS44" s="2">
        <v>0.43</v>
      </c>
      <c r="BT44" s="2">
        <v>0.80169999999999997</v>
      </c>
      <c r="BW44" t="s">
        <v>432</v>
      </c>
      <c r="BX44" t="s">
        <v>89</v>
      </c>
      <c r="BY44">
        <v>0.43</v>
      </c>
      <c r="BZ44" t="s">
        <v>1</v>
      </c>
      <c r="CA44">
        <v>0.80624864542808405</v>
      </c>
      <c r="CB44" s="1">
        <f t="shared" si="2"/>
        <v>7.0112721828230473E-3</v>
      </c>
    </row>
    <row r="45" spans="1:80">
      <c r="A45" t="s">
        <v>432</v>
      </c>
      <c r="B45" t="s">
        <v>272</v>
      </c>
      <c r="C45">
        <v>0.22</v>
      </c>
      <c r="O45" t="s">
        <v>47</v>
      </c>
      <c r="P45">
        <v>0.21999999880790699</v>
      </c>
      <c r="Q45" t="s">
        <v>1</v>
      </c>
      <c r="V45" t="s">
        <v>432</v>
      </c>
      <c r="W45" t="s">
        <v>47</v>
      </c>
      <c r="X45">
        <v>0.22</v>
      </c>
      <c r="Y45" t="s">
        <v>1</v>
      </c>
      <c r="AF45" t="s">
        <v>432</v>
      </c>
      <c r="AG45" t="s">
        <v>47</v>
      </c>
      <c r="AH45">
        <v>0.22</v>
      </c>
      <c r="AI45" t="s">
        <v>1</v>
      </c>
      <c r="AS45" t="s">
        <v>441</v>
      </c>
      <c r="AT45">
        <v>9.3333332406149996</v>
      </c>
      <c r="AU45" t="s">
        <v>1</v>
      </c>
      <c r="AX45">
        <v>0.42857143282890298</v>
      </c>
      <c r="AY45">
        <v>2.3333333101537499</v>
      </c>
      <c r="BF45">
        <f t="shared" si="1"/>
        <v>0.63990000000000002</v>
      </c>
      <c r="BG45" t="s">
        <v>432</v>
      </c>
      <c r="BH45" t="s">
        <v>47</v>
      </c>
      <c r="BI45">
        <v>0.22</v>
      </c>
      <c r="BJ45" t="s">
        <v>1</v>
      </c>
      <c r="BK45" s="2">
        <f t="shared" si="0"/>
        <v>0.22</v>
      </c>
      <c r="BR45" t="s">
        <v>432</v>
      </c>
      <c r="BS45" s="2">
        <v>0.44</v>
      </c>
      <c r="BT45" s="2">
        <v>0.80649999999999999</v>
      </c>
      <c r="BW45" t="s">
        <v>432</v>
      </c>
      <c r="BX45" t="s">
        <v>91</v>
      </c>
      <c r="BY45">
        <v>0.44</v>
      </c>
      <c r="BZ45" t="s">
        <v>1</v>
      </c>
      <c r="CA45">
        <v>0.81261463020104896</v>
      </c>
      <c r="CB45" s="1">
        <f t="shared" si="2"/>
        <v>6.3659847729649055E-3</v>
      </c>
    </row>
    <row r="46" spans="1:80">
      <c r="A46" t="s">
        <v>433</v>
      </c>
      <c r="B46" t="s">
        <v>273</v>
      </c>
      <c r="C46">
        <v>1</v>
      </c>
      <c r="O46" t="s">
        <v>48</v>
      </c>
      <c r="P46">
        <v>0.33219415554010501</v>
      </c>
      <c r="Q46" t="s">
        <v>1</v>
      </c>
      <c r="V46" t="s">
        <v>433</v>
      </c>
      <c r="W46" t="s">
        <v>48</v>
      </c>
      <c r="X46">
        <v>0.33219420843216502</v>
      </c>
      <c r="Y46" t="s">
        <v>1</v>
      </c>
      <c r="AF46" t="s">
        <v>433</v>
      </c>
      <c r="AG46" t="s">
        <v>48</v>
      </c>
      <c r="AH46">
        <v>0.53004857356870805</v>
      </c>
      <c r="AI46" t="s">
        <v>1</v>
      </c>
      <c r="AS46" t="s">
        <v>442</v>
      </c>
      <c r="AT46">
        <v>0.21428571641445199</v>
      </c>
      <c r="AU46" t="s">
        <v>1</v>
      </c>
      <c r="AX46">
        <v>1</v>
      </c>
      <c r="AY46">
        <v>1</v>
      </c>
      <c r="BF46">
        <f t="shared" si="1"/>
        <v>0.22</v>
      </c>
      <c r="BG46" t="s">
        <v>433</v>
      </c>
      <c r="BH46" t="s">
        <v>48</v>
      </c>
      <c r="BI46">
        <v>0.64976419849645795</v>
      </c>
      <c r="BJ46" t="s">
        <v>1</v>
      </c>
      <c r="BK46" s="2">
        <f t="shared" si="0"/>
        <v>0.64980000000000004</v>
      </c>
      <c r="BR46" t="s">
        <v>432</v>
      </c>
      <c r="BS46" s="2">
        <v>0.45</v>
      </c>
      <c r="BT46" s="2">
        <v>0.81130000000000002</v>
      </c>
      <c r="BW46" t="s">
        <v>432</v>
      </c>
      <c r="BX46" t="s">
        <v>93</v>
      </c>
      <c r="BY46">
        <v>0.45</v>
      </c>
      <c r="BZ46" t="s">
        <v>1</v>
      </c>
      <c r="CA46">
        <v>0.81887465646681601</v>
      </c>
      <c r="CB46" s="1">
        <f t="shared" si="2"/>
        <v>6.2600262657670491E-3</v>
      </c>
    </row>
    <row r="47" spans="1:80">
      <c r="A47" t="s">
        <v>432</v>
      </c>
      <c r="B47" t="s">
        <v>274</v>
      </c>
      <c r="C47">
        <v>0.23</v>
      </c>
      <c r="O47" t="s">
        <v>49</v>
      </c>
      <c r="P47">
        <v>0.230000004172325</v>
      </c>
      <c r="Q47" t="s">
        <v>1</v>
      </c>
      <c r="V47" t="s">
        <v>432</v>
      </c>
      <c r="W47" t="s">
        <v>49</v>
      </c>
      <c r="X47">
        <v>0.23</v>
      </c>
      <c r="Y47" t="s">
        <v>1</v>
      </c>
      <c r="AF47" t="s">
        <v>432</v>
      </c>
      <c r="AG47" t="s">
        <v>49</v>
      </c>
      <c r="AH47">
        <v>0.23</v>
      </c>
      <c r="AI47" t="s">
        <v>1</v>
      </c>
      <c r="AS47" t="s">
        <v>443</v>
      </c>
      <c r="AT47">
        <v>4.6666666203074998</v>
      </c>
      <c r="AU47" t="s">
        <v>1</v>
      </c>
      <c r="BF47">
        <f t="shared" si="1"/>
        <v>0.64980000000000004</v>
      </c>
      <c r="BG47" t="s">
        <v>432</v>
      </c>
      <c r="BH47" t="s">
        <v>49</v>
      </c>
      <c r="BI47">
        <v>0.23</v>
      </c>
      <c r="BJ47" t="s">
        <v>1</v>
      </c>
      <c r="BK47" s="2">
        <f t="shared" si="0"/>
        <v>0.23</v>
      </c>
      <c r="BR47" t="s">
        <v>432</v>
      </c>
      <c r="BS47" s="2">
        <v>0.46</v>
      </c>
      <c r="BT47" s="2">
        <v>0.81610000000000005</v>
      </c>
      <c r="BW47" t="s">
        <v>432</v>
      </c>
      <c r="BX47" t="s">
        <v>95</v>
      </c>
      <c r="BY47">
        <v>0.46</v>
      </c>
      <c r="BZ47" t="s">
        <v>1</v>
      </c>
      <c r="CA47">
        <v>0.82502872422538598</v>
      </c>
      <c r="CB47" s="1">
        <f t="shared" si="2"/>
        <v>6.1540677585699699E-3</v>
      </c>
    </row>
    <row r="48" spans="1:80">
      <c r="A48" t="s">
        <v>433</v>
      </c>
      <c r="B48" t="s">
        <v>275</v>
      </c>
      <c r="C48">
        <v>1</v>
      </c>
      <c r="O48" t="s">
        <v>50</v>
      </c>
      <c r="P48">
        <v>0.34651960923421798</v>
      </c>
      <c r="Q48" t="s">
        <v>1</v>
      </c>
      <c r="V48" t="s">
        <v>433</v>
      </c>
      <c r="W48" t="s">
        <v>50</v>
      </c>
      <c r="X48">
        <v>0.34651967394722299</v>
      </c>
      <c r="Y48" t="s">
        <v>1</v>
      </c>
      <c r="AF48" t="s">
        <v>433</v>
      </c>
      <c r="AG48" t="s">
        <v>50</v>
      </c>
      <c r="AH48">
        <v>0.54542944736897603</v>
      </c>
      <c r="AI48" t="s">
        <v>1</v>
      </c>
      <c r="AS48" t="s">
        <v>444</v>
      </c>
      <c r="AT48">
        <v>0.42857143282890298</v>
      </c>
      <c r="AU48" t="s">
        <v>1</v>
      </c>
      <c r="BF48">
        <f t="shared" si="1"/>
        <v>0.23</v>
      </c>
      <c r="BG48" t="s">
        <v>433</v>
      </c>
      <c r="BH48" t="s">
        <v>50</v>
      </c>
      <c r="BI48">
        <v>0.65927270516813097</v>
      </c>
      <c r="BJ48" t="s">
        <v>1</v>
      </c>
      <c r="BK48" s="2">
        <f t="shared" si="0"/>
        <v>0.6593</v>
      </c>
      <c r="BR48" t="s">
        <v>432</v>
      </c>
      <c r="BS48" s="2">
        <v>0.47</v>
      </c>
      <c r="BT48" s="2">
        <v>0.82079999999999997</v>
      </c>
      <c r="BW48" t="s">
        <v>432</v>
      </c>
      <c r="BX48" t="s">
        <v>97</v>
      </c>
      <c r="BY48">
        <v>0.47</v>
      </c>
      <c r="BZ48" t="s">
        <v>1</v>
      </c>
      <c r="CA48">
        <v>0.83107683347675898</v>
      </c>
      <c r="CB48" s="1">
        <f t="shared" si="2"/>
        <v>6.0481092513730017E-3</v>
      </c>
    </row>
    <row r="49" spans="1:80">
      <c r="A49" t="s">
        <v>432</v>
      </c>
      <c r="B49" t="s">
        <v>276</v>
      </c>
      <c r="C49">
        <v>0.24</v>
      </c>
      <c r="O49" t="s">
        <v>51</v>
      </c>
      <c r="P49">
        <v>0.239999994635582</v>
      </c>
      <c r="Q49" t="s">
        <v>1</v>
      </c>
      <c r="V49" t="s">
        <v>432</v>
      </c>
      <c r="W49" t="s">
        <v>51</v>
      </c>
      <c r="X49">
        <v>0.24</v>
      </c>
      <c r="Y49" t="s">
        <v>1</v>
      </c>
      <c r="AF49" t="s">
        <v>432</v>
      </c>
      <c r="AG49" t="s">
        <v>51</v>
      </c>
      <c r="AH49">
        <v>0.24</v>
      </c>
      <c r="AI49" t="s">
        <v>1</v>
      </c>
      <c r="AS49" t="s">
        <v>445</v>
      </c>
      <c r="AT49">
        <v>2.3333333101537499</v>
      </c>
      <c r="AU49" t="s">
        <v>1</v>
      </c>
      <c r="BF49">
        <f t="shared" si="1"/>
        <v>0.6593</v>
      </c>
      <c r="BG49" t="s">
        <v>432</v>
      </c>
      <c r="BH49" t="s">
        <v>51</v>
      </c>
      <c r="BI49">
        <v>0.24</v>
      </c>
      <c r="BJ49" t="s">
        <v>1</v>
      </c>
      <c r="BK49" s="2">
        <f t="shared" si="0"/>
        <v>0.24</v>
      </c>
      <c r="BR49" t="s">
        <v>432</v>
      </c>
      <c r="BS49" s="2">
        <v>0.48</v>
      </c>
      <c r="BT49" s="2">
        <v>0.82540000000000002</v>
      </c>
      <c r="BW49" t="s">
        <v>432</v>
      </c>
      <c r="BX49" t="s">
        <v>99</v>
      </c>
      <c r="BY49">
        <v>0.48</v>
      </c>
      <c r="BZ49" t="s">
        <v>1</v>
      </c>
      <c r="CA49">
        <v>0.83701898422093401</v>
      </c>
      <c r="CB49" s="1">
        <f t="shared" si="2"/>
        <v>5.9421507441750343E-3</v>
      </c>
    </row>
    <row r="50" spans="1:80">
      <c r="A50" t="s">
        <v>433</v>
      </c>
      <c r="B50" t="s">
        <v>277</v>
      </c>
      <c r="C50">
        <v>1</v>
      </c>
      <c r="O50" t="s">
        <v>52</v>
      </c>
      <c r="P50">
        <v>0.36059115030435501</v>
      </c>
      <c r="Q50" t="s">
        <v>1</v>
      </c>
      <c r="V50" t="s">
        <v>433</v>
      </c>
      <c r="W50" t="s">
        <v>52</v>
      </c>
      <c r="X50">
        <v>0.36059121688435197</v>
      </c>
      <c r="Y50" t="s">
        <v>1</v>
      </c>
      <c r="AF50" t="s">
        <v>433</v>
      </c>
      <c r="AG50" t="s">
        <v>52</v>
      </c>
      <c r="AH50">
        <v>0.56044223188734099</v>
      </c>
      <c r="AI50" t="s">
        <v>1</v>
      </c>
      <c r="AS50" t="s">
        <v>446</v>
      </c>
      <c r="AT50">
        <v>1</v>
      </c>
      <c r="AU50" t="s">
        <v>1</v>
      </c>
      <c r="BF50">
        <f t="shared" si="1"/>
        <v>0.24</v>
      </c>
      <c r="BG50" t="s">
        <v>433</v>
      </c>
      <c r="BH50" t="s">
        <v>52</v>
      </c>
      <c r="BI50">
        <v>0.66855365783746301</v>
      </c>
      <c r="BJ50" t="s">
        <v>1</v>
      </c>
      <c r="BK50" s="2">
        <f t="shared" si="0"/>
        <v>0.66859999999999997</v>
      </c>
      <c r="BR50" t="s">
        <v>432</v>
      </c>
      <c r="BS50" s="2">
        <v>0.49</v>
      </c>
      <c r="BT50" s="2">
        <v>0.83</v>
      </c>
      <c r="BW50" t="s">
        <v>432</v>
      </c>
      <c r="BX50" t="s">
        <v>101</v>
      </c>
      <c r="BY50">
        <v>0.49</v>
      </c>
      <c r="BZ50" t="s">
        <v>1</v>
      </c>
      <c r="CA50">
        <v>0.84285517645791197</v>
      </c>
      <c r="CB50" s="1">
        <f t="shared" si="2"/>
        <v>5.8361922369779551E-3</v>
      </c>
    </row>
    <row r="51" spans="1:80">
      <c r="A51" t="s">
        <v>432</v>
      </c>
      <c r="B51" t="s">
        <v>278</v>
      </c>
      <c r="C51">
        <v>0.25</v>
      </c>
      <c r="O51" t="s">
        <v>53</v>
      </c>
      <c r="P51">
        <v>0.25</v>
      </c>
      <c r="Q51" t="s">
        <v>1</v>
      </c>
      <c r="V51" t="s">
        <v>432</v>
      </c>
      <c r="W51" t="s">
        <v>53</v>
      </c>
      <c r="X51">
        <v>0.25</v>
      </c>
      <c r="Y51" t="s">
        <v>1</v>
      </c>
      <c r="AF51" t="s">
        <v>432</v>
      </c>
      <c r="AG51" t="s">
        <v>53</v>
      </c>
      <c r="AH51">
        <v>0.25</v>
      </c>
      <c r="AI51" t="s">
        <v>1</v>
      </c>
      <c r="AS51" t="s">
        <v>447</v>
      </c>
      <c r="AT51">
        <v>1</v>
      </c>
      <c r="AU51" t="s">
        <v>1</v>
      </c>
      <c r="BF51">
        <f t="shared" si="1"/>
        <v>0.66859999999999997</v>
      </c>
      <c r="BG51" t="s">
        <v>432</v>
      </c>
      <c r="BH51" t="s">
        <v>53</v>
      </c>
      <c r="BI51">
        <v>0.25</v>
      </c>
      <c r="BJ51" t="s">
        <v>1</v>
      </c>
      <c r="BK51" s="2">
        <f t="shared" si="0"/>
        <v>0.25</v>
      </c>
      <c r="BR51" t="s">
        <v>432</v>
      </c>
      <c r="BS51" s="2">
        <v>0.5</v>
      </c>
      <c r="BT51" s="2">
        <v>0.83460000000000001</v>
      </c>
      <c r="BW51" t="s">
        <v>432</v>
      </c>
      <c r="BX51" t="s">
        <v>103</v>
      </c>
      <c r="BY51">
        <v>0.5</v>
      </c>
      <c r="BZ51" t="s">
        <v>1</v>
      </c>
      <c r="CA51">
        <v>0.84858541018769196</v>
      </c>
      <c r="CB51" s="1">
        <f t="shared" si="2"/>
        <v>5.7302337297799877E-3</v>
      </c>
    </row>
    <row r="52" spans="1:80">
      <c r="A52" t="s">
        <v>433</v>
      </c>
      <c r="B52" t="s">
        <v>279</v>
      </c>
      <c r="C52">
        <v>1</v>
      </c>
      <c r="O52" t="s">
        <v>54</v>
      </c>
      <c r="P52">
        <v>0.374451097521177</v>
      </c>
      <c r="Q52" t="s">
        <v>1</v>
      </c>
      <c r="V52" t="s">
        <v>433</v>
      </c>
      <c r="W52" t="s">
        <v>54</v>
      </c>
      <c r="X52">
        <v>0.37445115766138198</v>
      </c>
      <c r="Y52" t="s">
        <v>1</v>
      </c>
      <c r="AF52" t="s">
        <v>433</v>
      </c>
      <c r="AG52" t="s">
        <v>54</v>
      </c>
      <c r="AH52">
        <v>0.57508692712380505</v>
      </c>
      <c r="AI52" t="s">
        <v>1</v>
      </c>
      <c r="BF52">
        <f t="shared" si="1"/>
        <v>0.25</v>
      </c>
      <c r="BG52" t="s">
        <v>433</v>
      </c>
      <c r="BH52" t="s">
        <v>54</v>
      </c>
      <c r="BI52">
        <v>0.67760705650445596</v>
      </c>
      <c r="BJ52" t="s">
        <v>1</v>
      </c>
      <c r="BK52" s="2">
        <f t="shared" si="0"/>
        <v>0.67759999999999998</v>
      </c>
      <c r="BR52" t="s">
        <v>432</v>
      </c>
      <c r="BS52" s="2">
        <v>0.51</v>
      </c>
      <c r="BT52" s="2">
        <v>0.83909999999999996</v>
      </c>
      <c r="BW52" t="s">
        <v>432</v>
      </c>
      <c r="BX52" t="s">
        <v>105</v>
      </c>
      <c r="BY52">
        <v>0.51</v>
      </c>
      <c r="BZ52" t="s">
        <v>1</v>
      </c>
      <c r="CA52">
        <v>0.85420968541027498</v>
      </c>
      <c r="CB52" s="1">
        <f t="shared" si="2"/>
        <v>5.6242752225830195E-3</v>
      </c>
    </row>
    <row r="53" spans="1:80">
      <c r="A53" t="s">
        <v>432</v>
      </c>
      <c r="B53" t="s">
        <v>280</v>
      </c>
      <c r="C53">
        <v>0.26</v>
      </c>
      <c r="O53" t="s">
        <v>55</v>
      </c>
      <c r="P53">
        <v>0.259999990463257</v>
      </c>
      <c r="Q53" t="s">
        <v>1</v>
      </c>
      <c r="V53" t="s">
        <v>432</v>
      </c>
      <c r="W53" t="s">
        <v>55</v>
      </c>
      <c r="X53">
        <v>0.26</v>
      </c>
      <c r="Y53" t="s">
        <v>1</v>
      </c>
      <c r="AF53" t="s">
        <v>432</v>
      </c>
      <c r="AG53" t="s">
        <v>55</v>
      </c>
      <c r="AH53">
        <v>0.26</v>
      </c>
      <c r="AI53" t="s">
        <v>1</v>
      </c>
      <c r="BF53">
        <f t="shared" si="1"/>
        <v>0.67759999999999998</v>
      </c>
      <c r="BG53" t="s">
        <v>432</v>
      </c>
      <c r="BH53" t="s">
        <v>55</v>
      </c>
      <c r="BI53">
        <v>0.26</v>
      </c>
      <c r="BJ53" t="s">
        <v>1</v>
      </c>
      <c r="BK53" s="2">
        <f t="shared" si="0"/>
        <v>0.26</v>
      </c>
      <c r="BR53" t="s">
        <v>432</v>
      </c>
      <c r="BS53" s="2">
        <v>0.52</v>
      </c>
      <c r="BT53" s="2">
        <v>0.84350000000000003</v>
      </c>
      <c r="BW53" t="s">
        <v>432</v>
      </c>
      <c r="BX53" t="s">
        <v>107</v>
      </c>
      <c r="BY53">
        <v>0.52</v>
      </c>
      <c r="BZ53" t="s">
        <v>1</v>
      </c>
      <c r="CA53">
        <v>0.85972800212566003</v>
      </c>
      <c r="CB53" s="1">
        <f t="shared" si="2"/>
        <v>5.5183167153850521E-3</v>
      </c>
    </row>
    <row r="54" spans="1:80">
      <c r="A54" t="s">
        <v>433</v>
      </c>
      <c r="B54" t="s">
        <v>281</v>
      </c>
      <c r="C54">
        <v>0.99199999999999999</v>
      </c>
      <c r="O54" t="s">
        <v>56</v>
      </c>
      <c r="P54">
        <v>0.38809941541212001</v>
      </c>
      <c r="Q54" t="s">
        <v>1</v>
      </c>
      <c r="V54" t="s">
        <v>433</v>
      </c>
      <c r="W54" t="s">
        <v>56</v>
      </c>
      <c r="X54">
        <v>0.38809949627831303</v>
      </c>
      <c r="Y54" t="s">
        <v>1</v>
      </c>
      <c r="AF54" t="s">
        <v>433</v>
      </c>
      <c r="AG54" t="s">
        <v>56</v>
      </c>
      <c r="AH54">
        <v>0.58936353307836598</v>
      </c>
      <c r="AI54" t="s">
        <v>1</v>
      </c>
      <c r="BF54">
        <f t="shared" si="1"/>
        <v>0.26</v>
      </c>
      <c r="BG54" t="s">
        <v>433</v>
      </c>
      <c r="BH54" t="s">
        <v>56</v>
      </c>
      <c r="BI54">
        <v>0.68643290116910904</v>
      </c>
      <c r="BJ54" t="s">
        <v>1</v>
      </c>
      <c r="BK54" s="2">
        <f t="shared" si="0"/>
        <v>0.68640000000000001</v>
      </c>
      <c r="BR54" t="s">
        <v>432</v>
      </c>
      <c r="BS54" s="2">
        <v>0.53</v>
      </c>
      <c r="BT54" s="2">
        <v>0.84789999999999999</v>
      </c>
      <c r="BW54" t="s">
        <v>432</v>
      </c>
      <c r="BX54" t="s">
        <v>109</v>
      </c>
      <c r="BY54">
        <v>0.53</v>
      </c>
      <c r="BZ54" t="s">
        <v>1</v>
      </c>
      <c r="CA54">
        <v>0.865140360333849</v>
      </c>
      <c r="CB54" s="1">
        <f t="shared" si="2"/>
        <v>5.4123582081889721E-3</v>
      </c>
    </row>
    <row r="55" spans="1:80">
      <c r="A55" t="s">
        <v>432</v>
      </c>
      <c r="B55" t="s">
        <v>282</v>
      </c>
      <c r="C55">
        <v>0.27</v>
      </c>
      <c r="O55" t="s">
        <v>57</v>
      </c>
      <c r="P55">
        <v>0.270000010728836</v>
      </c>
      <c r="Q55" t="s">
        <v>1</v>
      </c>
      <c r="V55" t="s">
        <v>432</v>
      </c>
      <c r="W55" t="s">
        <v>57</v>
      </c>
      <c r="X55">
        <v>0.27</v>
      </c>
      <c r="Y55" t="s">
        <v>1</v>
      </c>
      <c r="AF55" t="s">
        <v>432</v>
      </c>
      <c r="AG55" t="s">
        <v>57</v>
      </c>
      <c r="AH55">
        <v>0.27</v>
      </c>
      <c r="AI55" t="s">
        <v>1</v>
      </c>
      <c r="BF55">
        <f t="shared" si="1"/>
        <v>0.68640000000000001</v>
      </c>
      <c r="BG55" t="s">
        <v>432</v>
      </c>
      <c r="BH55" t="s">
        <v>57</v>
      </c>
      <c r="BI55">
        <v>0.27</v>
      </c>
      <c r="BJ55" t="s">
        <v>1</v>
      </c>
      <c r="BK55" s="2">
        <f t="shared" si="0"/>
        <v>0.27</v>
      </c>
      <c r="BR55" t="s">
        <v>432</v>
      </c>
      <c r="BS55" s="2">
        <v>0.54</v>
      </c>
      <c r="BT55" s="2">
        <v>0.85229999999999995</v>
      </c>
      <c r="BW55" t="s">
        <v>432</v>
      </c>
      <c r="BX55" t="s">
        <v>111</v>
      </c>
      <c r="BY55">
        <v>0.54</v>
      </c>
      <c r="BZ55" t="s">
        <v>1</v>
      </c>
      <c r="CA55">
        <v>0.87044676003483901</v>
      </c>
      <c r="CB55" s="1">
        <f t="shared" si="2"/>
        <v>5.3063997009900055E-3</v>
      </c>
    </row>
    <row r="56" spans="1:80">
      <c r="A56" t="s">
        <v>433</v>
      </c>
      <c r="B56" t="s">
        <v>283</v>
      </c>
      <c r="C56">
        <v>0.98399999999999999</v>
      </c>
      <c r="O56" t="s">
        <v>58</v>
      </c>
      <c r="P56">
        <v>0.40153617492231503</v>
      </c>
      <c r="Q56" t="s">
        <v>1</v>
      </c>
      <c r="V56" t="s">
        <v>433</v>
      </c>
      <c r="W56" t="s">
        <v>58</v>
      </c>
      <c r="X56">
        <v>0.40153623273514399</v>
      </c>
      <c r="Y56" t="s">
        <v>1</v>
      </c>
      <c r="AF56" t="s">
        <v>433</v>
      </c>
      <c r="AG56" t="s">
        <v>58</v>
      </c>
      <c r="AH56">
        <v>0.603272049751025</v>
      </c>
      <c r="AI56" t="s">
        <v>1</v>
      </c>
      <c r="BF56">
        <f t="shared" si="1"/>
        <v>0.27</v>
      </c>
      <c r="BG56" t="s">
        <v>433</v>
      </c>
      <c r="BH56" t="s">
        <v>58</v>
      </c>
      <c r="BI56">
        <v>0.69503119183142104</v>
      </c>
      <c r="BJ56" t="s">
        <v>1</v>
      </c>
      <c r="BK56" s="2">
        <f t="shared" si="0"/>
        <v>0.69499999999999995</v>
      </c>
      <c r="BR56" t="s">
        <v>432</v>
      </c>
      <c r="BS56" s="2">
        <v>0.55000000000000004</v>
      </c>
      <c r="BT56" s="2">
        <v>0.85660000000000003</v>
      </c>
      <c r="BW56" t="s">
        <v>432</v>
      </c>
      <c r="BX56" t="s">
        <v>113</v>
      </c>
      <c r="BY56">
        <v>0.55000000000000004</v>
      </c>
      <c r="BZ56" t="s">
        <v>1</v>
      </c>
      <c r="CA56">
        <v>0.87564720122863204</v>
      </c>
      <c r="CB56" s="1">
        <f t="shared" si="2"/>
        <v>5.2004411937930373E-3</v>
      </c>
    </row>
    <row r="57" spans="1:80">
      <c r="A57" t="s">
        <v>432</v>
      </c>
      <c r="B57" t="s">
        <v>284</v>
      </c>
      <c r="C57">
        <v>0.28000000000000003</v>
      </c>
      <c r="O57" t="s">
        <v>59</v>
      </c>
      <c r="P57">
        <v>0.28000000119209301</v>
      </c>
      <c r="Q57" t="s">
        <v>1</v>
      </c>
      <c r="V57" t="s">
        <v>432</v>
      </c>
      <c r="W57" t="s">
        <v>59</v>
      </c>
      <c r="X57">
        <v>0.28000000000000003</v>
      </c>
      <c r="Y57" t="s">
        <v>1</v>
      </c>
      <c r="AF57" t="s">
        <v>432</v>
      </c>
      <c r="AG57" t="s">
        <v>59</v>
      </c>
      <c r="AH57">
        <v>0.28000000000000003</v>
      </c>
      <c r="AI57" t="s">
        <v>1</v>
      </c>
      <c r="BF57">
        <f t="shared" si="1"/>
        <v>0.69499999999999995</v>
      </c>
      <c r="BG57" t="s">
        <v>432</v>
      </c>
      <c r="BH57" t="s">
        <v>59</v>
      </c>
      <c r="BI57">
        <v>0.28000000000000003</v>
      </c>
      <c r="BJ57" t="s">
        <v>1</v>
      </c>
      <c r="BK57" s="2">
        <f t="shared" si="0"/>
        <v>0.28000000000000003</v>
      </c>
      <c r="BR57" t="s">
        <v>432</v>
      </c>
      <c r="BS57" s="2">
        <v>0.56000000000000005</v>
      </c>
      <c r="BT57" s="2">
        <v>0.86080000000000001</v>
      </c>
      <c r="BW57" t="s">
        <v>432</v>
      </c>
      <c r="BX57" t="s">
        <v>115</v>
      </c>
      <c r="BY57">
        <v>0.56000000000000005</v>
      </c>
      <c r="BZ57" t="s">
        <v>1</v>
      </c>
      <c r="CA57">
        <v>0.880741683915228</v>
      </c>
      <c r="CB57" s="1">
        <f t="shared" si="2"/>
        <v>5.094482686595958E-3</v>
      </c>
    </row>
    <row r="58" spans="1:80">
      <c r="A58" t="s">
        <v>433</v>
      </c>
      <c r="B58" t="s">
        <v>285</v>
      </c>
      <c r="C58">
        <v>0.97599999999999998</v>
      </c>
      <c r="O58" t="s">
        <v>60</v>
      </c>
      <c r="P58">
        <v>0.41476130510663101</v>
      </c>
      <c r="Q58" t="s">
        <v>1</v>
      </c>
      <c r="V58" t="s">
        <v>433</v>
      </c>
      <c r="W58" t="s">
        <v>60</v>
      </c>
      <c r="X58">
        <v>0.41476136703187699</v>
      </c>
      <c r="Y58" t="s">
        <v>1</v>
      </c>
      <c r="AF58" t="s">
        <v>433</v>
      </c>
      <c r="AG58" t="s">
        <v>60</v>
      </c>
      <c r="AH58">
        <v>0.616812477141782</v>
      </c>
      <c r="AI58" t="s">
        <v>1</v>
      </c>
      <c r="BF58">
        <f t="shared" si="1"/>
        <v>0.28000000000000003</v>
      </c>
      <c r="BG58" t="s">
        <v>433</v>
      </c>
      <c r="BH58" t="s">
        <v>60</v>
      </c>
      <c r="BI58">
        <v>0.70340192849139405</v>
      </c>
      <c r="BJ58" t="s">
        <v>1</v>
      </c>
      <c r="BK58" s="2">
        <f t="shared" si="0"/>
        <v>0.70340000000000003</v>
      </c>
      <c r="BR58" t="s">
        <v>432</v>
      </c>
      <c r="BS58" s="2">
        <v>0.56999999999999995</v>
      </c>
      <c r="BT58" s="2">
        <v>0.86509999999999998</v>
      </c>
      <c r="BW58" t="s">
        <v>432</v>
      </c>
      <c r="BX58" t="s">
        <v>117</v>
      </c>
      <c r="BY58">
        <v>0.56999999999999995</v>
      </c>
      <c r="BZ58" t="s">
        <v>1</v>
      </c>
      <c r="CA58">
        <v>0.88573020809462699</v>
      </c>
      <c r="CB58" s="1">
        <f t="shared" si="2"/>
        <v>4.9885241793989898E-3</v>
      </c>
    </row>
    <row r="59" spans="1:80">
      <c r="A59" t="s">
        <v>432</v>
      </c>
      <c r="B59" t="s">
        <v>286</v>
      </c>
      <c r="C59">
        <v>0.28999999999999998</v>
      </c>
      <c r="O59" t="s">
        <v>61</v>
      </c>
      <c r="P59">
        <v>0.28999999165535001</v>
      </c>
      <c r="Q59" t="s">
        <v>1</v>
      </c>
      <c r="V59" t="s">
        <v>432</v>
      </c>
      <c r="W59" t="s">
        <v>61</v>
      </c>
      <c r="X59">
        <v>0.28999999999999998</v>
      </c>
      <c r="Y59" t="s">
        <v>1</v>
      </c>
      <c r="AF59" t="s">
        <v>432</v>
      </c>
      <c r="AG59" t="s">
        <v>61</v>
      </c>
      <c r="AH59">
        <v>0.28999999999999998</v>
      </c>
      <c r="AI59" t="s">
        <v>1</v>
      </c>
      <c r="BF59">
        <f t="shared" si="1"/>
        <v>0.70340000000000003</v>
      </c>
      <c r="BG59" t="s">
        <v>432</v>
      </c>
      <c r="BH59" t="s">
        <v>61</v>
      </c>
      <c r="BI59">
        <v>0.28999999999999998</v>
      </c>
      <c r="BJ59" t="s">
        <v>1</v>
      </c>
      <c r="BK59" s="2">
        <f t="shared" si="0"/>
        <v>0.28999999999999998</v>
      </c>
      <c r="BR59" t="s">
        <v>432</v>
      </c>
      <c r="BS59" s="2">
        <v>0.57999999999999996</v>
      </c>
      <c r="BT59" s="2">
        <v>0.86919999999999997</v>
      </c>
      <c r="BW59" t="s">
        <v>432</v>
      </c>
      <c r="BX59" t="s">
        <v>119</v>
      </c>
      <c r="BY59">
        <v>0.57999999999999996</v>
      </c>
      <c r="BZ59" t="s">
        <v>1</v>
      </c>
      <c r="CA59">
        <v>0.89061277376682801</v>
      </c>
      <c r="CB59" s="1">
        <f t="shared" si="2"/>
        <v>4.8825656722010224E-3</v>
      </c>
    </row>
    <row r="60" spans="1:80">
      <c r="A60" t="s">
        <v>433</v>
      </c>
      <c r="B60" t="s">
        <v>287</v>
      </c>
      <c r="C60">
        <v>0.96799999999999997</v>
      </c>
      <c r="O60" t="s">
        <v>62</v>
      </c>
      <c r="P60">
        <v>0.42777480596506701</v>
      </c>
      <c r="Q60" t="s">
        <v>1</v>
      </c>
      <c r="V60" t="s">
        <v>433</v>
      </c>
      <c r="W60" t="s">
        <v>62</v>
      </c>
      <c r="X60">
        <v>0.42777489916851102</v>
      </c>
      <c r="Y60" t="s">
        <v>1</v>
      </c>
      <c r="AF60" t="s">
        <v>433</v>
      </c>
      <c r="AG60" t="s">
        <v>62</v>
      </c>
      <c r="AH60">
        <v>0.62998481525063599</v>
      </c>
      <c r="AI60" t="s">
        <v>1</v>
      </c>
      <c r="BF60">
        <f t="shared" si="1"/>
        <v>0.28999999999999998</v>
      </c>
      <c r="BG60" t="s">
        <v>433</v>
      </c>
      <c r="BH60" t="s">
        <v>62</v>
      </c>
      <c r="BI60">
        <v>0.71154511114902597</v>
      </c>
      <c r="BJ60" t="s">
        <v>1</v>
      </c>
      <c r="BK60" s="2">
        <f t="shared" si="0"/>
        <v>0.71150000000000002</v>
      </c>
      <c r="BR60" t="s">
        <v>432</v>
      </c>
      <c r="BS60" s="2">
        <v>0.59</v>
      </c>
      <c r="BT60" s="2">
        <v>0.87329999999999997</v>
      </c>
      <c r="BW60" t="s">
        <v>432</v>
      </c>
      <c r="BX60" t="s">
        <v>121</v>
      </c>
      <c r="BY60">
        <v>0.59</v>
      </c>
      <c r="BZ60" t="s">
        <v>1</v>
      </c>
      <c r="CA60">
        <v>0.89538938093183096</v>
      </c>
      <c r="CB60" s="1">
        <f t="shared" si="2"/>
        <v>4.776607165002944E-3</v>
      </c>
    </row>
    <row r="61" spans="1:80">
      <c r="A61" t="s">
        <v>432</v>
      </c>
      <c r="B61" t="s">
        <v>288</v>
      </c>
      <c r="C61">
        <v>0.3</v>
      </c>
      <c r="O61" t="s">
        <v>63</v>
      </c>
      <c r="P61">
        <v>0.30000001192092901</v>
      </c>
      <c r="Q61" t="s">
        <v>1</v>
      </c>
      <c r="V61" t="s">
        <v>432</v>
      </c>
      <c r="W61" t="s">
        <v>63</v>
      </c>
      <c r="X61">
        <v>0.3</v>
      </c>
      <c r="Y61" t="s">
        <v>1</v>
      </c>
      <c r="AF61" t="s">
        <v>432</v>
      </c>
      <c r="AG61" t="s">
        <v>63</v>
      </c>
      <c r="AH61">
        <v>0.3</v>
      </c>
      <c r="AI61" t="s">
        <v>1</v>
      </c>
      <c r="BF61">
        <f t="shared" si="1"/>
        <v>0.71150000000000002</v>
      </c>
      <c r="BG61" t="s">
        <v>432</v>
      </c>
      <c r="BH61" t="s">
        <v>63</v>
      </c>
      <c r="BI61">
        <v>0.3</v>
      </c>
      <c r="BJ61" t="s">
        <v>1</v>
      </c>
      <c r="BK61" s="2">
        <f t="shared" si="0"/>
        <v>0.3</v>
      </c>
      <c r="BR61" t="s">
        <v>432</v>
      </c>
      <c r="BS61" s="2">
        <v>0.6</v>
      </c>
      <c r="BT61" s="2">
        <v>0.87739999999999996</v>
      </c>
      <c r="BW61" t="s">
        <v>432</v>
      </c>
      <c r="BX61" t="s">
        <v>123</v>
      </c>
      <c r="BY61">
        <v>0.6</v>
      </c>
      <c r="BZ61" t="s">
        <v>1</v>
      </c>
      <c r="CA61">
        <v>0.90006002958963705</v>
      </c>
      <c r="CB61" s="1">
        <f t="shared" si="2"/>
        <v>4.6706486578060868E-3</v>
      </c>
    </row>
    <row r="62" spans="1:80">
      <c r="A62" t="s">
        <v>433</v>
      </c>
      <c r="B62" t="s">
        <v>289</v>
      </c>
      <c r="C62">
        <v>0.96</v>
      </c>
      <c r="O62" t="s">
        <v>64</v>
      </c>
      <c r="P62">
        <v>0.44057674844275402</v>
      </c>
      <c r="Q62" t="s">
        <v>1</v>
      </c>
      <c r="V62" t="s">
        <v>433</v>
      </c>
      <c r="W62" t="s">
        <v>64</v>
      </c>
      <c r="X62">
        <v>0.44057682914504598</v>
      </c>
      <c r="Y62" t="s">
        <v>1</v>
      </c>
      <c r="AF62" t="s">
        <v>433</v>
      </c>
      <c r="AG62" t="s">
        <v>64</v>
      </c>
      <c r="AH62">
        <v>0.64278906407758896</v>
      </c>
      <c r="AI62" t="s">
        <v>1</v>
      </c>
      <c r="BF62">
        <f t="shared" si="1"/>
        <v>0.3</v>
      </c>
      <c r="BG62" t="s">
        <v>433</v>
      </c>
      <c r="BH62" t="s">
        <v>64</v>
      </c>
      <c r="BI62">
        <v>0.71946073980431802</v>
      </c>
      <c r="BJ62" t="s">
        <v>1</v>
      </c>
      <c r="BK62" s="2">
        <f t="shared" si="0"/>
        <v>0.71950000000000003</v>
      </c>
      <c r="BR62" t="s">
        <v>432</v>
      </c>
      <c r="BS62" s="2">
        <v>0.61</v>
      </c>
      <c r="BT62" s="2">
        <v>0.88139999999999996</v>
      </c>
      <c r="BW62" t="s">
        <v>432</v>
      </c>
      <c r="BX62" t="s">
        <v>125</v>
      </c>
      <c r="BY62">
        <v>0.61</v>
      </c>
      <c r="BZ62" t="s">
        <v>1</v>
      </c>
      <c r="CA62">
        <v>0.90462471974024605</v>
      </c>
      <c r="CB62" s="1">
        <f t="shared" si="2"/>
        <v>4.5646901506090076E-3</v>
      </c>
    </row>
    <row r="63" spans="1:80">
      <c r="A63" t="s">
        <v>432</v>
      </c>
      <c r="B63" t="s">
        <v>290</v>
      </c>
      <c r="C63">
        <v>0.31</v>
      </c>
      <c r="O63" t="s">
        <v>65</v>
      </c>
      <c r="P63">
        <v>0.31000000238418601</v>
      </c>
      <c r="Q63" t="s">
        <v>1</v>
      </c>
      <c r="V63" t="s">
        <v>432</v>
      </c>
      <c r="W63" t="s">
        <v>65</v>
      </c>
      <c r="X63">
        <v>0.31</v>
      </c>
      <c r="Y63" t="s">
        <v>1</v>
      </c>
      <c r="AF63" t="s">
        <v>432</v>
      </c>
      <c r="AG63" t="s">
        <v>65</v>
      </c>
      <c r="AH63">
        <v>0.31</v>
      </c>
      <c r="AI63" t="s">
        <v>1</v>
      </c>
      <c r="BF63">
        <f t="shared" si="1"/>
        <v>0.71950000000000003</v>
      </c>
      <c r="BG63" t="s">
        <v>432</v>
      </c>
      <c r="BH63" t="s">
        <v>65</v>
      </c>
      <c r="BI63">
        <v>0.31</v>
      </c>
      <c r="BJ63" t="s">
        <v>1</v>
      </c>
      <c r="BK63" s="2">
        <f t="shared" si="0"/>
        <v>0.31</v>
      </c>
      <c r="BR63" t="s">
        <v>432</v>
      </c>
      <c r="BS63" s="2">
        <v>0.62</v>
      </c>
      <c r="BT63" s="2">
        <v>0.88539999999999996</v>
      </c>
      <c r="BW63" t="s">
        <v>432</v>
      </c>
      <c r="BX63" t="s">
        <v>127</v>
      </c>
      <c r="BY63">
        <v>0.62</v>
      </c>
      <c r="BZ63" t="s">
        <v>1</v>
      </c>
      <c r="CA63">
        <v>0.90908345138365698</v>
      </c>
      <c r="CB63" s="1">
        <f t="shared" si="2"/>
        <v>4.4587316434109292E-3</v>
      </c>
    </row>
    <row r="64" spans="1:80">
      <c r="A64" t="s">
        <v>433</v>
      </c>
      <c r="B64" t="s">
        <v>291</v>
      </c>
      <c r="C64">
        <v>0.95199999999999996</v>
      </c>
      <c r="O64" t="s">
        <v>66</v>
      </c>
      <c r="P64">
        <v>0.45316706159456299</v>
      </c>
      <c r="Q64" t="s">
        <v>1</v>
      </c>
      <c r="V64" t="s">
        <v>433</v>
      </c>
      <c r="W64" t="s">
        <v>66</v>
      </c>
      <c r="X64">
        <v>0.45316715696148202</v>
      </c>
      <c r="Y64" t="s">
        <v>1</v>
      </c>
      <c r="AF64" t="s">
        <v>433</v>
      </c>
      <c r="AG64" t="s">
        <v>66</v>
      </c>
      <c r="AH64">
        <v>0.65522522362263902</v>
      </c>
      <c r="AI64" t="s">
        <v>1</v>
      </c>
      <c r="BF64">
        <f t="shared" si="1"/>
        <v>0.31</v>
      </c>
      <c r="BG64" t="s">
        <v>433</v>
      </c>
      <c r="BH64" t="s">
        <v>66</v>
      </c>
      <c r="BI64">
        <v>0.72714881445727098</v>
      </c>
      <c r="BJ64" t="s">
        <v>1</v>
      </c>
      <c r="BK64" s="2">
        <f t="shared" si="0"/>
        <v>0.72709999999999997</v>
      </c>
      <c r="BR64" t="s">
        <v>432</v>
      </c>
      <c r="BS64" s="2">
        <v>0.63</v>
      </c>
      <c r="BT64" s="2">
        <v>0.88929999999999998</v>
      </c>
      <c r="BW64" t="s">
        <v>432</v>
      </c>
      <c r="BX64" t="s">
        <v>129</v>
      </c>
      <c r="BY64">
        <v>0.63</v>
      </c>
      <c r="BZ64" t="s">
        <v>1</v>
      </c>
      <c r="CA64">
        <v>0.91343622451987105</v>
      </c>
      <c r="CB64" s="1">
        <f t="shared" si="2"/>
        <v>4.352773136214072E-3</v>
      </c>
    </row>
    <row r="65" spans="1:80">
      <c r="A65" t="s">
        <v>432</v>
      </c>
      <c r="B65" t="s">
        <v>292</v>
      </c>
      <c r="C65">
        <v>0.32</v>
      </c>
      <c r="O65" t="s">
        <v>67</v>
      </c>
      <c r="P65">
        <v>0.31999999284744302</v>
      </c>
      <c r="Q65" t="s">
        <v>1</v>
      </c>
      <c r="V65" t="s">
        <v>432</v>
      </c>
      <c r="W65" t="s">
        <v>67</v>
      </c>
      <c r="X65">
        <v>0.32</v>
      </c>
      <c r="Y65" t="s">
        <v>1</v>
      </c>
      <c r="AF65" t="s">
        <v>432</v>
      </c>
      <c r="AG65" t="s">
        <v>67</v>
      </c>
      <c r="AH65">
        <v>0.32</v>
      </c>
      <c r="AI65" t="s">
        <v>1</v>
      </c>
      <c r="BF65">
        <f t="shared" si="1"/>
        <v>0.72709999999999997</v>
      </c>
      <c r="BG65" t="s">
        <v>432</v>
      </c>
      <c r="BH65" t="s">
        <v>67</v>
      </c>
      <c r="BI65">
        <v>0.32</v>
      </c>
      <c r="BJ65" t="s">
        <v>1</v>
      </c>
      <c r="BK65" s="2">
        <f t="shared" si="0"/>
        <v>0.32</v>
      </c>
      <c r="BR65" t="s">
        <v>432</v>
      </c>
      <c r="BS65" s="2">
        <v>0.64</v>
      </c>
      <c r="BT65" s="2">
        <v>0.89319999999999999</v>
      </c>
      <c r="BW65" t="s">
        <v>432</v>
      </c>
      <c r="BX65" t="s">
        <v>131</v>
      </c>
      <c r="BY65">
        <v>0.64</v>
      </c>
      <c r="BZ65" t="s">
        <v>1</v>
      </c>
      <c r="CA65">
        <v>0.91768303914888805</v>
      </c>
      <c r="CB65" s="1">
        <f t="shared" si="2"/>
        <v>4.2468146290169928E-3</v>
      </c>
    </row>
    <row r="66" spans="1:80">
      <c r="A66" t="s">
        <v>433</v>
      </c>
      <c r="B66" t="s">
        <v>293</v>
      </c>
      <c r="C66">
        <v>0.94399999999999995</v>
      </c>
      <c r="O66" t="s">
        <v>68</v>
      </c>
      <c r="P66">
        <v>0.46554578089305698</v>
      </c>
      <c r="Q66" t="s">
        <v>1</v>
      </c>
      <c r="V66" t="s">
        <v>433</v>
      </c>
      <c r="W66" t="s">
        <v>68</v>
      </c>
      <c r="X66">
        <v>0.46554588261781898</v>
      </c>
      <c r="Y66" t="s">
        <v>1</v>
      </c>
      <c r="AF66" t="s">
        <v>433</v>
      </c>
      <c r="AG66" t="s">
        <v>68</v>
      </c>
      <c r="AH66">
        <v>0.66729329388578695</v>
      </c>
      <c r="AI66" t="s">
        <v>1</v>
      </c>
      <c r="BF66">
        <f t="shared" si="1"/>
        <v>0.32</v>
      </c>
      <c r="BG66" t="s">
        <v>433</v>
      </c>
      <c r="BH66" t="s">
        <v>68</v>
      </c>
      <c r="BI66">
        <v>0.73460933510788295</v>
      </c>
      <c r="BJ66" t="s">
        <v>1</v>
      </c>
      <c r="BK66" s="2">
        <f t="shared" ref="BK66:BK129" si="6">ROUND(BI66,4)</f>
        <v>0.73460000000000003</v>
      </c>
      <c r="BR66" t="s">
        <v>432</v>
      </c>
      <c r="BS66" s="2">
        <v>0.65</v>
      </c>
      <c r="BT66" s="2">
        <v>0.89700000000000002</v>
      </c>
      <c r="BW66" t="s">
        <v>432</v>
      </c>
      <c r="BX66" t="s">
        <v>133</v>
      </c>
      <c r="BY66">
        <v>0.65</v>
      </c>
      <c r="BZ66" t="s">
        <v>1</v>
      </c>
      <c r="CA66">
        <v>0.92182389527070696</v>
      </c>
      <c r="CB66" s="1">
        <f t="shared" si="2"/>
        <v>4.1408561218189144E-3</v>
      </c>
    </row>
    <row r="67" spans="1:80">
      <c r="A67" t="s">
        <v>432</v>
      </c>
      <c r="B67" t="s">
        <v>294</v>
      </c>
      <c r="C67">
        <v>0.33</v>
      </c>
      <c r="O67" t="s">
        <v>69</v>
      </c>
      <c r="P67">
        <v>0.33000001311302202</v>
      </c>
      <c r="Q67" t="s">
        <v>1</v>
      </c>
      <c r="V67" t="s">
        <v>432</v>
      </c>
      <c r="W67" t="s">
        <v>69</v>
      </c>
      <c r="X67">
        <v>0.33</v>
      </c>
      <c r="Y67" t="s">
        <v>1</v>
      </c>
      <c r="AF67" t="s">
        <v>432</v>
      </c>
      <c r="AG67" t="s">
        <v>69</v>
      </c>
      <c r="AH67">
        <v>0.33</v>
      </c>
      <c r="AI67" t="s">
        <v>1</v>
      </c>
      <c r="BF67">
        <f t="shared" ref="BF67:BF130" si="7">BK66</f>
        <v>0.73460000000000003</v>
      </c>
      <c r="BG67" t="s">
        <v>432</v>
      </c>
      <c r="BH67" t="s">
        <v>69</v>
      </c>
      <c r="BI67">
        <v>0.33</v>
      </c>
      <c r="BJ67" t="s">
        <v>1</v>
      </c>
      <c r="BK67" s="2">
        <f t="shared" si="6"/>
        <v>0.33</v>
      </c>
      <c r="BR67" t="s">
        <v>432</v>
      </c>
      <c r="BS67" s="2">
        <v>0.66</v>
      </c>
      <c r="BT67" s="2">
        <v>0.90080000000000005</v>
      </c>
      <c r="BW67" t="s">
        <v>432</v>
      </c>
      <c r="BX67" t="s">
        <v>135</v>
      </c>
      <c r="BY67">
        <v>0.66</v>
      </c>
      <c r="BZ67" t="s">
        <v>1</v>
      </c>
      <c r="CA67">
        <v>0.92585879288532802</v>
      </c>
      <c r="CB67" s="1">
        <f t="shared" ref="CB67:CB101" si="8">CA67-CA66</f>
        <v>4.034897614621058E-3</v>
      </c>
    </row>
    <row r="68" spans="1:80">
      <c r="A68" t="s">
        <v>433</v>
      </c>
      <c r="B68" t="s">
        <v>295</v>
      </c>
      <c r="C68">
        <v>0.93600000000000005</v>
      </c>
      <c r="O68" t="s">
        <v>70</v>
      </c>
      <c r="P68">
        <v>0.47771294181080398</v>
      </c>
      <c r="Q68" t="s">
        <v>1</v>
      </c>
      <c r="V68" t="s">
        <v>433</v>
      </c>
      <c r="W68" t="s">
        <v>70</v>
      </c>
      <c r="X68">
        <v>0.47771300611405798</v>
      </c>
      <c r="Y68" t="s">
        <v>1</v>
      </c>
      <c r="AF68" t="s">
        <v>433</v>
      </c>
      <c r="AG68" t="s">
        <v>70</v>
      </c>
      <c r="AH68">
        <v>0.67899327486703298</v>
      </c>
      <c r="AI68" t="s">
        <v>1</v>
      </c>
      <c r="BF68">
        <f t="shared" si="7"/>
        <v>0.33</v>
      </c>
      <c r="BG68" t="s">
        <v>433</v>
      </c>
      <c r="BH68" t="s">
        <v>70</v>
      </c>
      <c r="BI68">
        <v>0.74184230175615495</v>
      </c>
      <c r="BJ68" t="s">
        <v>1</v>
      </c>
      <c r="BK68" s="2">
        <f t="shared" si="6"/>
        <v>0.74180000000000001</v>
      </c>
      <c r="BR68" t="s">
        <v>432</v>
      </c>
      <c r="BS68" s="2">
        <v>0.67</v>
      </c>
      <c r="BT68" s="2">
        <v>0.90449999999999997</v>
      </c>
      <c r="BW68" t="s">
        <v>432</v>
      </c>
      <c r="BX68" t="s">
        <v>137</v>
      </c>
      <c r="BY68">
        <v>0.67</v>
      </c>
      <c r="BZ68" t="s">
        <v>1</v>
      </c>
      <c r="CA68">
        <v>0.929787731992753</v>
      </c>
      <c r="CB68" s="1">
        <f t="shared" si="8"/>
        <v>3.928939107424978E-3</v>
      </c>
    </row>
    <row r="69" spans="1:80">
      <c r="A69" t="s">
        <v>432</v>
      </c>
      <c r="B69" t="s">
        <v>296</v>
      </c>
      <c r="C69">
        <v>0.34</v>
      </c>
      <c r="O69" t="s">
        <v>71</v>
      </c>
      <c r="P69">
        <v>0.34000000357627902</v>
      </c>
      <c r="Q69" t="s">
        <v>1</v>
      </c>
      <c r="V69" t="s">
        <v>432</v>
      </c>
      <c r="W69" t="s">
        <v>71</v>
      </c>
      <c r="X69">
        <v>0.34</v>
      </c>
      <c r="Y69" t="s">
        <v>1</v>
      </c>
      <c r="AF69" t="s">
        <v>432</v>
      </c>
      <c r="AG69" t="s">
        <v>71</v>
      </c>
      <c r="AH69">
        <v>0.34</v>
      </c>
      <c r="AI69" t="s">
        <v>1</v>
      </c>
      <c r="BF69">
        <f t="shared" si="7"/>
        <v>0.74180000000000001</v>
      </c>
      <c r="BG69" t="s">
        <v>432</v>
      </c>
      <c r="BH69" t="s">
        <v>71</v>
      </c>
      <c r="BI69">
        <v>0.34</v>
      </c>
      <c r="BJ69" t="s">
        <v>1</v>
      </c>
      <c r="BK69" s="2">
        <f t="shared" si="6"/>
        <v>0.34</v>
      </c>
      <c r="BR69" t="s">
        <v>432</v>
      </c>
      <c r="BS69" s="2">
        <v>0.68</v>
      </c>
      <c r="BT69" s="2">
        <v>0.90820000000000001</v>
      </c>
      <c r="BW69" t="s">
        <v>432</v>
      </c>
      <c r="BX69" t="s">
        <v>139</v>
      </c>
      <c r="BY69">
        <v>0.68</v>
      </c>
      <c r="BZ69" t="s">
        <v>1</v>
      </c>
      <c r="CA69">
        <v>0.93361071259297901</v>
      </c>
      <c r="CB69" s="1">
        <f t="shared" si="8"/>
        <v>3.8229806002260114E-3</v>
      </c>
    </row>
    <row r="70" spans="1:80">
      <c r="A70" t="s">
        <v>433</v>
      </c>
      <c r="B70" t="s">
        <v>297</v>
      </c>
      <c r="C70">
        <v>0.92800000000000005</v>
      </c>
      <c r="O70" t="s">
        <v>72</v>
      </c>
      <c r="P70">
        <v>0.489668437930105</v>
      </c>
      <c r="Q70" t="s">
        <v>1</v>
      </c>
      <c r="V70" t="s">
        <v>433</v>
      </c>
      <c r="W70" t="s">
        <v>72</v>
      </c>
      <c r="X70">
        <v>0.48966852745019701</v>
      </c>
      <c r="Y70" t="s">
        <v>1</v>
      </c>
      <c r="AF70" t="s">
        <v>433</v>
      </c>
      <c r="AG70" t="s">
        <v>72</v>
      </c>
      <c r="AH70">
        <v>0.69032516656637699</v>
      </c>
      <c r="AI70" t="s">
        <v>1</v>
      </c>
      <c r="BF70">
        <f t="shared" si="7"/>
        <v>0.34</v>
      </c>
      <c r="BG70" t="s">
        <v>433</v>
      </c>
      <c r="BH70" t="s">
        <v>72</v>
      </c>
      <c r="BI70">
        <v>0.74884771440208797</v>
      </c>
      <c r="BJ70" t="s">
        <v>1</v>
      </c>
      <c r="BK70" s="2">
        <f t="shared" si="6"/>
        <v>0.74880000000000002</v>
      </c>
      <c r="BR70" t="s">
        <v>432</v>
      </c>
      <c r="BS70" s="2">
        <v>0.69</v>
      </c>
      <c r="BT70" s="2">
        <v>0.91180000000000005</v>
      </c>
      <c r="BW70" t="s">
        <v>432</v>
      </c>
      <c r="BX70" t="s">
        <v>141</v>
      </c>
      <c r="BY70">
        <v>0.69</v>
      </c>
      <c r="BZ70" t="s">
        <v>1</v>
      </c>
      <c r="CA70">
        <v>0.93732773468600905</v>
      </c>
      <c r="CB70" s="1">
        <f t="shared" si="8"/>
        <v>3.7170220930300424E-3</v>
      </c>
    </row>
    <row r="71" spans="1:80">
      <c r="A71" t="s">
        <v>432</v>
      </c>
      <c r="B71" t="s">
        <v>298</v>
      </c>
      <c r="C71">
        <v>0.35</v>
      </c>
      <c r="O71" t="s">
        <v>73</v>
      </c>
      <c r="P71">
        <v>0.34999999403953602</v>
      </c>
      <c r="Q71" t="s">
        <v>1</v>
      </c>
      <c r="V71" t="s">
        <v>432</v>
      </c>
      <c r="W71" t="s">
        <v>73</v>
      </c>
      <c r="X71">
        <v>0.35</v>
      </c>
      <c r="Y71" t="s">
        <v>1</v>
      </c>
      <c r="AF71" t="s">
        <v>432</v>
      </c>
      <c r="AG71" t="s">
        <v>73</v>
      </c>
      <c r="AH71">
        <v>0.35</v>
      </c>
      <c r="AI71" t="s">
        <v>1</v>
      </c>
      <c r="BF71">
        <f t="shared" si="7"/>
        <v>0.74880000000000002</v>
      </c>
      <c r="BG71" t="s">
        <v>432</v>
      </c>
      <c r="BH71" t="s">
        <v>73</v>
      </c>
      <c r="BI71">
        <v>0.35</v>
      </c>
      <c r="BJ71" t="s">
        <v>1</v>
      </c>
      <c r="BK71" s="2">
        <f t="shared" si="6"/>
        <v>0.35</v>
      </c>
      <c r="BR71" t="s">
        <v>432</v>
      </c>
      <c r="BS71" s="2">
        <v>0.7</v>
      </c>
      <c r="BT71" s="2">
        <v>0.91539999999999999</v>
      </c>
      <c r="BW71" t="s">
        <v>432</v>
      </c>
      <c r="BX71" t="s">
        <v>143</v>
      </c>
      <c r="BY71">
        <v>0.7</v>
      </c>
      <c r="BZ71" t="s">
        <v>1</v>
      </c>
      <c r="CA71">
        <v>0.94093879827184101</v>
      </c>
      <c r="CB71" s="1">
        <f t="shared" si="8"/>
        <v>3.611063585831964E-3</v>
      </c>
    </row>
    <row r="72" spans="1:80">
      <c r="A72" t="s">
        <v>433</v>
      </c>
      <c r="B72" t="s">
        <v>299</v>
      </c>
      <c r="C72">
        <v>0.92</v>
      </c>
      <c r="O72" t="s">
        <v>74</v>
      </c>
      <c r="P72">
        <v>0.50141234019609204</v>
      </c>
      <c r="Q72" t="s">
        <v>1</v>
      </c>
      <c r="V72" t="s">
        <v>433</v>
      </c>
      <c r="W72" t="s">
        <v>74</v>
      </c>
      <c r="X72">
        <v>0.50141244662623696</v>
      </c>
      <c r="Y72" t="s">
        <v>1</v>
      </c>
      <c r="AF72" t="s">
        <v>433</v>
      </c>
      <c r="AG72" t="s">
        <v>74</v>
      </c>
      <c r="AH72">
        <v>0.70128896898381798</v>
      </c>
      <c r="AI72" t="s">
        <v>1</v>
      </c>
      <c r="BF72">
        <f t="shared" si="7"/>
        <v>0.35</v>
      </c>
      <c r="BG72" t="s">
        <v>433</v>
      </c>
      <c r="BH72" t="s">
        <v>74</v>
      </c>
      <c r="BI72">
        <v>0.75562557304568001</v>
      </c>
      <c r="BJ72" t="s">
        <v>1</v>
      </c>
      <c r="BK72" s="2">
        <f t="shared" si="6"/>
        <v>0.75560000000000005</v>
      </c>
      <c r="BR72" t="s">
        <v>432</v>
      </c>
      <c r="BS72" s="2">
        <v>0.71</v>
      </c>
      <c r="BT72" s="2">
        <v>0.91890000000000005</v>
      </c>
      <c r="BW72" t="s">
        <v>432</v>
      </c>
      <c r="BX72" t="s">
        <v>145</v>
      </c>
      <c r="BY72">
        <v>0.71</v>
      </c>
      <c r="BZ72" t="s">
        <v>1</v>
      </c>
      <c r="CA72">
        <v>0.94444390335047501</v>
      </c>
      <c r="CB72" s="1">
        <f t="shared" si="8"/>
        <v>3.5051050786339966E-3</v>
      </c>
    </row>
    <row r="73" spans="1:80">
      <c r="A73" t="s">
        <v>432</v>
      </c>
      <c r="B73" t="s">
        <v>300</v>
      </c>
      <c r="C73">
        <v>0.36</v>
      </c>
      <c r="O73" t="s">
        <v>75</v>
      </c>
      <c r="P73">
        <v>0.36000001430511502</v>
      </c>
      <c r="Q73" t="s">
        <v>1</v>
      </c>
      <c r="V73" t="s">
        <v>432</v>
      </c>
      <c r="W73" t="s">
        <v>75</v>
      </c>
      <c r="X73">
        <v>0.36</v>
      </c>
      <c r="Y73" t="s">
        <v>1</v>
      </c>
      <c r="AF73" t="s">
        <v>432</v>
      </c>
      <c r="AG73" t="s">
        <v>75</v>
      </c>
      <c r="AH73">
        <v>0.36</v>
      </c>
      <c r="AI73" t="s">
        <v>1</v>
      </c>
      <c r="BF73">
        <f t="shared" si="7"/>
        <v>0.75560000000000005</v>
      </c>
      <c r="BG73" t="s">
        <v>432</v>
      </c>
      <c r="BH73" t="s">
        <v>75</v>
      </c>
      <c r="BI73">
        <v>0.36</v>
      </c>
      <c r="BJ73" t="s">
        <v>1</v>
      </c>
      <c r="BK73" s="2">
        <f t="shared" si="6"/>
        <v>0.36</v>
      </c>
      <c r="BR73" t="s">
        <v>432</v>
      </c>
      <c r="BS73" s="2">
        <v>0.72</v>
      </c>
      <c r="BT73" s="2">
        <v>0.9224</v>
      </c>
      <c r="BW73" t="s">
        <v>432</v>
      </c>
      <c r="BX73" t="s">
        <v>147</v>
      </c>
      <c r="BY73">
        <v>0.72</v>
      </c>
      <c r="BZ73" t="s">
        <v>1</v>
      </c>
      <c r="CA73">
        <v>0.94784304992191204</v>
      </c>
      <c r="CB73" s="1">
        <f t="shared" si="8"/>
        <v>3.3991465714370284E-3</v>
      </c>
    </row>
    <row r="74" spans="1:80">
      <c r="A74" t="s">
        <v>433</v>
      </c>
      <c r="B74" t="s">
        <v>301</v>
      </c>
      <c r="C74">
        <v>0.91200000000000003</v>
      </c>
      <c r="O74" t="s">
        <v>76</v>
      </c>
      <c r="P74">
        <v>0.51294468408133198</v>
      </c>
      <c r="Q74" t="s">
        <v>1</v>
      </c>
      <c r="V74" t="s">
        <v>433</v>
      </c>
      <c r="W74" t="s">
        <v>76</v>
      </c>
      <c r="X74">
        <v>0.512944763642178</v>
      </c>
      <c r="Y74" t="s">
        <v>1</v>
      </c>
      <c r="AF74" t="s">
        <v>433</v>
      </c>
      <c r="AG74" t="s">
        <v>76</v>
      </c>
      <c r="AH74">
        <v>0.71188468211935796</v>
      </c>
      <c r="AI74" t="s">
        <v>1</v>
      </c>
      <c r="BF74">
        <f t="shared" si="7"/>
        <v>0.36</v>
      </c>
      <c r="BG74" t="s">
        <v>433</v>
      </c>
      <c r="BH74" t="s">
        <v>76</v>
      </c>
      <c r="BI74">
        <v>0.76217587768693196</v>
      </c>
      <c r="BJ74" t="s">
        <v>1</v>
      </c>
      <c r="BK74" s="2">
        <f t="shared" si="6"/>
        <v>0.76219999999999999</v>
      </c>
      <c r="BR74" t="s">
        <v>432</v>
      </c>
      <c r="BS74" s="2">
        <v>0.73</v>
      </c>
      <c r="BT74" s="2">
        <v>0.92579999999999996</v>
      </c>
      <c r="BW74" t="s">
        <v>432</v>
      </c>
      <c r="BX74" t="s">
        <v>149</v>
      </c>
      <c r="BY74">
        <v>0.73</v>
      </c>
      <c r="BZ74" t="s">
        <v>1</v>
      </c>
      <c r="CA74">
        <v>0.95113623798615199</v>
      </c>
      <c r="CB74" s="1">
        <f t="shared" si="8"/>
        <v>3.2931880642399491E-3</v>
      </c>
    </row>
    <row r="75" spans="1:80">
      <c r="A75" t="s">
        <v>432</v>
      </c>
      <c r="B75" t="s">
        <v>302</v>
      </c>
      <c r="C75">
        <v>0.37</v>
      </c>
      <c r="O75" t="s">
        <v>77</v>
      </c>
      <c r="P75">
        <v>0.37000000476837203</v>
      </c>
      <c r="Q75" t="s">
        <v>1</v>
      </c>
      <c r="V75" t="s">
        <v>432</v>
      </c>
      <c r="W75" t="s">
        <v>77</v>
      </c>
      <c r="X75">
        <v>0.37</v>
      </c>
      <c r="Y75" t="s">
        <v>1</v>
      </c>
      <c r="AF75" t="s">
        <v>432</v>
      </c>
      <c r="AG75" t="s">
        <v>77</v>
      </c>
      <c r="AH75">
        <v>0.37</v>
      </c>
      <c r="AI75" t="s">
        <v>1</v>
      </c>
      <c r="BF75">
        <f t="shared" si="7"/>
        <v>0.76219999999999999</v>
      </c>
      <c r="BG75" t="s">
        <v>432</v>
      </c>
      <c r="BH75" t="s">
        <v>77</v>
      </c>
      <c r="BI75">
        <v>0.37</v>
      </c>
      <c r="BJ75" t="s">
        <v>1</v>
      </c>
      <c r="BK75" s="2">
        <f t="shared" si="6"/>
        <v>0.37</v>
      </c>
      <c r="BR75" t="s">
        <v>432</v>
      </c>
      <c r="BS75" s="2">
        <v>0.74</v>
      </c>
      <c r="BT75" s="2">
        <v>0.92920000000000003</v>
      </c>
      <c r="BW75" t="s">
        <v>432</v>
      </c>
      <c r="BX75" t="s">
        <v>151</v>
      </c>
      <c r="BY75">
        <v>0.74</v>
      </c>
      <c r="BZ75" t="s">
        <v>1</v>
      </c>
      <c r="CA75">
        <v>0.95432346754319397</v>
      </c>
      <c r="CB75" s="1">
        <f t="shared" si="8"/>
        <v>3.1872295570419817E-3</v>
      </c>
    </row>
    <row r="76" spans="1:80">
      <c r="A76" t="s">
        <v>433</v>
      </c>
      <c r="B76" t="s">
        <v>303</v>
      </c>
      <c r="C76">
        <v>0.90400000000000003</v>
      </c>
      <c r="O76" t="s">
        <v>78</v>
      </c>
      <c r="P76">
        <v>0.52426539864069099</v>
      </c>
      <c r="Q76" t="s">
        <v>1</v>
      </c>
      <c r="V76" t="s">
        <v>433</v>
      </c>
      <c r="W76" t="s">
        <v>78</v>
      </c>
      <c r="X76">
        <v>0.52426547849802096</v>
      </c>
      <c r="Y76" t="s">
        <v>1</v>
      </c>
      <c r="AF76" t="s">
        <v>433</v>
      </c>
      <c r="AG76" t="s">
        <v>78</v>
      </c>
      <c r="AH76">
        <v>0.72211230597299503</v>
      </c>
      <c r="AI76" t="s">
        <v>1</v>
      </c>
      <c r="BF76">
        <f t="shared" si="7"/>
        <v>0.37</v>
      </c>
      <c r="BG76" t="s">
        <v>433</v>
      </c>
      <c r="BH76" t="s">
        <v>78</v>
      </c>
      <c r="BI76">
        <v>0.76849862832584404</v>
      </c>
      <c r="BJ76" t="s">
        <v>1</v>
      </c>
      <c r="BK76" s="2">
        <f t="shared" si="6"/>
        <v>0.76849999999999996</v>
      </c>
      <c r="BR76" t="s">
        <v>432</v>
      </c>
      <c r="BS76" s="2">
        <v>0.75</v>
      </c>
      <c r="BT76" s="2">
        <v>0.9325</v>
      </c>
      <c r="BW76" t="s">
        <v>432</v>
      </c>
      <c r="BX76" t="s">
        <v>153</v>
      </c>
      <c r="BY76">
        <v>0.75</v>
      </c>
      <c r="BZ76" t="s">
        <v>1</v>
      </c>
      <c r="CA76">
        <v>0.95740473859303898</v>
      </c>
      <c r="CB76" s="1">
        <f t="shared" si="8"/>
        <v>3.0812710498450135E-3</v>
      </c>
    </row>
    <row r="77" spans="1:80">
      <c r="A77" t="s">
        <v>432</v>
      </c>
      <c r="B77" t="s">
        <v>304</v>
      </c>
      <c r="C77">
        <v>0.38</v>
      </c>
      <c r="O77" t="s">
        <v>79</v>
      </c>
      <c r="P77">
        <v>0.37999999523162797</v>
      </c>
      <c r="Q77" t="s">
        <v>1</v>
      </c>
      <c r="V77" t="s">
        <v>432</v>
      </c>
      <c r="W77" t="s">
        <v>79</v>
      </c>
      <c r="X77">
        <v>0.38</v>
      </c>
      <c r="Y77" t="s">
        <v>1</v>
      </c>
      <c r="AF77" t="s">
        <v>432</v>
      </c>
      <c r="AG77" t="s">
        <v>79</v>
      </c>
      <c r="AH77">
        <v>0.38</v>
      </c>
      <c r="AI77" t="s">
        <v>1</v>
      </c>
      <c r="BF77">
        <f t="shared" si="7"/>
        <v>0.76849999999999996</v>
      </c>
      <c r="BG77" t="s">
        <v>432</v>
      </c>
      <c r="BH77" t="s">
        <v>79</v>
      </c>
      <c r="BI77">
        <v>0.38</v>
      </c>
      <c r="BJ77" t="s">
        <v>1</v>
      </c>
      <c r="BK77" s="2">
        <f t="shared" si="6"/>
        <v>0.38</v>
      </c>
      <c r="BR77" t="s">
        <v>432</v>
      </c>
      <c r="BS77" s="2">
        <v>0.76</v>
      </c>
      <c r="BT77" s="2">
        <v>0.93579999999999997</v>
      </c>
      <c r="BW77" t="s">
        <v>432</v>
      </c>
      <c r="BX77" t="s">
        <v>155</v>
      </c>
      <c r="BY77">
        <v>0.76</v>
      </c>
      <c r="BZ77" t="s">
        <v>1</v>
      </c>
      <c r="CA77">
        <v>0.96038005113568703</v>
      </c>
      <c r="CB77" s="1">
        <f t="shared" si="8"/>
        <v>2.9753125426480453E-3</v>
      </c>
    </row>
    <row r="78" spans="1:80">
      <c r="A78" t="s">
        <v>433</v>
      </c>
      <c r="B78" t="s">
        <v>305</v>
      </c>
      <c r="C78">
        <v>0.89600000000000002</v>
      </c>
      <c r="O78" t="s">
        <v>80</v>
      </c>
      <c r="P78">
        <v>0.53537448387417197</v>
      </c>
      <c r="Q78" t="s">
        <v>1</v>
      </c>
      <c r="V78" t="s">
        <v>433</v>
      </c>
      <c r="W78" t="s">
        <v>80</v>
      </c>
      <c r="X78">
        <v>0.53537459119376396</v>
      </c>
      <c r="Y78" t="s">
        <v>1</v>
      </c>
      <c r="AF78" t="s">
        <v>433</v>
      </c>
      <c r="AG78" t="s">
        <v>80</v>
      </c>
      <c r="AH78">
        <v>0.73197184054472997</v>
      </c>
      <c r="AI78" t="s">
        <v>1</v>
      </c>
      <c r="BF78">
        <f t="shared" si="7"/>
        <v>0.38</v>
      </c>
      <c r="BG78" t="s">
        <v>433</v>
      </c>
      <c r="BH78" t="s">
        <v>80</v>
      </c>
      <c r="BI78">
        <v>0.77459382496241602</v>
      </c>
      <c r="BJ78" t="s">
        <v>1</v>
      </c>
      <c r="BK78" s="2">
        <f t="shared" si="6"/>
        <v>0.77459999999999996</v>
      </c>
      <c r="BR78" t="s">
        <v>432</v>
      </c>
      <c r="BS78" s="2">
        <v>0.77</v>
      </c>
      <c r="BT78" s="2">
        <v>0.93899999999999995</v>
      </c>
      <c r="BW78" t="s">
        <v>432</v>
      </c>
      <c r="BX78" t="s">
        <v>157</v>
      </c>
      <c r="BY78">
        <v>0.77</v>
      </c>
      <c r="BZ78" t="s">
        <v>1</v>
      </c>
      <c r="CA78">
        <v>0.963249405171137</v>
      </c>
      <c r="CB78" s="1">
        <f t="shared" si="8"/>
        <v>2.8693540354499669E-3</v>
      </c>
    </row>
    <row r="79" spans="1:80">
      <c r="A79" t="s">
        <v>432</v>
      </c>
      <c r="B79" t="s">
        <v>306</v>
      </c>
      <c r="C79">
        <v>0.39</v>
      </c>
      <c r="O79" t="s">
        <v>81</v>
      </c>
      <c r="P79">
        <v>0.38999998569488498</v>
      </c>
      <c r="Q79" t="s">
        <v>1</v>
      </c>
      <c r="V79" t="s">
        <v>432</v>
      </c>
      <c r="W79" t="s">
        <v>81</v>
      </c>
      <c r="X79">
        <v>0.39</v>
      </c>
      <c r="Y79" t="s">
        <v>1</v>
      </c>
      <c r="AF79" t="s">
        <v>432</v>
      </c>
      <c r="AG79" t="s">
        <v>81</v>
      </c>
      <c r="AH79">
        <v>0.39</v>
      </c>
      <c r="AI79" t="s">
        <v>1</v>
      </c>
      <c r="BF79">
        <f t="shared" si="7"/>
        <v>0.77459999999999996</v>
      </c>
      <c r="BG79" t="s">
        <v>432</v>
      </c>
      <c r="BH79" t="s">
        <v>81</v>
      </c>
      <c r="BI79">
        <v>0.39</v>
      </c>
      <c r="BJ79" t="s">
        <v>1</v>
      </c>
      <c r="BK79" s="2">
        <f t="shared" si="6"/>
        <v>0.39</v>
      </c>
      <c r="BR79" t="s">
        <v>432</v>
      </c>
      <c r="BS79" s="2">
        <v>0.78</v>
      </c>
      <c r="BT79" s="2">
        <v>0.94220000000000004</v>
      </c>
      <c r="BW79" t="s">
        <v>432</v>
      </c>
      <c r="BX79" t="s">
        <v>159</v>
      </c>
      <c r="BY79">
        <v>0.78</v>
      </c>
      <c r="BZ79" t="s">
        <v>1</v>
      </c>
      <c r="CA79">
        <v>0.966012800699389</v>
      </c>
      <c r="CB79" s="1">
        <f t="shared" si="8"/>
        <v>2.7633955282519995E-3</v>
      </c>
    </row>
    <row r="80" spans="1:80">
      <c r="A80" t="s">
        <v>433</v>
      </c>
      <c r="B80" t="s">
        <v>307</v>
      </c>
      <c r="C80">
        <v>0.88800000000000001</v>
      </c>
      <c r="O80" t="s">
        <v>82</v>
      </c>
      <c r="P80">
        <v>0.54627197525433802</v>
      </c>
      <c r="Q80" t="s">
        <v>1</v>
      </c>
      <c r="V80" t="s">
        <v>433</v>
      </c>
      <c r="W80" t="s">
        <v>82</v>
      </c>
      <c r="X80">
        <v>0.54627210172940899</v>
      </c>
      <c r="Y80" t="s">
        <v>1</v>
      </c>
      <c r="AF80" t="s">
        <v>433</v>
      </c>
      <c r="AG80" t="s">
        <v>82</v>
      </c>
      <c r="AH80">
        <v>0.741463285834563</v>
      </c>
      <c r="AI80" t="s">
        <v>1</v>
      </c>
      <c r="BF80">
        <f t="shared" si="7"/>
        <v>0.39</v>
      </c>
      <c r="BG80" t="s">
        <v>433</v>
      </c>
      <c r="BH80" t="s">
        <v>82</v>
      </c>
      <c r="BI80">
        <v>0.78046146759664803</v>
      </c>
      <c r="BJ80" t="s">
        <v>1</v>
      </c>
      <c r="BK80" s="2">
        <f t="shared" si="6"/>
        <v>0.78049999999999997</v>
      </c>
      <c r="BR80" t="s">
        <v>432</v>
      </c>
      <c r="BS80" s="2">
        <v>0.79</v>
      </c>
      <c r="BT80" s="2">
        <v>0.94540000000000002</v>
      </c>
      <c r="BW80" t="s">
        <v>432</v>
      </c>
      <c r="BX80" t="s">
        <v>161</v>
      </c>
      <c r="BY80">
        <v>0.79</v>
      </c>
      <c r="BZ80" t="s">
        <v>1</v>
      </c>
      <c r="CA80">
        <v>0.96867023772044403</v>
      </c>
      <c r="CB80" s="1">
        <f t="shared" si="8"/>
        <v>2.6574370210550313E-3</v>
      </c>
    </row>
    <row r="81" spans="1:80">
      <c r="A81" t="s">
        <v>432</v>
      </c>
      <c r="B81" t="s">
        <v>308</v>
      </c>
      <c r="C81">
        <v>0.4</v>
      </c>
      <c r="O81" t="s">
        <v>83</v>
      </c>
      <c r="P81">
        <v>0.40000000596046398</v>
      </c>
      <c r="Q81" t="s">
        <v>1</v>
      </c>
      <c r="V81" t="s">
        <v>432</v>
      </c>
      <c r="W81" t="s">
        <v>83</v>
      </c>
      <c r="X81">
        <v>0.4</v>
      </c>
      <c r="Y81" t="s">
        <v>1</v>
      </c>
      <c r="AF81" t="s">
        <v>432</v>
      </c>
      <c r="AG81" t="s">
        <v>83</v>
      </c>
      <c r="AH81">
        <v>0.4</v>
      </c>
      <c r="AI81" t="s">
        <v>1</v>
      </c>
      <c r="BF81">
        <f t="shared" si="7"/>
        <v>0.78049999999999997</v>
      </c>
      <c r="BG81" t="s">
        <v>432</v>
      </c>
      <c r="BH81" t="s">
        <v>83</v>
      </c>
      <c r="BI81">
        <v>0.4</v>
      </c>
      <c r="BJ81" t="s">
        <v>1</v>
      </c>
      <c r="BK81" s="2">
        <f t="shared" si="6"/>
        <v>0.4</v>
      </c>
      <c r="BR81" t="s">
        <v>432</v>
      </c>
      <c r="BS81" s="2">
        <v>0.8</v>
      </c>
      <c r="BT81" s="2">
        <v>0.94850000000000001</v>
      </c>
      <c r="BW81" t="s">
        <v>432</v>
      </c>
      <c r="BX81" t="s">
        <v>163</v>
      </c>
      <c r="BY81">
        <v>0.8</v>
      </c>
      <c r="BZ81" t="s">
        <v>1</v>
      </c>
      <c r="CA81">
        <v>0.97122171623430198</v>
      </c>
      <c r="CB81" s="1">
        <f t="shared" si="8"/>
        <v>2.5514785138579521E-3</v>
      </c>
    </row>
    <row r="82" spans="1:80">
      <c r="A82" t="s">
        <v>433</v>
      </c>
      <c r="B82" t="s">
        <v>309</v>
      </c>
      <c r="C82">
        <v>0.88</v>
      </c>
      <c r="O82" t="s">
        <v>84</v>
      </c>
      <c r="P82">
        <v>0.55695790825375702</v>
      </c>
      <c r="Q82" t="s">
        <v>1</v>
      </c>
      <c r="V82" t="s">
        <v>433</v>
      </c>
      <c r="W82" t="s">
        <v>84</v>
      </c>
      <c r="X82">
        <v>0.55695801010495405</v>
      </c>
      <c r="Y82" t="s">
        <v>1</v>
      </c>
      <c r="AF82" t="s">
        <v>433</v>
      </c>
      <c r="AG82" t="s">
        <v>84</v>
      </c>
      <c r="AH82">
        <v>0.75058664184249302</v>
      </c>
      <c r="AI82" t="s">
        <v>1</v>
      </c>
      <c r="BF82">
        <f t="shared" si="7"/>
        <v>0.4</v>
      </c>
      <c r="BG82" t="s">
        <v>433</v>
      </c>
      <c r="BH82" t="s">
        <v>84</v>
      </c>
      <c r="BI82">
        <v>0.78610155622854005</v>
      </c>
      <c r="BJ82" t="s">
        <v>1</v>
      </c>
      <c r="BK82" s="2">
        <f t="shared" si="6"/>
        <v>0.78610000000000002</v>
      </c>
      <c r="BR82" t="s">
        <v>432</v>
      </c>
      <c r="BS82" s="2">
        <v>0.81</v>
      </c>
      <c r="BT82" s="2">
        <v>0.95150000000000001</v>
      </c>
      <c r="BW82" t="s">
        <v>432</v>
      </c>
      <c r="BX82" t="s">
        <v>165</v>
      </c>
      <c r="BY82">
        <v>0.81</v>
      </c>
      <c r="BZ82" t="s">
        <v>1</v>
      </c>
      <c r="CA82">
        <v>0.97366723624096296</v>
      </c>
      <c r="CB82" s="1">
        <f t="shared" si="8"/>
        <v>2.4455200066609839E-3</v>
      </c>
    </row>
    <row r="83" spans="1:80">
      <c r="A83" t="s">
        <v>432</v>
      </c>
      <c r="B83" t="s">
        <v>310</v>
      </c>
      <c r="C83">
        <v>0.41</v>
      </c>
      <c r="O83" t="s">
        <v>85</v>
      </c>
      <c r="P83">
        <v>0.40999999642372098</v>
      </c>
      <c r="Q83" t="s">
        <v>1</v>
      </c>
      <c r="V83" t="s">
        <v>432</v>
      </c>
      <c r="W83" t="s">
        <v>85</v>
      </c>
      <c r="X83">
        <v>0.41</v>
      </c>
      <c r="Y83" t="s">
        <v>1</v>
      </c>
      <c r="AF83" t="s">
        <v>432</v>
      </c>
      <c r="AG83" t="s">
        <v>85</v>
      </c>
      <c r="AH83">
        <v>0.41</v>
      </c>
      <c r="AI83" t="s">
        <v>1</v>
      </c>
      <c r="BF83">
        <f t="shared" si="7"/>
        <v>0.78610000000000002</v>
      </c>
      <c r="BG83" t="s">
        <v>432</v>
      </c>
      <c r="BH83" t="s">
        <v>85</v>
      </c>
      <c r="BI83">
        <v>0.41</v>
      </c>
      <c r="BJ83" t="s">
        <v>1</v>
      </c>
      <c r="BK83" s="2">
        <f t="shared" si="6"/>
        <v>0.41</v>
      </c>
      <c r="BR83" t="s">
        <v>432</v>
      </c>
      <c r="BS83" s="2">
        <v>0.82</v>
      </c>
      <c r="BT83" s="2">
        <v>0.95450000000000002</v>
      </c>
      <c r="BW83" t="s">
        <v>432</v>
      </c>
      <c r="BX83" t="s">
        <v>167</v>
      </c>
      <c r="BY83">
        <v>0.82</v>
      </c>
      <c r="BZ83" t="s">
        <v>1</v>
      </c>
      <c r="CA83">
        <v>0.97600679774042598</v>
      </c>
      <c r="CB83" s="1">
        <f t="shared" si="8"/>
        <v>2.3395614994630165E-3</v>
      </c>
    </row>
    <row r="84" spans="1:80">
      <c r="A84" t="s">
        <v>433</v>
      </c>
      <c r="B84" t="s">
        <v>311</v>
      </c>
      <c r="C84">
        <v>0.872</v>
      </c>
      <c r="O84" t="s">
        <v>86</v>
      </c>
      <c r="P84">
        <v>0.56743221192729498</v>
      </c>
      <c r="Q84" t="s">
        <v>1</v>
      </c>
      <c r="V84" t="s">
        <v>433</v>
      </c>
      <c r="W84" t="s">
        <v>86</v>
      </c>
      <c r="X84">
        <v>0.56743231632040103</v>
      </c>
      <c r="Y84" t="s">
        <v>1</v>
      </c>
      <c r="AF84" t="s">
        <v>433</v>
      </c>
      <c r="AG84" t="s">
        <v>86</v>
      </c>
      <c r="AH84">
        <v>0.75934190856852202</v>
      </c>
      <c r="AI84" t="s">
        <v>1</v>
      </c>
      <c r="BF84">
        <f t="shared" si="7"/>
        <v>0.41</v>
      </c>
      <c r="BG84" t="s">
        <v>433</v>
      </c>
      <c r="BH84" t="s">
        <v>86</v>
      </c>
      <c r="BI84">
        <v>0.79151409085809199</v>
      </c>
      <c r="BJ84" t="s">
        <v>1</v>
      </c>
      <c r="BK84" s="2">
        <f t="shared" si="6"/>
        <v>0.79149999999999998</v>
      </c>
      <c r="BR84" t="s">
        <v>432</v>
      </c>
      <c r="BS84" s="2">
        <v>0.83</v>
      </c>
      <c r="BT84" s="2">
        <v>0.95740000000000003</v>
      </c>
      <c r="BW84" t="s">
        <v>432</v>
      </c>
      <c r="BX84" t="s">
        <v>169</v>
      </c>
      <c r="BY84">
        <v>0.83</v>
      </c>
      <c r="BZ84" t="s">
        <v>1</v>
      </c>
      <c r="CA84">
        <v>0.97824040073269103</v>
      </c>
      <c r="CB84" s="1">
        <f t="shared" si="8"/>
        <v>2.2336029922650491E-3</v>
      </c>
    </row>
    <row r="85" spans="1:80">
      <c r="A85" t="s">
        <v>432</v>
      </c>
      <c r="B85" t="s">
        <v>312</v>
      </c>
      <c r="C85">
        <v>0.42</v>
      </c>
      <c r="O85" t="s">
        <v>87</v>
      </c>
      <c r="P85">
        <v>0.41999998688697798</v>
      </c>
      <c r="Q85" t="s">
        <v>1</v>
      </c>
      <c r="V85" t="s">
        <v>432</v>
      </c>
      <c r="W85" t="s">
        <v>87</v>
      </c>
      <c r="X85">
        <v>0.42</v>
      </c>
      <c r="Y85" t="s">
        <v>1</v>
      </c>
      <c r="AF85" t="s">
        <v>432</v>
      </c>
      <c r="AG85" t="s">
        <v>87</v>
      </c>
      <c r="AH85">
        <v>0.42</v>
      </c>
      <c r="AI85" t="s">
        <v>1</v>
      </c>
      <c r="BF85">
        <f t="shared" si="7"/>
        <v>0.79149999999999998</v>
      </c>
      <c r="BG85" t="s">
        <v>432</v>
      </c>
      <c r="BH85" t="s">
        <v>87</v>
      </c>
      <c r="BI85">
        <v>0.42</v>
      </c>
      <c r="BJ85" t="s">
        <v>1</v>
      </c>
      <c r="BK85" s="2">
        <f t="shared" si="6"/>
        <v>0.42</v>
      </c>
      <c r="BR85" t="s">
        <v>432</v>
      </c>
      <c r="BS85" s="2">
        <v>0.84</v>
      </c>
      <c r="BT85" s="2">
        <v>0.96030000000000004</v>
      </c>
      <c r="BW85" t="s">
        <v>432</v>
      </c>
      <c r="BX85" t="s">
        <v>171</v>
      </c>
      <c r="BY85">
        <v>0.84</v>
      </c>
      <c r="BZ85" t="s">
        <v>1</v>
      </c>
      <c r="CA85">
        <v>0.980368045217759</v>
      </c>
      <c r="CB85" s="1">
        <f t="shared" si="8"/>
        <v>2.1276444850679699E-3</v>
      </c>
    </row>
    <row r="86" spans="1:80">
      <c r="A86" t="s">
        <v>433</v>
      </c>
      <c r="B86" t="s">
        <v>313</v>
      </c>
      <c r="C86">
        <v>0.86399999999999999</v>
      </c>
      <c r="O86" t="s">
        <v>88</v>
      </c>
      <c r="P86">
        <v>0.57769492174752002</v>
      </c>
      <c r="Q86" t="s">
        <v>1</v>
      </c>
      <c r="V86" t="s">
        <v>433</v>
      </c>
      <c r="W86" t="s">
        <v>88</v>
      </c>
      <c r="X86">
        <v>0.57769502037574805</v>
      </c>
      <c r="Y86" t="s">
        <v>1</v>
      </c>
      <c r="AF86" t="s">
        <v>433</v>
      </c>
      <c r="AG86" t="s">
        <v>88</v>
      </c>
      <c r="AH86">
        <v>0.767729086012648</v>
      </c>
      <c r="AI86" t="s">
        <v>1</v>
      </c>
      <c r="BF86">
        <f t="shared" si="7"/>
        <v>0.42</v>
      </c>
      <c r="BG86" t="s">
        <v>433</v>
      </c>
      <c r="BH86" t="s">
        <v>88</v>
      </c>
      <c r="BI86">
        <v>0.79669907148530394</v>
      </c>
      <c r="BJ86" t="s">
        <v>1</v>
      </c>
      <c r="BK86" s="2">
        <f t="shared" si="6"/>
        <v>0.79669999999999996</v>
      </c>
      <c r="BR86" t="s">
        <v>432</v>
      </c>
      <c r="BS86" s="2">
        <v>0.85</v>
      </c>
      <c r="BT86" s="2">
        <v>0.96319999999999995</v>
      </c>
      <c r="BW86" t="s">
        <v>432</v>
      </c>
      <c r="BX86" t="s">
        <v>173</v>
      </c>
      <c r="BY86">
        <v>0.85</v>
      </c>
      <c r="BZ86" t="s">
        <v>1</v>
      </c>
      <c r="CA86">
        <v>0.98238973119563</v>
      </c>
      <c r="CB86" s="1">
        <f t="shared" si="8"/>
        <v>2.0216859778710017E-3</v>
      </c>
    </row>
    <row r="87" spans="1:80">
      <c r="A87" t="s">
        <v>432</v>
      </c>
      <c r="B87" t="s">
        <v>314</v>
      </c>
      <c r="C87">
        <v>0.43</v>
      </c>
      <c r="O87" t="s">
        <v>89</v>
      </c>
      <c r="P87">
        <v>0.43000000715255698</v>
      </c>
      <c r="Q87" t="s">
        <v>1</v>
      </c>
      <c r="V87" t="s">
        <v>432</v>
      </c>
      <c r="W87" t="s">
        <v>89</v>
      </c>
      <c r="X87">
        <v>0.43</v>
      </c>
      <c r="Y87" t="s">
        <v>1</v>
      </c>
      <c r="AF87" t="s">
        <v>432</v>
      </c>
      <c r="AG87" t="s">
        <v>89</v>
      </c>
      <c r="AH87">
        <v>0.43</v>
      </c>
      <c r="AI87" t="s">
        <v>1</v>
      </c>
      <c r="BF87">
        <f t="shared" si="7"/>
        <v>0.79669999999999996</v>
      </c>
      <c r="BG87" t="s">
        <v>432</v>
      </c>
      <c r="BH87" t="s">
        <v>89</v>
      </c>
      <c r="BI87">
        <v>0.43</v>
      </c>
      <c r="BJ87" t="s">
        <v>1</v>
      </c>
      <c r="BK87" s="2">
        <f t="shared" si="6"/>
        <v>0.43</v>
      </c>
      <c r="BR87" t="s">
        <v>432</v>
      </c>
      <c r="BS87" s="2">
        <v>0.86</v>
      </c>
      <c r="BT87" s="2">
        <v>0.96599999999999997</v>
      </c>
      <c r="BW87" t="s">
        <v>432</v>
      </c>
      <c r="BX87" t="s">
        <v>175</v>
      </c>
      <c r="BY87">
        <v>0.86</v>
      </c>
      <c r="BZ87" t="s">
        <v>1</v>
      </c>
      <c r="CA87">
        <v>0.98430545866630303</v>
      </c>
      <c r="CB87" s="1">
        <f t="shared" si="8"/>
        <v>1.9157274706730343E-3</v>
      </c>
    </row>
    <row r="88" spans="1:80">
      <c r="A88" t="s">
        <v>433</v>
      </c>
      <c r="B88" t="s">
        <v>315</v>
      </c>
      <c r="C88">
        <v>0.85599999999999998</v>
      </c>
      <c r="O88" t="s">
        <v>90</v>
      </c>
      <c r="P88">
        <v>0.58774603771443201</v>
      </c>
      <c r="Q88" t="s">
        <v>1</v>
      </c>
      <c r="V88" t="s">
        <v>433</v>
      </c>
      <c r="W88" t="s">
        <v>90</v>
      </c>
      <c r="X88">
        <v>0.58774612227099698</v>
      </c>
      <c r="Y88" t="s">
        <v>1</v>
      </c>
      <c r="AF88" t="s">
        <v>433</v>
      </c>
      <c r="AG88" t="s">
        <v>90</v>
      </c>
      <c r="AH88">
        <v>0.77576460668295599</v>
      </c>
      <c r="AI88" t="s">
        <v>1</v>
      </c>
      <c r="BF88">
        <f t="shared" si="7"/>
        <v>0.43</v>
      </c>
      <c r="BG88" t="s">
        <v>433</v>
      </c>
      <c r="BH88" t="s">
        <v>90</v>
      </c>
      <c r="BI88">
        <v>0.80166926895996704</v>
      </c>
      <c r="BJ88" t="s">
        <v>1</v>
      </c>
      <c r="BK88" s="2">
        <f t="shared" si="6"/>
        <v>0.80169999999999997</v>
      </c>
      <c r="BR88" t="s">
        <v>432</v>
      </c>
      <c r="BS88" s="2">
        <v>0.87</v>
      </c>
      <c r="BT88" s="2">
        <v>0.96870000000000001</v>
      </c>
      <c r="BW88" t="s">
        <v>432</v>
      </c>
      <c r="BX88" t="s">
        <v>177</v>
      </c>
      <c r="BY88">
        <v>0.87</v>
      </c>
      <c r="BZ88" t="s">
        <v>1</v>
      </c>
      <c r="CA88">
        <v>0.98611522762977899</v>
      </c>
      <c r="CB88" s="1">
        <f t="shared" si="8"/>
        <v>1.8097689634759551E-3</v>
      </c>
    </row>
    <row r="89" spans="1:80">
      <c r="A89" t="s">
        <v>432</v>
      </c>
      <c r="B89" t="s">
        <v>316</v>
      </c>
      <c r="C89">
        <v>0.44</v>
      </c>
      <c r="O89" t="s">
        <v>91</v>
      </c>
      <c r="P89">
        <v>0.43999999761581399</v>
      </c>
      <c r="Q89" t="s">
        <v>1</v>
      </c>
      <c r="V89" t="s">
        <v>432</v>
      </c>
      <c r="W89" t="s">
        <v>91</v>
      </c>
      <c r="X89">
        <v>0.44</v>
      </c>
      <c r="Y89" t="s">
        <v>1</v>
      </c>
      <c r="AF89" t="s">
        <v>432</v>
      </c>
      <c r="AG89" t="s">
        <v>91</v>
      </c>
      <c r="AH89">
        <v>0.44</v>
      </c>
      <c r="AI89" t="s">
        <v>1</v>
      </c>
      <c r="BF89">
        <f t="shared" si="7"/>
        <v>0.80169999999999997</v>
      </c>
      <c r="BG89" t="s">
        <v>432</v>
      </c>
      <c r="BH89" t="s">
        <v>91</v>
      </c>
      <c r="BI89">
        <v>0.44</v>
      </c>
      <c r="BJ89" t="s">
        <v>1</v>
      </c>
      <c r="BK89" s="2">
        <f t="shared" si="6"/>
        <v>0.44</v>
      </c>
      <c r="BR89" t="s">
        <v>432</v>
      </c>
      <c r="BS89" s="2">
        <v>0.88</v>
      </c>
      <c r="BT89" s="2">
        <v>0.97140000000000004</v>
      </c>
      <c r="BW89" t="s">
        <v>432</v>
      </c>
      <c r="BX89" t="s">
        <v>179</v>
      </c>
      <c r="BY89">
        <v>0.88</v>
      </c>
      <c r="BZ89" t="s">
        <v>1</v>
      </c>
      <c r="CA89">
        <v>0.98781903808605798</v>
      </c>
      <c r="CB89" s="1">
        <f t="shared" si="8"/>
        <v>1.7038104562789869E-3</v>
      </c>
    </row>
    <row r="90" spans="1:80">
      <c r="A90" t="s">
        <v>433</v>
      </c>
      <c r="B90" t="s">
        <v>317</v>
      </c>
      <c r="C90">
        <v>0.84799999999999998</v>
      </c>
      <c r="O90" t="s">
        <v>92</v>
      </c>
      <c r="P90">
        <v>0.59758552435546397</v>
      </c>
      <c r="Q90" t="s">
        <v>1</v>
      </c>
      <c r="V90" t="s">
        <v>433</v>
      </c>
      <c r="W90" t="s">
        <v>92</v>
      </c>
      <c r="X90">
        <v>0.59758562200614695</v>
      </c>
      <c r="Y90" t="s">
        <v>1</v>
      </c>
      <c r="AF90" t="s">
        <v>433</v>
      </c>
      <c r="AG90" t="s">
        <v>92</v>
      </c>
      <c r="AH90">
        <v>0.78356349847883899</v>
      </c>
      <c r="AI90" t="s">
        <v>1</v>
      </c>
      <c r="BF90">
        <f t="shared" si="7"/>
        <v>0.44</v>
      </c>
      <c r="BG90" t="s">
        <v>433</v>
      </c>
      <c r="BH90" t="s">
        <v>92</v>
      </c>
      <c r="BI90">
        <v>0.80651407949704501</v>
      </c>
      <c r="BJ90" t="s">
        <v>1</v>
      </c>
      <c r="BK90" s="2">
        <f t="shared" si="6"/>
        <v>0.80649999999999999</v>
      </c>
      <c r="BR90" t="s">
        <v>432</v>
      </c>
      <c r="BS90" s="2">
        <v>0.89</v>
      </c>
      <c r="BT90" s="2">
        <v>0.97409999999999997</v>
      </c>
      <c r="BW90" t="s">
        <v>432</v>
      </c>
      <c r="BX90" t="s">
        <v>181</v>
      </c>
      <c r="BY90">
        <v>0.89</v>
      </c>
      <c r="BZ90" t="s">
        <v>1</v>
      </c>
      <c r="CA90">
        <v>0.989416890035138</v>
      </c>
      <c r="CB90" s="1">
        <f t="shared" si="8"/>
        <v>1.5978519490800203E-3</v>
      </c>
    </row>
    <row r="91" spans="1:80">
      <c r="A91" t="s">
        <v>432</v>
      </c>
      <c r="B91" t="s">
        <v>318</v>
      </c>
      <c r="C91">
        <v>0.45</v>
      </c>
      <c r="O91" t="s">
        <v>93</v>
      </c>
      <c r="P91">
        <v>0.44999998807907099</v>
      </c>
      <c r="Q91" t="s">
        <v>1</v>
      </c>
      <c r="V91" t="s">
        <v>432</v>
      </c>
      <c r="W91" t="s">
        <v>93</v>
      </c>
      <c r="X91">
        <v>0.45</v>
      </c>
      <c r="Y91" t="s">
        <v>1</v>
      </c>
      <c r="AF91" t="s">
        <v>432</v>
      </c>
      <c r="AG91" t="s">
        <v>93</v>
      </c>
      <c r="AH91">
        <v>0.45</v>
      </c>
      <c r="AI91" t="s">
        <v>1</v>
      </c>
      <c r="BF91">
        <f t="shared" si="7"/>
        <v>0.80649999999999999</v>
      </c>
      <c r="BG91" t="s">
        <v>432</v>
      </c>
      <c r="BH91" t="s">
        <v>93</v>
      </c>
      <c r="BI91">
        <v>0.45</v>
      </c>
      <c r="BJ91" t="s">
        <v>1</v>
      </c>
      <c r="BK91" s="2">
        <f t="shared" si="6"/>
        <v>0.45</v>
      </c>
      <c r="BR91" t="s">
        <v>432</v>
      </c>
      <c r="BS91" s="2">
        <v>0.9</v>
      </c>
      <c r="BT91" s="2">
        <v>0.97670000000000001</v>
      </c>
      <c r="BW91" t="s">
        <v>432</v>
      </c>
      <c r="BX91" t="s">
        <v>183</v>
      </c>
      <c r="BY91">
        <v>0.9</v>
      </c>
      <c r="BZ91" t="s">
        <v>1</v>
      </c>
      <c r="CA91">
        <v>0.99090878347702205</v>
      </c>
      <c r="CB91" s="1">
        <f t="shared" si="8"/>
        <v>1.4918934418840513E-3</v>
      </c>
    </row>
    <row r="92" spans="1:80">
      <c r="A92" t="s">
        <v>433</v>
      </c>
      <c r="B92" t="s">
        <v>319</v>
      </c>
      <c r="C92">
        <v>0.84</v>
      </c>
      <c r="O92" t="s">
        <v>94</v>
      </c>
      <c r="P92">
        <v>0.607213417143181</v>
      </c>
      <c r="Q92" t="s">
        <v>1</v>
      </c>
      <c r="V92" t="s">
        <v>433</v>
      </c>
      <c r="W92" t="s">
        <v>94</v>
      </c>
      <c r="X92">
        <v>0.60721351958119696</v>
      </c>
      <c r="Y92" t="s">
        <v>1</v>
      </c>
      <c r="AF92" t="s">
        <v>433</v>
      </c>
      <c r="AG92" t="s">
        <v>94</v>
      </c>
      <c r="AH92">
        <v>0.79122435679160996</v>
      </c>
      <c r="AI92" t="s">
        <v>1</v>
      </c>
      <c r="BF92">
        <f t="shared" si="7"/>
        <v>0.45</v>
      </c>
      <c r="BG92" t="s">
        <v>433</v>
      </c>
      <c r="BH92" t="s">
        <v>94</v>
      </c>
      <c r="BI92">
        <v>0.81131012846170802</v>
      </c>
      <c r="BJ92" t="s">
        <v>1</v>
      </c>
      <c r="BK92" s="2">
        <f t="shared" si="6"/>
        <v>0.81130000000000002</v>
      </c>
      <c r="BR92" t="s">
        <v>432</v>
      </c>
      <c r="BS92" s="2">
        <v>0.91</v>
      </c>
      <c r="BT92" s="2">
        <v>0.97919999999999996</v>
      </c>
      <c r="BW92" t="s">
        <v>432</v>
      </c>
      <c r="BX92" t="s">
        <v>185</v>
      </c>
      <c r="BY92">
        <v>0.91</v>
      </c>
      <c r="BZ92" t="s">
        <v>1</v>
      </c>
      <c r="CA92">
        <v>0.99229471841170802</v>
      </c>
      <c r="CB92" s="1">
        <f t="shared" si="8"/>
        <v>1.3859349346859728E-3</v>
      </c>
    </row>
    <row r="93" spans="1:80">
      <c r="A93" t="s">
        <v>432</v>
      </c>
      <c r="B93" t="s">
        <v>320</v>
      </c>
      <c r="C93">
        <v>0.46</v>
      </c>
      <c r="O93" t="s">
        <v>95</v>
      </c>
      <c r="P93">
        <v>0.46000000834464999</v>
      </c>
      <c r="Q93" t="s">
        <v>1</v>
      </c>
      <c r="V93" t="s">
        <v>432</v>
      </c>
      <c r="W93" t="s">
        <v>95</v>
      </c>
      <c r="X93">
        <v>0.46</v>
      </c>
      <c r="Y93" t="s">
        <v>1</v>
      </c>
      <c r="AF93" t="s">
        <v>432</v>
      </c>
      <c r="AG93" t="s">
        <v>95</v>
      </c>
      <c r="AH93">
        <v>0.46</v>
      </c>
      <c r="AI93" t="s">
        <v>1</v>
      </c>
      <c r="BF93">
        <f t="shared" si="7"/>
        <v>0.81130000000000002</v>
      </c>
      <c r="BG93" t="s">
        <v>432</v>
      </c>
      <c r="BH93" t="s">
        <v>95</v>
      </c>
      <c r="BI93">
        <v>0.46</v>
      </c>
      <c r="BJ93" t="s">
        <v>1</v>
      </c>
      <c r="BK93" s="2">
        <f t="shared" si="6"/>
        <v>0.46</v>
      </c>
      <c r="BR93" t="s">
        <v>432</v>
      </c>
      <c r="BS93" s="2">
        <v>0.92</v>
      </c>
      <c r="BT93" s="2">
        <v>0.98170000000000002</v>
      </c>
      <c r="BW93" t="s">
        <v>432</v>
      </c>
      <c r="BX93" t="s">
        <v>187</v>
      </c>
      <c r="BY93">
        <v>0.92</v>
      </c>
      <c r="BZ93" t="s">
        <v>1</v>
      </c>
      <c r="CA93">
        <v>0.99357469483919703</v>
      </c>
      <c r="CB93" s="1">
        <f t="shared" si="8"/>
        <v>1.2799764274890046E-3</v>
      </c>
    </row>
    <row r="94" spans="1:80">
      <c r="A94" t="s">
        <v>433</v>
      </c>
      <c r="B94" t="s">
        <v>321</v>
      </c>
      <c r="C94">
        <v>0.83199999999999996</v>
      </c>
      <c r="O94" t="s">
        <v>96</v>
      </c>
      <c r="P94">
        <v>0.61669225421059304</v>
      </c>
      <c r="Q94" t="s">
        <v>1</v>
      </c>
      <c r="V94" t="s">
        <v>433</v>
      </c>
      <c r="W94" t="s">
        <v>96</v>
      </c>
      <c r="X94">
        <v>0.61669233381940303</v>
      </c>
      <c r="Y94" t="s">
        <v>1</v>
      </c>
      <c r="AF94" t="s">
        <v>433</v>
      </c>
      <c r="AG94" t="s">
        <v>96</v>
      </c>
      <c r="AH94">
        <v>0.79874718162126801</v>
      </c>
      <c r="AI94" t="s">
        <v>1</v>
      </c>
      <c r="BF94">
        <f t="shared" si="7"/>
        <v>0.46</v>
      </c>
      <c r="BG94" t="s">
        <v>433</v>
      </c>
      <c r="BH94" t="s">
        <v>96</v>
      </c>
      <c r="BI94">
        <v>0.81605741585395697</v>
      </c>
      <c r="BJ94" t="s">
        <v>1</v>
      </c>
      <c r="BK94" s="2">
        <f t="shared" si="6"/>
        <v>0.81610000000000005</v>
      </c>
      <c r="BR94" t="s">
        <v>432</v>
      </c>
      <c r="BS94" s="2">
        <v>0.93</v>
      </c>
      <c r="BT94" s="2">
        <v>0.98419999999999996</v>
      </c>
      <c r="BW94" t="s">
        <v>432</v>
      </c>
      <c r="BX94" t="s">
        <v>189</v>
      </c>
      <c r="BY94">
        <v>0.93</v>
      </c>
      <c r="BZ94" t="s">
        <v>1</v>
      </c>
      <c r="CA94">
        <v>0.99474871275948795</v>
      </c>
      <c r="CB94" s="1">
        <f t="shared" si="8"/>
        <v>1.1740179202909262E-3</v>
      </c>
    </row>
    <row r="95" spans="1:80">
      <c r="A95" t="s">
        <v>432</v>
      </c>
      <c r="B95" t="s">
        <v>322</v>
      </c>
      <c r="C95">
        <v>0.47</v>
      </c>
      <c r="O95" t="s">
        <v>97</v>
      </c>
      <c r="P95">
        <v>0.46999999880790699</v>
      </c>
      <c r="Q95" t="s">
        <v>1</v>
      </c>
      <c r="V95" t="s">
        <v>432</v>
      </c>
      <c r="W95" t="s">
        <v>97</v>
      </c>
      <c r="X95">
        <v>0.47</v>
      </c>
      <c r="Y95" t="s">
        <v>1</v>
      </c>
      <c r="AF95" t="s">
        <v>432</v>
      </c>
      <c r="AG95" t="s">
        <v>97</v>
      </c>
      <c r="AH95">
        <v>0.47</v>
      </c>
      <c r="AI95" t="s">
        <v>1</v>
      </c>
      <c r="BF95">
        <f t="shared" si="7"/>
        <v>0.81610000000000005</v>
      </c>
      <c r="BG95" t="s">
        <v>432</v>
      </c>
      <c r="BH95" t="s">
        <v>97</v>
      </c>
      <c r="BI95">
        <v>0.47</v>
      </c>
      <c r="BJ95" t="s">
        <v>1</v>
      </c>
      <c r="BK95" s="2">
        <f t="shared" si="6"/>
        <v>0.47</v>
      </c>
      <c r="BR95" t="s">
        <v>432</v>
      </c>
      <c r="BS95" s="2">
        <v>0.94</v>
      </c>
      <c r="BT95" s="2">
        <v>0.98660000000000003</v>
      </c>
      <c r="BW95" t="s">
        <v>432</v>
      </c>
      <c r="BX95" t="s">
        <v>191</v>
      </c>
      <c r="BY95">
        <v>0.94</v>
      </c>
      <c r="BZ95" t="s">
        <v>1</v>
      </c>
      <c r="CA95">
        <v>0.99581677217258202</v>
      </c>
      <c r="CB95" s="1">
        <f t="shared" si="8"/>
        <v>1.068059413094069E-3</v>
      </c>
    </row>
    <row r="96" spans="1:80">
      <c r="A96" t="s">
        <v>433</v>
      </c>
      <c r="B96" t="s">
        <v>323</v>
      </c>
      <c r="C96">
        <v>0.82399999999999995</v>
      </c>
      <c r="O96" t="s">
        <v>98</v>
      </c>
      <c r="P96">
        <v>0.62608446727301104</v>
      </c>
      <c r="Q96" t="s">
        <v>1</v>
      </c>
      <c r="V96" t="s">
        <v>433</v>
      </c>
      <c r="W96" t="s">
        <v>98</v>
      </c>
      <c r="X96">
        <v>0.62608458354401797</v>
      </c>
      <c r="Y96" t="s">
        <v>1</v>
      </c>
      <c r="AF96" t="s">
        <v>433</v>
      </c>
      <c r="AG96" t="s">
        <v>98</v>
      </c>
      <c r="AH96">
        <v>0.80613197296781203</v>
      </c>
      <c r="AI96" t="s">
        <v>1</v>
      </c>
      <c r="BF96">
        <f t="shared" si="7"/>
        <v>0.47</v>
      </c>
      <c r="BG96" t="s">
        <v>433</v>
      </c>
      <c r="BH96" t="s">
        <v>98</v>
      </c>
      <c r="BI96">
        <v>0.82075594167379196</v>
      </c>
      <c r="BJ96" t="s">
        <v>1</v>
      </c>
      <c r="BK96" s="2">
        <f t="shared" si="6"/>
        <v>0.82079999999999997</v>
      </c>
      <c r="BR96" t="s">
        <v>432</v>
      </c>
      <c r="BS96" s="2">
        <v>0.95</v>
      </c>
      <c r="BT96" s="2">
        <v>0.9889</v>
      </c>
      <c r="BW96" t="s">
        <v>432</v>
      </c>
      <c r="BX96" t="s">
        <v>193</v>
      </c>
      <c r="BY96">
        <v>0.95</v>
      </c>
      <c r="BZ96" t="s">
        <v>1</v>
      </c>
      <c r="CA96">
        <v>0.99677887307847901</v>
      </c>
      <c r="CB96" s="1">
        <f t="shared" si="8"/>
        <v>9.6210090589698982E-4</v>
      </c>
    </row>
    <row r="97" spans="1:80">
      <c r="A97" t="s">
        <v>432</v>
      </c>
      <c r="B97" t="s">
        <v>324</v>
      </c>
      <c r="C97">
        <v>0.48</v>
      </c>
      <c r="O97" t="s">
        <v>99</v>
      </c>
      <c r="P97">
        <v>0.479999989271164</v>
      </c>
      <c r="Q97" t="s">
        <v>1</v>
      </c>
      <c r="V97" t="s">
        <v>432</v>
      </c>
      <c r="W97" t="s">
        <v>99</v>
      </c>
      <c r="X97">
        <v>0.48</v>
      </c>
      <c r="Y97" t="s">
        <v>1</v>
      </c>
      <c r="AF97" t="s">
        <v>432</v>
      </c>
      <c r="AG97" t="s">
        <v>99</v>
      </c>
      <c r="AH97">
        <v>0.48</v>
      </c>
      <c r="AI97" t="s">
        <v>1</v>
      </c>
      <c r="BF97">
        <f t="shared" si="7"/>
        <v>0.82079999999999997</v>
      </c>
      <c r="BG97" t="s">
        <v>432</v>
      </c>
      <c r="BH97" t="s">
        <v>99</v>
      </c>
      <c r="BI97">
        <v>0.48</v>
      </c>
      <c r="BJ97" t="s">
        <v>1</v>
      </c>
      <c r="BK97" s="2">
        <f t="shared" si="6"/>
        <v>0.48</v>
      </c>
      <c r="BR97" t="s">
        <v>432</v>
      </c>
      <c r="BS97" s="2">
        <v>0.96</v>
      </c>
      <c r="BT97" s="2">
        <v>0.99129999999999996</v>
      </c>
      <c r="BW97" t="s">
        <v>432</v>
      </c>
      <c r="BX97" t="s">
        <v>195</v>
      </c>
      <c r="BY97">
        <v>0.96</v>
      </c>
      <c r="BZ97" t="s">
        <v>1</v>
      </c>
      <c r="CA97">
        <v>0.99763501547717803</v>
      </c>
      <c r="CB97" s="1">
        <f t="shared" si="8"/>
        <v>8.5614239869902242E-4</v>
      </c>
    </row>
    <row r="98" spans="1:80">
      <c r="A98" t="s">
        <v>433</v>
      </c>
      <c r="B98" t="s">
        <v>325</v>
      </c>
      <c r="C98">
        <v>0.81599999999999995</v>
      </c>
      <c r="O98" t="s">
        <v>100</v>
      </c>
      <c r="P98">
        <v>0.63539012727556499</v>
      </c>
      <c r="Q98" t="s">
        <v>1</v>
      </c>
      <c r="V98" t="s">
        <v>433</v>
      </c>
      <c r="W98" t="s">
        <v>100</v>
      </c>
      <c r="X98">
        <v>0.63539026875504201</v>
      </c>
      <c r="Y98" t="s">
        <v>1</v>
      </c>
      <c r="AF98" t="s">
        <v>433</v>
      </c>
      <c r="AG98" t="s">
        <v>100</v>
      </c>
      <c r="AH98">
        <v>0.81337873083124401</v>
      </c>
      <c r="AI98" t="s">
        <v>1</v>
      </c>
      <c r="BF98">
        <f t="shared" si="7"/>
        <v>0.48</v>
      </c>
      <c r="BG98" t="s">
        <v>433</v>
      </c>
      <c r="BH98" t="s">
        <v>100</v>
      </c>
      <c r="BI98">
        <v>0.82540570592121199</v>
      </c>
      <c r="BJ98" t="s">
        <v>1</v>
      </c>
      <c r="BK98" s="2">
        <f t="shared" si="6"/>
        <v>0.82540000000000002</v>
      </c>
      <c r="BR98" t="s">
        <v>432</v>
      </c>
      <c r="BS98" s="2">
        <v>0.97</v>
      </c>
      <c r="BT98" s="2">
        <v>0.99350000000000005</v>
      </c>
      <c r="BW98" t="s">
        <v>432</v>
      </c>
      <c r="BX98" t="s">
        <v>197</v>
      </c>
      <c r="BY98">
        <v>0.97</v>
      </c>
      <c r="BZ98" t="s">
        <v>1</v>
      </c>
      <c r="CA98">
        <v>0.99838519936867998</v>
      </c>
      <c r="CB98" s="1">
        <f t="shared" si="8"/>
        <v>7.501838915019432E-4</v>
      </c>
    </row>
    <row r="99" spans="1:80">
      <c r="A99" t="s">
        <v>432</v>
      </c>
      <c r="B99" t="s">
        <v>326</v>
      </c>
      <c r="C99">
        <v>0.49</v>
      </c>
      <c r="O99" t="s">
        <v>101</v>
      </c>
      <c r="P99">
        <v>0.490000009536743</v>
      </c>
      <c r="Q99" t="s">
        <v>1</v>
      </c>
      <c r="V99" t="s">
        <v>432</v>
      </c>
      <c r="W99" t="s">
        <v>101</v>
      </c>
      <c r="X99">
        <v>0.49</v>
      </c>
      <c r="Y99" t="s">
        <v>1</v>
      </c>
      <c r="AF99" t="s">
        <v>432</v>
      </c>
      <c r="AG99" t="s">
        <v>101</v>
      </c>
      <c r="AH99">
        <v>0.49</v>
      </c>
      <c r="AI99" t="s">
        <v>1</v>
      </c>
      <c r="BF99">
        <f t="shared" si="7"/>
        <v>0.82540000000000002</v>
      </c>
      <c r="BG99" t="s">
        <v>432</v>
      </c>
      <c r="BH99" t="s">
        <v>101</v>
      </c>
      <c r="BI99">
        <v>0.49</v>
      </c>
      <c r="BJ99" t="s">
        <v>1</v>
      </c>
      <c r="BK99" s="2">
        <f t="shared" si="6"/>
        <v>0.49</v>
      </c>
      <c r="BR99" t="s">
        <v>432</v>
      </c>
      <c r="BS99" s="2">
        <v>0.98</v>
      </c>
      <c r="BT99" s="2">
        <v>0.99570000000000003</v>
      </c>
      <c r="BW99" t="s">
        <v>432</v>
      </c>
      <c r="BX99" t="s">
        <v>199</v>
      </c>
      <c r="BY99">
        <v>0.98</v>
      </c>
      <c r="BZ99" t="s">
        <v>1</v>
      </c>
      <c r="CA99">
        <v>0.99902942475298395</v>
      </c>
      <c r="CB99" s="1">
        <f t="shared" si="8"/>
        <v>6.442253843039758E-4</v>
      </c>
    </row>
    <row r="100" spans="1:80">
      <c r="A100" t="s">
        <v>433</v>
      </c>
      <c r="B100" t="s">
        <v>327</v>
      </c>
      <c r="C100">
        <v>0.80800000000000005</v>
      </c>
      <c r="O100" t="s">
        <v>102</v>
      </c>
      <c r="P100">
        <v>0.644609234218256</v>
      </c>
      <c r="Q100" t="s">
        <v>1</v>
      </c>
      <c r="V100" t="s">
        <v>433</v>
      </c>
      <c r="W100" t="s">
        <v>102</v>
      </c>
      <c r="X100">
        <v>0.64460938945247503</v>
      </c>
      <c r="Y100" t="s">
        <v>1</v>
      </c>
      <c r="AF100" t="s">
        <v>433</v>
      </c>
      <c r="AG100" t="s">
        <v>102</v>
      </c>
      <c r="AH100">
        <v>0.82048745521156297</v>
      </c>
      <c r="AI100" t="s">
        <v>1</v>
      </c>
      <c r="BF100">
        <f t="shared" si="7"/>
        <v>0.49</v>
      </c>
      <c r="BG100" t="s">
        <v>433</v>
      </c>
      <c r="BH100" t="s">
        <v>102</v>
      </c>
      <c r="BI100">
        <v>0.83000670859621795</v>
      </c>
      <c r="BJ100" t="s">
        <v>1</v>
      </c>
      <c r="BK100" s="2">
        <f t="shared" si="6"/>
        <v>0.83</v>
      </c>
      <c r="BR100" t="s">
        <v>432</v>
      </c>
      <c r="BS100" s="2">
        <v>0.99</v>
      </c>
      <c r="BT100" s="2">
        <v>0.99790000000000001</v>
      </c>
      <c r="BW100" t="s">
        <v>432</v>
      </c>
      <c r="BX100" t="s">
        <v>201</v>
      </c>
      <c r="BY100">
        <v>0.99</v>
      </c>
      <c r="BZ100" t="s">
        <v>1</v>
      </c>
      <c r="CA100">
        <v>0.99956769163009096</v>
      </c>
      <c r="CB100" s="1">
        <f t="shared" si="8"/>
        <v>5.382668771070076E-4</v>
      </c>
    </row>
    <row r="101" spans="1:80">
      <c r="A101" t="s">
        <v>432</v>
      </c>
      <c r="B101" t="s">
        <v>328</v>
      </c>
      <c r="C101">
        <v>0.5</v>
      </c>
      <c r="O101" t="s">
        <v>103</v>
      </c>
      <c r="P101">
        <v>0.5</v>
      </c>
      <c r="Q101" t="s">
        <v>1</v>
      </c>
      <c r="V101" t="s">
        <v>432</v>
      </c>
      <c r="W101" t="s">
        <v>103</v>
      </c>
      <c r="X101">
        <v>0.5</v>
      </c>
      <c r="Y101" t="s">
        <v>1</v>
      </c>
      <c r="AF101" t="s">
        <v>432</v>
      </c>
      <c r="AG101" t="s">
        <v>103</v>
      </c>
      <c r="AH101">
        <v>0.5</v>
      </c>
      <c r="AI101" t="s">
        <v>1</v>
      </c>
      <c r="BF101">
        <f t="shared" si="7"/>
        <v>0.83</v>
      </c>
      <c r="BG101" t="s">
        <v>432</v>
      </c>
      <c r="BH101" t="s">
        <v>103</v>
      </c>
      <c r="BI101">
        <v>0.5</v>
      </c>
      <c r="BJ101" t="s">
        <v>1</v>
      </c>
      <c r="BK101" s="2">
        <f t="shared" si="6"/>
        <v>0.5</v>
      </c>
      <c r="BR101" t="s">
        <v>432</v>
      </c>
      <c r="BS101" s="2">
        <v>1</v>
      </c>
      <c r="BT101" s="2">
        <v>1</v>
      </c>
      <c r="BW101" t="s">
        <v>432</v>
      </c>
      <c r="BX101" t="s">
        <v>203</v>
      </c>
      <c r="BY101">
        <v>1</v>
      </c>
      <c r="BZ101" t="s">
        <v>1</v>
      </c>
      <c r="CA101">
        <v>1</v>
      </c>
      <c r="CB101" s="1">
        <f t="shared" si="8"/>
        <v>4.323083699090402E-4</v>
      </c>
    </row>
    <row r="102" spans="1:80">
      <c r="A102" t="s">
        <v>433</v>
      </c>
      <c r="B102" t="s">
        <v>329</v>
      </c>
      <c r="C102">
        <v>0.8</v>
      </c>
      <c r="O102" t="s">
        <v>104</v>
      </c>
      <c r="P102">
        <v>0.65374178810108297</v>
      </c>
      <c r="Q102" t="s">
        <v>1</v>
      </c>
      <c r="V102" t="s">
        <v>433</v>
      </c>
      <c r="W102" t="s">
        <v>104</v>
      </c>
      <c r="X102">
        <v>0.65374194563631705</v>
      </c>
      <c r="Y102" t="s">
        <v>1</v>
      </c>
      <c r="AF102" t="s">
        <v>433</v>
      </c>
      <c r="AG102" t="s">
        <v>104</v>
      </c>
      <c r="AH102">
        <v>0.827458146108768</v>
      </c>
      <c r="AI102" t="s">
        <v>1</v>
      </c>
      <c r="BF102">
        <f t="shared" si="7"/>
        <v>0.5</v>
      </c>
      <c r="BG102" t="s">
        <v>433</v>
      </c>
      <c r="BH102" t="s">
        <v>104</v>
      </c>
      <c r="BI102">
        <v>0.83455894969880895</v>
      </c>
      <c r="BJ102" t="s">
        <v>1</v>
      </c>
      <c r="BK102" s="2">
        <f t="shared" si="6"/>
        <v>0.83460000000000001</v>
      </c>
      <c r="BR102" t="s">
        <v>433</v>
      </c>
      <c r="BY102" s="1"/>
    </row>
    <row r="103" spans="1:80">
      <c r="A103" t="s">
        <v>432</v>
      </c>
      <c r="B103" t="s">
        <v>330</v>
      </c>
      <c r="C103">
        <v>0.51</v>
      </c>
      <c r="O103" t="s">
        <v>105</v>
      </c>
      <c r="P103">
        <v>0.50999999046325695</v>
      </c>
      <c r="Q103" t="s">
        <v>1</v>
      </c>
      <c r="V103" t="s">
        <v>432</v>
      </c>
      <c r="W103" t="s">
        <v>105</v>
      </c>
      <c r="X103">
        <v>0.51</v>
      </c>
      <c r="Y103" t="s">
        <v>1</v>
      </c>
      <c r="AF103" t="s">
        <v>432</v>
      </c>
      <c r="AG103" t="s">
        <v>105</v>
      </c>
      <c r="AH103">
        <v>0.51</v>
      </c>
      <c r="AI103" t="s">
        <v>1</v>
      </c>
      <c r="BF103">
        <f t="shared" si="7"/>
        <v>0.83460000000000001</v>
      </c>
      <c r="BG103" t="s">
        <v>432</v>
      </c>
      <c r="BH103" t="s">
        <v>105</v>
      </c>
      <c r="BI103">
        <v>0.51</v>
      </c>
      <c r="BJ103" t="s">
        <v>1</v>
      </c>
      <c r="BK103" s="2">
        <f t="shared" si="6"/>
        <v>0.51</v>
      </c>
      <c r="BR103" t="s">
        <v>433</v>
      </c>
      <c r="BY103" s="1"/>
    </row>
    <row r="104" spans="1:80">
      <c r="A104" t="s">
        <v>433</v>
      </c>
      <c r="B104" t="s">
        <v>331</v>
      </c>
      <c r="C104">
        <v>0.77600000000000002</v>
      </c>
      <c r="O104" t="s">
        <v>106</v>
      </c>
      <c r="P104">
        <v>0.662787788924046</v>
      </c>
      <c r="Q104" t="s">
        <v>1</v>
      </c>
      <c r="V104" t="s">
        <v>433</v>
      </c>
      <c r="W104" t="s">
        <v>106</v>
      </c>
      <c r="X104">
        <v>0.66278793730656804</v>
      </c>
      <c r="Y104" t="s">
        <v>1</v>
      </c>
      <c r="AF104" t="s">
        <v>433</v>
      </c>
      <c r="AG104" t="s">
        <v>106</v>
      </c>
      <c r="AH104">
        <v>0.834290803522861</v>
      </c>
      <c r="AI104" t="s">
        <v>1</v>
      </c>
      <c r="BF104">
        <f t="shared" si="7"/>
        <v>0.51</v>
      </c>
      <c r="BG104" t="s">
        <v>433</v>
      </c>
      <c r="BH104" t="s">
        <v>106</v>
      </c>
      <c r="BI104">
        <v>0.839062429228986</v>
      </c>
      <c r="BJ104" t="s">
        <v>1</v>
      </c>
      <c r="BK104" s="2">
        <f t="shared" si="6"/>
        <v>0.83909999999999996</v>
      </c>
      <c r="BR104" t="s">
        <v>433</v>
      </c>
      <c r="BY104" s="1"/>
    </row>
    <row r="105" spans="1:80">
      <c r="A105" t="s">
        <v>432</v>
      </c>
      <c r="B105" t="s">
        <v>332</v>
      </c>
      <c r="C105">
        <v>0.52</v>
      </c>
      <c r="O105" t="s">
        <v>107</v>
      </c>
      <c r="P105">
        <v>0.519999980926514</v>
      </c>
      <c r="Q105" t="s">
        <v>1</v>
      </c>
      <c r="V105" t="s">
        <v>432</v>
      </c>
      <c r="W105" t="s">
        <v>107</v>
      </c>
      <c r="X105">
        <v>0.52</v>
      </c>
      <c r="Y105" t="s">
        <v>1</v>
      </c>
      <c r="AF105" t="s">
        <v>432</v>
      </c>
      <c r="AG105" t="s">
        <v>107</v>
      </c>
      <c r="AH105">
        <v>0.52</v>
      </c>
      <c r="AI105" t="s">
        <v>1</v>
      </c>
      <c r="BF105">
        <f t="shared" si="7"/>
        <v>0.83909999999999996</v>
      </c>
      <c r="BG105" t="s">
        <v>432</v>
      </c>
      <c r="BH105" t="s">
        <v>107</v>
      </c>
      <c r="BI105">
        <v>0.52</v>
      </c>
      <c r="BJ105" t="s">
        <v>1</v>
      </c>
      <c r="BK105" s="2">
        <f t="shared" si="6"/>
        <v>0.52</v>
      </c>
      <c r="BR105" t="s">
        <v>433</v>
      </c>
      <c r="BY105" s="1"/>
    </row>
    <row r="106" spans="1:80">
      <c r="A106" t="s">
        <v>433</v>
      </c>
      <c r="B106" t="s">
        <v>333</v>
      </c>
      <c r="C106">
        <v>0.752</v>
      </c>
      <c r="O106" t="s">
        <v>108</v>
      </c>
      <c r="P106">
        <v>0.67174723668714598</v>
      </c>
      <c r="Q106" t="s">
        <v>1</v>
      </c>
      <c r="V106" t="s">
        <v>433</v>
      </c>
      <c r="W106" t="s">
        <v>108</v>
      </c>
      <c r="X106">
        <v>0.67174736446322902</v>
      </c>
      <c r="Y106" t="s">
        <v>1</v>
      </c>
      <c r="AF106" t="s">
        <v>433</v>
      </c>
      <c r="AG106" t="s">
        <v>108</v>
      </c>
      <c r="AH106">
        <v>0.84098542745384097</v>
      </c>
      <c r="AI106" t="s">
        <v>1</v>
      </c>
      <c r="BF106">
        <f t="shared" si="7"/>
        <v>0.52</v>
      </c>
      <c r="BG106" t="s">
        <v>433</v>
      </c>
      <c r="BH106" t="s">
        <v>108</v>
      </c>
      <c r="BI106">
        <v>0.84351714718674897</v>
      </c>
      <c r="BJ106" t="s">
        <v>1</v>
      </c>
      <c r="BK106" s="2">
        <f t="shared" si="6"/>
        <v>0.84350000000000003</v>
      </c>
      <c r="BR106" t="s">
        <v>433</v>
      </c>
      <c r="BY106" s="1"/>
    </row>
    <row r="107" spans="1:80">
      <c r="A107" t="s">
        <v>432</v>
      </c>
      <c r="B107" t="s">
        <v>334</v>
      </c>
      <c r="C107">
        <v>0.53</v>
      </c>
      <c r="O107" t="s">
        <v>109</v>
      </c>
      <c r="P107">
        <v>0.52999997138977095</v>
      </c>
      <c r="Q107" t="s">
        <v>1</v>
      </c>
      <c r="V107" t="s">
        <v>432</v>
      </c>
      <c r="W107" t="s">
        <v>109</v>
      </c>
      <c r="X107">
        <v>0.53</v>
      </c>
      <c r="Y107" t="s">
        <v>1</v>
      </c>
      <c r="AF107" t="s">
        <v>432</v>
      </c>
      <c r="AG107" t="s">
        <v>109</v>
      </c>
      <c r="AH107">
        <v>0.53</v>
      </c>
      <c r="AI107" t="s">
        <v>1</v>
      </c>
      <c r="BF107">
        <f t="shared" si="7"/>
        <v>0.84350000000000003</v>
      </c>
      <c r="BG107" t="s">
        <v>432</v>
      </c>
      <c r="BH107" t="s">
        <v>109</v>
      </c>
      <c r="BI107">
        <v>0.53</v>
      </c>
      <c r="BJ107" t="s">
        <v>1</v>
      </c>
      <c r="BK107" s="2">
        <f t="shared" si="6"/>
        <v>0.53</v>
      </c>
      <c r="BR107" t="s">
        <v>433</v>
      </c>
      <c r="BY107" s="1"/>
    </row>
    <row r="108" spans="1:80">
      <c r="A108" t="s">
        <v>433</v>
      </c>
      <c r="B108" t="s">
        <v>335</v>
      </c>
      <c r="C108">
        <v>0.72799999999999998</v>
      </c>
      <c r="O108" t="s">
        <v>110</v>
      </c>
      <c r="P108">
        <v>0.68062006044525203</v>
      </c>
      <c r="Q108" t="s">
        <v>1</v>
      </c>
      <c r="V108" t="s">
        <v>433</v>
      </c>
      <c r="W108" t="s">
        <v>110</v>
      </c>
      <c r="X108">
        <v>0.68062022710629799</v>
      </c>
      <c r="Y108" t="s">
        <v>1</v>
      </c>
      <c r="AF108" t="s">
        <v>433</v>
      </c>
      <c r="AG108" t="s">
        <v>110</v>
      </c>
      <c r="AH108">
        <v>0.84754201790170802</v>
      </c>
      <c r="AI108" t="s">
        <v>1</v>
      </c>
      <c r="BF108">
        <f t="shared" si="7"/>
        <v>0.53</v>
      </c>
      <c r="BG108" t="s">
        <v>433</v>
      </c>
      <c r="BH108" t="s">
        <v>110</v>
      </c>
      <c r="BI108">
        <v>0.84792310357209699</v>
      </c>
      <c r="BJ108" t="s">
        <v>1</v>
      </c>
      <c r="BK108" s="2">
        <f t="shared" si="6"/>
        <v>0.84789999999999999</v>
      </c>
      <c r="BR108" t="s">
        <v>433</v>
      </c>
      <c r="BY108" s="1"/>
    </row>
    <row r="109" spans="1:80">
      <c r="A109" t="s">
        <v>432</v>
      </c>
      <c r="B109" t="s">
        <v>336</v>
      </c>
      <c r="C109">
        <v>0.54</v>
      </c>
      <c r="O109" t="s">
        <v>111</v>
      </c>
      <c r="P109">
        <v>0.54000002145767201</v>
      </c>
      <c r="Q109" t="s">
        <v>1</v>
      </c>
      <c r="V109" t="s">
        <v>432</v>
      </c>
      <c r="W109" t="s">
        <v>111</v>
      </c>
      <c r="X109">
        <v>0.54</v>
      </c>
      <c r="Y109" t="s">
        <v>1</v>
      </c>
      <c r="AF109" t="s">
        <v>432</v>
      </c>
      <c r="AG109" t="s">
        <v>111</v>
      </c>
      <c r="AH109">
        <v>0.54</v>
      </c>
      <c r="AI109" t="s">
        <v>1</v>
      </c>
      <c r="BF109">
        <f t="shared" si="7"/>
        <v>0.84789999999999999</v>
      </c>
      <c r="BG109" t="s">
        <v>432</v>
      </c>
      <c r="BH109" t="s">
        <v>111</v>
      </c>
      <c r="BI109">
        <v>0.54</v>
      </c>
      <c r="BJ109" t="s">
        <v>1</v>
      </c>
      <c r="BK109" s="2">
        <f t="shared" si="6"/>
        <v>0.54</v>
      </c>
      <c r="BR109" t="s">
        <v>433</v>
      </c>
      <c r="BY109" s="1"/>
    </row>
    <row r="110" spans="1:80">
      <c r="A110" t="s">
        <v>433</v>
      </c>
      <c r="B110" t="s">
        <v>337</v>
      </c>
      <c r="C110">
        <v>0.70399999999999996</v>
      </c>
      <c r="O110" t="s">
        <v>112</v>
      </c>
      <c r="P110">
        <v>0.68940640208862503</v>
      </c>
      <c r="Q110" t="s">
        <v>1</v>
      </c>
      <c r="V110" t="s">
        <v>433</v>
      </c>
      <c r="W110" t="s">
        <v>112</v>
      </c>
      <c r="X110">
        <v>0.68940652523577695</v>
      </c>
      <c r="Y110" t="s">
        <v>1</v>
      </c>
      <c r="AF110" t="s">
        <v>433</v>
      </c>
      <c r="AG110" t="s">
        <v>112</v>
      </c>
      <c r="AH110">
        <v>0.85396057486646204</v>
      </c>
      <c r="AI110" t="s">
        <v>1</v>
      </c>
      <c r="BF110">
        <f t="shared" si="7"/>
        <v>0.54</v>
      </c>
      <c r="BG110" t="s">
        <v>433</v>
      </c>
      <c r="BH110" t="s">
        <v>112</v>
      </c>
      <c r="BI110">
        <v>0.85228029838503105</v>
      </c>
      <c r="BJ110" t="s">
        <v>1</v>
      </c>
      <c r="BK110" s="2">
        <f t="shared" si="6"/>
        <v>0.85229999999999995</v>
      </c>
      <c r="BR110" t="s">
        <v>433</v>
      </c>
      <c r="BY110" s="1"/>
    </row>
    <row r="111" spans="1:80">
      <c r="A111" t="s">
        <v>432</v>
      </c>
      <c r="B111" t="s">
        <v>338</v>
      </c>
      <c r="C111">
        <v>0.55000000000000004</v>
      </c>
      <c r="O111" t="s">
        <v>113</v>
      </c>
      <c r="P111">
        <v>0.55000001192092896</v>
      </c>
      <c r="Q111" t="s">
        <v>1</v>
      </c>
      <c r="V111" t="s">
        <v>432</v>
      </c>
      <c r="W111" t="s">
        <v>113</v>
      </c>
      <c r="X111">
        <v>0.55000000000000004</v>
      </c>
      <c r="Y111" t="s">
        <v>1</v>
      </c>
      <c r="AF111" t="s">
        <v>432</v>
      </c>
      <c r="AG111" t="s">
        <v>113</v>
      </c>
      <c r="AH111">
        <v>0.55000000000000004</v>
      </c>
      <c r="AI111" t="s">
        <v>1</v>
      </c>
      <c r="BF111">
        <f t="shared" si="7"/>
        <v>0.85229999999999995</v>
      </c>
      <c r="BG111" t="s">
        <v>432</v>
      </c>
      <c r="BH111" t="s">
        <v>113</v>
      </c>
      <c r="BI111">
        <v>0.55000000000000004</v>
      </c>
      <c r="BJ111" t="s">
        <v>1</v>
      </c>
      <c r="BK111" s="2">
        <f t="shared" si="6"/>
        <v>0.55000000000000004</v>
      </c>
      <c r="BR111" t="s">
        <v>433</v>
      </c>
      <c r="BY111" s="1"/>
    </row>
    <row r="112" spans="1:80">
      <c r="A112" t="s">
        <v>433</v>
      </c>
      <c r="B112" t="s">
        <v>339</v>
      </c>
      <c r="C112">
        <v>0.68</v>
      </c>
      <c r="O112" t="s">
        <v>114</v>
      </c>
      <c r="P112">
        <v>0.69810611972700298</v>
      </c>
      <c r="Q112" t="s">
        <v>1</v>
      </c>
      <c r="V112" t="s">
        <v>433</v>
      </c>
      <c r="W112" t="s">
        <v>114</v>
      </c>
      <c r="X112">
        <v>0.698106258851664</v>
      </c>
      <c r="Y112" t="s">
        <v>1</v>
      </c>
      <c r="AF112" t="s">
        <v>433</v>
      </c>
      <c r="AG112" t="s">
        <v>114</v>
      </c>
      <c r="AH112">
        <v>0.86024109834810203</v>
      </c>
      <c r="AI112" t="s">
        <v>1</v>
      </c>
      <c r="BF112">
        <f t="shared" si="7"/>
        <v>0.55000000000000004</v>
      </c>
      <c r="BG112" t="s">
        <v>433</v>
      </c>
      <c r="BH112" t="s">
        <v>114</v>
      </c>
      <c r="BI112">
        <v>0.85658873162555005</v>
      </c>
      <c r="BJ112" t="s">
        <v>1</v>
      </c>
      <c r="BK112" s="2">
        <f t="shared" si="6"/>
        <v>0.85660000000000003</v>
      </c>
      <c r="BR112" t="s">
        <v>433</v>
      </c>
      <c r="BY112" s="1"/>
    </row>
    <row r="113" spans="1:77">
      <c r="A113" t="s">
        <v>432</v>
      </c>
      <c r="B113" t="s">
        <v>340</v>
      </c>
      <c r="C113">
        <v>0.56000000000000005</v>
      </c>
      <c r="O113" t="s">
        <v>115</v>
      </c>
      <c r="P113">
        <v>0.56000000238418601</v>
      </c>
      <c r="Q113" t="s">
        <v>1</v>
      </c>
      <c r="V113" t="s">
        <v>432</v>
      </c>
      <c r="W113" t="s">
        <v>115</v>
      </c>
      <c r="X113">
        <v>0.56000000000000005</v>
      </c>
      <c r="Y113" t="s">
        <v>1</v>
      </c>
      <c r="AF113" t="s">
        <v>432</v>
      </c>
      <c r="AG113" t="s">
        <v>115</v>
      </c>
      <c r="AH113">
        <v>0.56000000000000005</v>
      </c>
      <c r="AI113" t="s">
        <v>1</v>
      </c>
      <c r="BF113">
        <f t="shared" si="7"/>
        <v>0.85660000000000003</v>
      </c>
      <c r="BG113" t="s">
        <v>432</v>
      </c>
      <c r="BH113" t="s">
        <v>115</v>
      </c>
      <c r="BI113">
        <v>0.56000000000000005</v>
      </c>
      <c r="BJ113" t="s">
        <v>1</v>
      </c>
      <c r="BK113" s="2">
        <f t="shared" si="6"/>
        <v>0.56000000000000005</v>
      </c>
      <c r="BR113" t="s">
        <v>433</v>
      </c>
      <c r="BY113" s="1"/>
    </row>
    <row r="114" spans="1:77">
      <c r="A114" t="s">
        <v>433</v>
      </c>
      <c r="B114" t="s">
        <v>341</v>
      </c>
      <c r="C114">
        <v>0.65600000000000003</v>
      </c>
      <c r="O114" t="s">
        <v>116</v>
      </c>
      <c r="P114">
        <v>0.706719284305518</v>
      </c>
      <c r="Q114" t="s">
        <v>1</v>
      </c>
      <c r="V114" t="s">
        <v>433</v>
      </c>
      <c r="W114" t="s">
        <v>116</v>
      </c>
      <c r="X114">
        <v>0.70671942795396103</v>
      </c>
      <c r="Y114" t="s">
        <v>1</v>
      </c>
      <c r="AF114" t="s">
        <v>433</v>
      </c>
      <c r="AG114" t="s">
        <v>116</v>
      </c>
      <c r="AH114">
        <v>0.86638358834662998</v>
      </c>
      <c r="AI114" t="s">
        <v>1</v>
      </c>
      <c r="BF114">
        <f t="shared" si="7"/>
        <v>0.56000000000000005</v>
      </c>
      <c r="BG114" t="s">
        <v>433</v>
      </c>
      <c r="BH114" t="s">
        <v>116</v>
      </c>
      <c r="BI114">
        <v>0.86084840329365497</v>
      </c>
      <c r="BJ114" t="s">
        <v>1</v>
      </c>
      <c r="BK114" s="2">
        <f t="shared" si="6"/>
        <v>0.86080000000000001</v>
      </c>
      <c r="BR114" t="s">
        <v>433</v>
      </c>
    </row>
    <row r="115" spans="1:77">
      <c r="A115" t="s">
        <v>432</v>
      </c>
      <c r="B115" t="s">
        <v>342</v>
      </c>
      <c r="C115">
        <v>0.56999999999999995</v>
      </c>
      <c r="O115" t="s">
        <v>117</v>
      </c>
      <c r="P115">
        <v>0.56999999284744296</v>
      </c>
      <c r="Q115" t="s">
        <v>1</v>
      </c>
      <c r="V115" t="s">
        <v>432</v>
      </c>
      <c r="W115" t="s">
        <v>117</v>
      </c>
      <c r="X115">
        <v>0.56999999999999995</v>
      </c>
      <c r="Y115" t="s">
        <v>1</v>
      </c>
      <c r="AF115" t="s">
        <v>432</v>
      </c>
      <c r="AG115" t="s">
        <v>117</v>
      </c>
      <c r="AH115">
        <v>0.56999999999999995</v>
      </c>
      <c r="AI115" t="s">
        <v>1</v>
      </c>
      <c r="BF115">
        <f t="shared" si="7"/>
        <v>0.86080000000000001</v>
      </c>
      <c r="BG115" t="s">
        <v>432</v>
      </c>
      <c r="BH115" t="s">
        <v>117</v>
      </c>
      <c r="BI115">
        <v>0.56999999999999995</v>
      </c>
      <c r="BJ115" t="s">
        <v>1</v>
      </c>
      <c r="BK115" s="2">
        <f t="shared" si="6"/>
        <v>0.56999999999999995</v>
      </c>
      <c r="BR115" t="s">
        <v>433</v>
      </c>
    </row>
    <row r="116" spans="1:77">
      <c r="A116" t="s">
        <v>433</v>
      </c>
      <c r="B116" t="s">
        <v>343</v>
      </c>
      <c r="C116">
        <v>0.63200000000000001</v>
      </c>
      <c r="O116" t="s">
        <v>118</v>
      </c>
      <c r="P116">
        <v>0.71524589582416997</v>
      </c>
      <c r="Q116" t="s">
        <v>1</v>
      </c>
      <c r="V116" t="s">
        <v>433</v>
      </c>
      <c r="W116" t="s">
        <v>118</v>
      </c>
      <c r="X116">
        <v>0.71524603254266605</v>
      </c>
      <c r="Y116" t="s">
        <v>1</v>
      </c>
      <c r="AF116" t="s">
        <v>433</v>
      </c>
      <c r="AG116" t="s">
        <v>118</v>
      </c>
      <c r="AH116">
        <v>0.87238804486204502</v>
      </c>
      <c r="AI116" t="s">
        <v>1</v>
      </c>
      <c r="BF116">
        <f t="shared" si="7"/>
        <v>0.56999999999999995</v>
      </c>
      <c r="BG116" t="s">
        <v>433</v>
      </c>
      <c r="BH116" t="s">
        <v>118</v>
      </c>
      <c r="BI116">
        <v>0.86505931338934505</v>
      </c>
      <c r="BJ116" t="s">
        <v>1</v>
      </c>
      <c r="BK116" s="2">
        <f t="shared" si="6"/>
        <v>0.86509999999999998</v>
      </c>
      <c r="BR116" t="s">
        <v>433</v>
      </c>
    </row>
    <row r="117" spans="1:77">
      <c r="A117" t="s">
        <v>432</v>
      </c>
      <c r="B117" t="s">
        <v>344</v>
      </c>
      <c r="C117">
        <v>0.57999999999999996</v>
      </c>
      <c r="O117" t="s">
        <v>119</v>
      </c>
      <c r="P117">
        <v>0.57999998331069902</v>
      </c>
      <c r="Q117" t="s">
        <v>1</v>
      </c>
      <c r="V117" t="s">
        <v>432</v>
      </c>
      <c r="W117" t="s">
        <v>119</v>
      </c>
      <c r="X117">
        <v>0.57999999999999996</v>
      </c>
      <c r="Y117" t="s">
        <v>1</v>
      </c>
      <c r="AF117" t="s">
        <v>432</v>
      </c>
      <c r="AG117" t="s">
        <v>119</v>
      </c>
      <c r="AH117">
        <v>0.57999999999999996</v>
      </c>
      <c r="AI117" t="s">
        <v>1</v>
      </c>
      <c r="BF117">
        <f t="shared" si="7"/>
        <v>0.86509999999999998</v>
      </c>
      <c r="BG117" t="s">
        <v>432</v>
      </c>
      <c r="BH117" t="s">
        <v>119</v>
      </c>
      <c r="BI117">
        <v>0.57999999999999996</v>
      </c>
      <c r="BJ117" t="s">
        <v>1</v>
      </c>
      <c r="BK117" s="2">
        <f t="shared" si="6"/>
        <v>0.57999999999999996</v>
      </c>
      <c r="BR117" t="s">
        <v>433</v>
      </c>
    </row>
    <row r="118" spans="1:77">
      <c r="A118" t="s">
        <v>433</v>
      </c>
      <c r="B118" t="s">
        <v>345</v>
      </c>
      <c r="C118">
        <v>0.60799999999999998</v>
      </c>
      <c r="O118" t="s">
        <v>120</v>
      </c>
      <c r="P118">
        <v>0.72368595428295801</v>
      </c>
      <c r="Q118" t="s">
        <v>1</v>
      </c>
      <c r="V118" t="s">
        <v>433</v>
      </c>
      <c r="W118" t="s">
        <v>120</v>
      </c>
      <c r="X118">
        <v>0.72368607261778095</v>
      </c>
      <c r="Y118" t="s">
        <v>1</v>
      </c>
      <c r="AF118" t="s">
        <v>433</v>
      </c>
      <c r="AG118" t="s">
        <v>120</v>
      </c>
      <c r="AH118">
        <v>0.87825446789434702</v>
      </c>
      <c r="AI118" t="s">
        <v>1</v>
      </c>
      <c r="BF118">
        <f t="shared" si="7"/>
        <v>0.57999999999999996</v>
      </c>
      <c r="BG118" t="s">
        <v>433</v>
      </c>
      <c r="BH118" t="s">
        <v>120</v>
      </c>
      <c r="BI118">
        <v>0.86922146191262095</v>
      </c>
      <c r="BJ118" t="s">
        <v>1</v>
      </c>
      <c r="BK118" s="2">
        <f t="shared" si="6"/>
        <v>0.86919999999999997</v>
      </c>
      <c r="BR118" t="s">
        <v>433</v>
      </c>
    </row>
    <row r="119" spans="1:77">
      <c r="A119" t="s">
        <v>432</v>
      </c>
      <c r="B119" t="s">
        <v>346</v>
      </c>
      <c r="C119">
        <v>0.59</v>
      </c>
      <c r="O119" t="s">
        <v>121</v>
      </c>
      <c r="P119">
        <v>0.58999997377395597</v>
      </c>
      <c r="Q119" t="s">
        <v>1</v>
      </c>
      <c r="V119" t="s">
        <v>432</v>
      </c>
      <c r="W119" t="s">
        <v>121</v>
      </c>
      <c r="X119">
        <v>0.59</v>
      </c>
      <c r="Y119" t="s">
        <v>1</v>
      </c>
      <c r="AF119" t="s">
        <v>432</v>
      </c>
      <c r="AG119" t="s">
        <v>121</v>
      </c>
      <c r="AH119">
        <v>0.59</v>
      </c>
      <c r="AI119" t="s">
        <v>1</v>
      </c>
      <c r="BF119">
        <f t="shared" si="7"/>
        <v>0.86919999999999997</v>
      </c>
      <c r="BG119" t="s">
        <v>432</v>
      </c>
      <c r="BH119" t="s">
        <v>121</v>
      </c>
      <c r="BI119">
        <v>0.59</v>
      </c>
      <c r="BJ119" t="s">
        <v>1</v>
      </c>
      <c r="BK119" s="2">
        <f t="shared" si="6"/>
        <v>0.59</v>
      </c>
      <c r="BR119" t="s">
        <v>433</v>
      </c>
    </row>
    <row r="120" spans="1:77">
      <c r="A120" t="s">
        <v>433</v>
      </c>
      <c r="B120" t="s">
        <v>347</v>
      </c>
      <c r="C120">
        <v>0.58399999999999996</v>
      </c>
      <c r="O120" t="s">
        <v>122</v>
      </c>
      <c r="P120">
        <v>0.73203938873675101</v>
      </c>
      <c r="Q120" t="s">
        <v>1</v>
      </c>
      <c r="V120" t="s">
        <v>433</v>
      </c>
      <c r="W120" t="s">
        <v>122</v>
      </c>
      <c r="X120">
        <v>0.73203954817930506</v>
      </c>
      <c r="Y120" t="s">
        <v>1</v>
      </c>
      <c r="AF120" t="s">
        <v>433</v>
      </c>
      <c r="AG120" t="s">
        <v>122</v>
      </c>
      <c r="AH120">
        <v>0.883982857443536</v>
      </c>
      <c r="AI120" t="s">
        <v>1</v>
      </c>
      <c r="BF120">
        <f t="shared" si="7"/>
        <v>0.59</v>
      </c>
      <c r="BG120" t="s">
        <v>433</v>
      </c>
      <c r="BH120" t="s">
        <v>122</v>
      </c>
      <c r="BI120">
        <v>0.873334848863483</v>
      </c>
      <c r="BJ120" t="s">
        <v>1</v>
      </c>
      <c r="BK120" s="2">
        <f t="shared" si="6"/>
        <v>0.87329999999999997</v>
      </c>
      <c r="BR120" t="s">
        <v>433</v>
      </c>
    </row>
    <row r="121" spans="1:77">
      <c r="A121" t="s">
        <v>432</v>
      </c>
      <c r="B121" t="s">
        <v>348</v>
      </c>
      <c r="C121">
        <v>0.6</v>
      </c>
      <c r="O121" t="s">
        <v>123</v>
      </c>
      <c r="P121">
        <v>0.60000002384185802</v>
      </c>
      <c r="Q121" t="s">
        <v>1</v>
      </c>
      <c r="V121" t="s">
        <v>432</v>
      </c>
      <c r="W121" t="s">
        <v>123</v>
      </c>
      <c r="X121">
        <v>0.6</v>
      </c>
      <c r="Y121" t="s">
        <v>1</v>
      </c>
      <c r="AF121" t="s">
        <v>432</v>
      </c>
      <c r="AG121" t="s">
        <v>123</v>
      </c>
      <c r="AH121">
        <v>0.6</v>
      </c>
      <c r="AI121" t="s">
        <v>1</v>
      </c>
      <c r="BF121">
        <f t="shared" si="7"/>
        <v>0.87329999999999997</v>
      </c>
      <c r="BG121" t="s">
        <v>432</v>
      </c>
      <c r="BH121" t="s">
        <v>123</v>
      </c>
      <c r="BI121">
        <v>0.6</v>
      </c>
      <c r="BJ121" t="s">
        <v>1</v>
      </c>
      <c r="BK121" s="2">
        <f t="shared" si="6"/>
        <v>0.6</v>
      </c>
      <c r="BR121" t="s">
        <v>433</v>
      </c>
    </row>
    <row r="122" spans="1:77">
      <c r="A122" t="s">
        <v>433</v>
      </c>
      <c r="B122" t="s">
        <v>349</v>
      </c>
      <c r="C122">
        <v>0.56000000000000005</v>
      </c>
      <c r="O122" t="s">
        <v>124</v>
      </c>
      <c r="P122">
        <v>0.74030634107581195</v>
      </c>
      <c r="Q122" t="s">
        <v>1</v>
      </c>
      <c r="V122" t="s">
        <v>433</v>
      </c>
      <c r="W122" t="s">
        <v>124</v>
      </c>
      <c r="X122">
        <v>0.74030645922723803</v>
      </c>
      <c r="Y122" t="s">
        <v>1</v>
      </c>
      <c r="AF122" t="s">
        <v>433</v>
      </c>
      <c r="AG122" t="s">
        <v>124</v>
      </c>
      <c r="AH122">
        <v>0.88957321350961205</v>
      </c>
      <c r="AI122" t="s">
        <v>1</v>
      </c>
      <c r="BF122">
        <f t="shared" si="7"/>
        <v>0.6</v>
      </c>
      <c r="BG122" t="s">
        <v>433</v>
      </c>
      <c r="BH122" t="s">
        <v>124</v>
      </c>
      <c r="BI122">
        <v>0.87739947424192999</v>
      </c>
      <c r="BJ122" t="s">
        <v>1</v>
      </c>
      <c r="BK122" s="2">
        <f t="shared" si="6"/>
        <v>0.87739999999999996</v>
      </c>
      <c r="BR122" t="s">
        <v>433</v>
      </c>
    </row>
    <row r="123" spans="1:77">
      <c r="A123" t="s">
        <v>432</v>
      </c>
      <c r="B123" t="s">
        <v>350</v>
      </c>
      <c r="C123">
        <v>0.61</v>
      </c>
      <c r="O123" t="s">
        <v>125</v>
      </c>
      <c r="P123">
        <v>0.61000001430511497</v>
      </c>
      <c r="Q123" t="s">
        <v>1</v>
      </c>
      <c r="V123" t="s">
        <v>432</v>
      </c>
      <c r="W123" t="s">
        <v>125</v>
      </c>
      <c r="X123">
        <v>0.61</v>
      </c>
      <c r="Y123" t="s">
        <v>1</v>
      </c>
      <c r="AF123" t="s">
        <v>432</v>
      </c>
      <c r="AG123" t="s">
        <v>125</v>
      </c>
      <c r="AH123">
        <v>0.61</v>
      </c>
      <c r="AI123" t="s">
        <v>1</v>
      </c>
      <c r="BF123">
        <f t="shared" si="7"/>
        <v>0.87739999999999996</v>
      </c>
      <c r="BG123" t="s">
        <v>432</v>
      </c>
      <c r="BH123" t="s">
        <v>125</v>
      </c>
      <c r="BI123">
        <v>0.61</v>
      </c>
      <c r="BJ123" t="s">
        <v>1</v>
      </c>
      <c r="BK123" s="2">
        <f t="shared" si="6"/>
        <v>0.61</v>
      </c>
      <c r="BR123" t="s">
        <v>433</v>
      </c>
    </row>
    <row r="124" spans="1:77">
      <c r="A124" t="s">
        <v>433</v>
      </c>
      <c r="B124" t="s">
        <v>351</v>
      </c>
      <c r="C124">
        <v>0.53600000000000003</v>
      </c>
      <c r="O124" t="s">
        <v>126</v>
      </c>
      <c r="P124">
        <v>0.74848666940987796</v>
      </c>
      <c r="Q124" t="s">
        <v>1</v>
      </c>
      <c r="V124" t="s">
        <v>433</v>
      </c>
      <c r="W124" t="s">
        <v>126</v>
      </c>
      <c r="X124">
        <v>0.74848680576158</v>
      </c>
      <c r="Y124" t="s">
        <v>1</v>
      </c>
      <c r="AF124" t="s">
        <v>433</v>
      </c>
      <c r="AG124" t="s">
        <v>126</v>
      </c>
      <c r="AH124">
        <v>0.89502553609257496</v>
      </c>
      <c r="AI124" t="s">
        <v>1</v>
      </c>
      <c r="BF124">
        <f t="shared" si="7"/>
        <v>0.61</v>
      </c>
      <c r="BG124" t="s">
        <v>433</v>
      </c>
      <c r="BH124" t="s">
        <v>126</v>
      </c>
      <c r="BI124">
        <v>0.88141533804796302</v>
      </c>
      <c r="BJ124" t="s">
        <v>1</v>
      </c>
      <c r="BK124" s="2">
        <f t="shared" si="6"/>
        <v>0.88139999999999996</v>
      </c>
      <c r="BR124" t="s">
        <v>433</v>
      </c>
    </row>
    <row r="125" spans="1:77">
      <c r="A125" t="s">
        <v>432</v>
      </c>
      <c r="B125" t="s">
        <v>352</v>
      </c>
      <c r="C125">
        <v>0.62</v>
      </c>
      <c r="O125" t="s">
        <v>127</v>
      </c>
      <c r="P125">
        <v>0.62000000476837203</v>
      </c>
      <c r="Q125" t="s">
        <v>1</v>
      </c>
      <c r="V125" t="s">
        <v>432</v>
      </c>
      <c r="W125" t="s">
        <v>127</v>
      </c>
      <c r="X125">
        <v>0.62</v>
      </c>
      <c r="Y125" t="s">
        <v>1</v>
      </c>
      <c r="AF125" t="s">
        <v>432</v>
      </c>
      <c r="AG125" t="s">
        <v>127</v>
      </c>
      <c r="AH125">
        <v>0.62</v>
      </c>
      <c r="AI125" t="s">
        <v>1</v>
      </c>
      <c r="BF125">
        <f t="shared" si="7"/>
        <v>0.88139999999999996</v>
      </c>
      <c r="BG125" t="s">
        <v>432</v>
      </c>
      <c r="BH125" t="s">
        <v>127</v>
      </c>
      <c r="BI125">
        <v>0.62</v>
      </c>
      <c r="BJ125" t="s">
        <v>1</v>
      </c>
      <c r="BK125" s="2">
        <f t="shared" si="6"/>
        <v>0.62</v>
      </c>
      <c r="BR125" t="s">
        <v>433</v>
      </c>
    </row>
    <row r="126" spans="1:77">
      <c r="A126" t="s">
        <v>433</v>
      </c>
      <c r="B126" t="s">
        <v>353</v>
      </c>
      <c r="C126">
        <v>0.51200000000000001</v>
      </c>
      <c r="O126" t="s">
        <v>128</v>
      </c>
      <c r="P126">
        <v>0.75658044468408103</v>
      </c>
      <c r="Q126" t="s">
        <v>1</v>
      </c>
      <c r="V126" t="s">
        <v>433</v>
      </c>
      <c r="W126" t="s">
        <v>128</v>
      </c>
      <c r="X126">
        <v>0.75658058778233095</v>
      </c>
      <c r="Y126" t="s">
        <v>1</v>
      </c>
      <c r="AF126" t="s">
        <v>433</v>
      </c>
      <c r="AG126" t="s">
        <v>128</v>
      </c>
      <c r="AH126">
        <v>0.90033982519242495</v>
      </c>
      <c r="AI126" t="s">
        <v>1</v>
      </c>
      <c r="BF126">
        <f t="shared" si="7"/>
        <v>0.62</v>
      </c>
      <c r="BG126" t="s">
        <v>433</v>
      </c>
      <c r="BH126" t="s">
        <v>128</v>
      </c>
      <c r="BI126">
        <v>0.88538244028158097</v>
      </c>
      <c r="BJ126" t="s">
        <v>1</v>
      </c>
      <c r="BK126" s="2">
        <f t="shared" si="6"/>
        <v>0.88539999999999996</v>
      </c>
      <c r="BR126" t="s">
        <v>433</v>
      </c>
    </row>
    <row r="127" spans="1:77">
      <c r="A127" t="s">
        <v>432</v>
      </c>
      <c r="B127" t="s">
        <v>354</v>
      </c>
      <c r="C127">
        <v>0.63</v>
      </c>
      <c r="O127" t="s">
        <v>129</v>
      </c>
      <c r="P127">
        <v>0.62999999523162797</v>
      </c>
      <c r="Q127" t="s">
        <v>1</v>
      </c>
      <c r="V127" t="s">
        <v>432</v>
      </c>
      <c r="W127" t="s">
        <v>129</v>
      </c>
      <c r="X127">
        <v>0.63</v>
      </c>
      <c r="Y127" t="s">
        <v>1</v>
      </c>
      <c r="AF127" t="s">
        <v>432</v>
      </c>
      <c r="AG127" t="s">
        <v>129</v>
      </c>
      <c r="AH127">
        <v>0.63</v>
      </c>
      <c r="AI127" t="s">
        <v>1</v>
      </c>
      <c r="BF127">
        <f t="shared" si="7"/>
        <v>0.88539999999999996</v>
      </c>
      <c r="BG127" t="s">
        <v>432</v>
      </c>
      <c r="BH127" t="s">
        <v>129</v>
      </c>
      <c r="BI127">
        <v>0.63</v>
      </c>
      <c r="BJ127" t="s">
        <v>1</v>
      </c>
      <c r="BK127" s="2">
        <f t="shared" si="6"/>
        <v>0.63</v>
      </c>
      <c r="BR127" t="s">
        <v>433</v>
      </c>
    </row>
    <row r="128" spans="1:77">
      <c r="A128" t="s">
        <v>433</v>
      </c>
      <c r="B128" t="s">
        <v>355</v>
      </c>
      <c r="C128">
        <v>0.48799999999999999</v>
      </c>
      <c r="O128" t="s">
        <v>130</v>
      </c>
      <c r="P128">
        <v>0.76458766689842095</v>
      </c>
      <c r="Q128" t="s">
        <v>1</v>
      </c>
      <c r="V128" t="s">
        <v>433</v>
      </c>
      <c r="W128" t="s">
        <v>130</v>
      </c>
      <c r="X128">
        <v>0.764587805289491</v>
      </c>
      <c r="Y128" t="s">
        <v>1</v>
      </c>
      <c r="AF128" t="s">
        <v>433</v>
      </c>
      <c r="AG128" t="s">
        <v>130</v>
      </c>
      <c r="AH128">
        <v>0.90551608080916202</v>
      </c>
      <c r="AI128" t="s">
        <v>1</v>
      </c>
      <c r="BF128">
        <f t="shared" si="7"/>
        <v>0.63</v>
      </c>
      <c r="BG128" t="s">
        <v>433</v>
      </c>
      <c r="BH128" t="s">
        <v>130</v>
      </c>
      <c r="BI128">
        <v>0.88930078094278497</v>
      </c>
      <c r="BJ128" t="s">
        <v>1</v>
      </c>
      <c r="BK128" s="2">
        <f t="shared" si="6"/>
        <v>0.88929999999999998</v>
      </c>
      <c r="BR128" t="s">
        <v>433</v>
      </c>
    </row>
    <row r="129" spans="1:70">
      <c r="A129" t="s">
        <v>432</v>
      </c>
      <c r="B129" t="s">
        <v>356</v>
      </c>
      <c r="C129">
        <v>0.64</v>
      </c>
      <c r="O129" t="s">
        <v>131</v>
      </c>
      <c r="P129">
        <v>0.63999998569488503</v>
      </c>
      <c r="Q129" t="s">
        <v>1</v>
      </c>
      <c r="V129" t="s">
        <v>432</v>
      </c>
      <c r="W129" t="s">
        <v>131</v>
      </c>
      <c r="X129">
        <v>0.64</v>
      </c>
      <c r="Y129" t="s">
        <v>1</v>
      </c>
      <c r="AF129" t="s">
        <v>432</v>
      </c>
      <c r="AG129" t="s">
        <v>131</v>
      </c>
      <c r="AH129">
        <v>0.64</v>
      </c>
      <c r="AI129" t="s">
        <v>1</v>
      </c>
      <c r="BF129">
        <f t="shared" si="7"/>
        <v>0.88929999999999998</v>
      </c>
      <c r="BG129" t="s">
        <v>432</v>
      </c>
      <c r="BH129" t="s">
        <v>131</v>
      </c>
      <c r="BI129">
        <v>0.64</v>
      </c>
      <c r="BJ129" t="s">
        <v>1</v>
      </c>
      <c r="BK129" s="2">
        <f t="shared" si="6"/>
        <v>0.64</v>
      </c>
      <c r="BR129" t="s">
        <v>433</v>
      </c>
    </row>
    <row r="130" spans="1:70">
      <c r="A130" t="s">
        <v>433</v>
      </c>
      <c r="B130" t="s">
        <v>357</v>
      </c>
      <c r="C130">
        <v>0.46400000000000002</v>
      </c>
      <c r="O130" t="s">
        <v>132</v>
      </c>
      <c r="P130">
        <v>0.77250833605289704</v>
      </c>
      <c r="Q130" t="s">
        <v>1</v>
      </c>
      <c r="V130" t="s">
        <v>433</v>
      </c>
      <c r="W130" t="s">
        <v>132</v>
      </c>
      <c r="X130">
        <v>0.77250845828306003</v>
      </c>
      <c r="Y130" t="s">
        <v>1</v>
      </c>
      <c r="AF130" t="s">
        <v>433</v>
      </c>
      <c r="AG130" t="s">
        <v>132</v>
      </c>
      <c r="AH130">
        <v>0.91055430294278605</v>
      </c>
      <c r="AI130" t="s">
        <v>1</v>
      </c>
      <c r="BF130">
        <f t="shared" si="7"/>
        <v>0.64</v>
      </c>
      <c r="BG130" t="s">
        <v>433</v>
      </c>
      <c r="BH130" t="s">
        <v>132</v>
      </c>
      <c r="BI130">
        <v>0.89317036003157502</v>
      </c>
      <c r="BJ130" t="s">
        <v>1</v>
      </c>
      <c r="BK130" s="2">
        <f t="shared" ref="BK130:BK193" si="9">ROUND(BI130,4)</f>
        <v>0.89319999999999999</v>
      </c>
      <c r="BR130" t="s">
        <v>433</v>
      </c>
    </row>
    <row r="131" spans="1:70">
      <c r="A131" t="s">
        <v>432</v>
      </c>
      <c r="B131" t="s">
        <v>358</v>
      </c>
      <c r="C131">
        <v>0.65</v>
      </c>
      <c r="O131" t="s">
        <v>133</v>
      </c>
      <c r="P131">
        <v>0.64999997615814198</v>
      </c>
      <c r="Q131" t="s">
        <v>1</v>
      </c>
      <c r="V131" t="s">
        <v>432</v>
      </c>
      <c r="W131" t="s">
        <v>133</v>
      </c>
      <c r="X131">
        <v>0.65</v>
      </c>
      <c r="Y131" t="s">
        <v>1</v>
      </c>
      <c r="AF131" t="s">
        <v>432</v>
      </c>
      <c r="AG131" t="s">
        <v>133</v>
      </c>
      <c r="AH131">
        <v>0.65</v>
      </c>
      <c r="AI131" t="s">
        <v>1</v>
      </c>
      <c r="BF131">
        <f t="shared" ref="BF131:BF194" si="10">BK130</f>
        <v>0.89319999999999999</v>
      </c>
      <c r="BG131" t="s">
        <v>432</v>
      </c>
      <c r="BH131" t="s">
        <v>133</v>
      </c>
      <c r="BI131">
        <v>0.65</v>
      </c>
      <c r="BJ131" t="s">
        <v>1</v>
      </c>
      <c r="BK131" s="2">
        <f t="shared" si="9"/>
        <v>0.65</v>
      </c>
      <c r="BR131" t="s">
        <v>433</v>
      </c>
    </row>
    <row r="132" spans="1:70">
      <c r="A132" t="s">
        <v>433</v>
      </c>
      <c r="B132" t="s">
        <v>359</v>
      </c>
      <c r="C132">
        <v>0.44</v>
      </c>
      <c r="O132" t="s">
        <v>134</v>
      </c>
      <c r="P132">
        <v>0.78034238120237798</v>
      </c>
      <c r="Q132" t="s">
        <v>1</v>
      </c>
      <c r="V132" t="s">
        <v>433</v>
      </c>
      <c r="W132" t="s">
        <v>134</v>
      </c>
      <c r="X132">
        <v>0.78034254676303905</v>
      </c>
      <c r="Y132" t="s">
        <v>1</v>
      </c>
      <c r="AF132" t="s">
        <v>433</v>
      </c>
      <c r="AG132" t="s">
        <v>134</v>
      </c>
      <c r="AH132">
        <v>0.91545449159329695</v>
      </c>
      <c r="AI132" t="s">
        <v>1</v>
      </c>
      <c r="BF132">
        <f t="shared" si="10"/>
        <v>0.65</v>
      </c>
      <c r="BG132" t="s">
        <v>433</v>
      </c>
      <c r="BH132" t="s">
        <v>134</v>
      </c>
      <c r="BI132">
        <v>0.89699117754794999</v>
      </c>
      <c r="BJ132" t="s">
        <v>1</v>
      </c>
      <c r="BK132" s="2">
        <f t="shared" si="9"/>
        <v>0.89700000000000002</v>
      </c>
      <c r="BR132" t="s">
        <v>433</v>
      </c>
    </row>
    <row r="133" spans="1:70">
      <c r="A133" t="s">
        <v>432</v>
      </c>
      <c r="B133" t="s">
        <v>360</v>
      </c>
      <c r="C133">
        <v>0.66</v>
      </c>
      <c r="O133" t="s">
        <v>135</v>
      </c>
      <c r="P133">
        <v>0.66000002622604403</v>
      </c>
      <c r="Q133" t="s">
        <v>1</v>
      </c>
      <c r="V133" t="s">
        <v>432</v>
      </c>
      <c r="W133" t="s">
        <v>135</v>
      </c>
      <c r="X133">
        <v>0.66</v>
      </c>
      <c r="Y133" t="s">
        <v>1</v>
      </c>
      <c r="AF133" t="s">
        <v>432</v>
      </c>
      <c r="AG133" t="s">
        <v>135</v>
      </c>
      <c r="AH133">
        <v>0.66</v>
      </c>
      <c r="AI133" t="s">
        <v>1</v>
      </c>
      <c r="BF133">
        <f t="shared" si="10"/>
        <v>0.89700000000000002</v>
      </c>
      <c r="BG133" t="s">
        <v>432</v>
      </c>
      <c r="BH133" t="s">
        <v>135</v>
      </c>
      <c r="BI133">
        <v>0.66</v>
      </c>
      <c r="BJ133" t="s">
        <v>1</v>
      </c>
      <c r="BK133" s="2">
        <f t="shared" si="9"/>
        <v>0.66</v>
      </c>
      <c r="BR133" t="s">
        <v>433</v>
      </c>
    </row>
    <row r="134" spans="1:70">
      <c r="A134" t="s">
        <v>433</v>
      </c>
      <c r="B134" t="s">
        <v>361</v>
      </c>
      <c r="C134">
        <v>0.41599999999999998</v>
      </c>
      <c r="O134" t="s">
        <v>136</v>
      </c>
      <c r="P134">
        <v>0.78808994423712697</v>
      </c>
      <c r="Q134" t="s">
        <v>1</v>
      </c>
      <c r="V134" t="s">
        <v>433</v>
      </c>
      <c r="W134" t="s">
        <v>136</v>
      </c>
      <c r="X134">
        <v>0.78809007072942605</v>
      </c>
      <c r="Y134" t="s">
        <v>1</v>
      </c>
      <c r="AF134" t="s">
        <v>433</v>
      </c>
      <c r="AG134" t="s">
        <v>136</v>
      </c>
      <c r="AH134">
        <v>0.92021664676069503</v>
      </c>
      <c r="AI134" t="s">
        <v>1</v>
      </c>
      <c r="BF134">
        <f t="shared" si="10"/>
        <v>0.66</v>
      </c>
      <c r="BG134" t="s">
        <v>433</v>
      </c>
      <c r="BH134" t="s">
        <v>136</v>
      </c>
      <c r="BI134">
        <v>0.90076323349191101</v>
      </c>
      <c r="BJ134" t="s">
        <v>1</v>
      </c>
      <c r="BK134" s="2">
        <f t="shared" si="9"/>
        <v>0.90080000000000005</v>
      </c>
      <c r="BR134" t="s">
        <v>433</v>
      </c>
    </row>
    <row r="135" spans="1:70">
      <c r="A135" t="s">
        <v>432</v>
      </c>
      <c r="B135" t="s">
        <v>362</v>
      </c>
      <c r="C135">
        <v>0.67</v>
      </c>
      <c r="O135" t="s">
        <v>137</v>
      </c>
      <c r="P135">
        <v>0.67000001668930098</v>
      </c>
      <c r="Q135" t="s">
        <v>1</v>
      </c>
      <c r="V135" t="s">
        <v>432</v>
      </c>
      <c r="W135" t="s">
        <v>137</v>
      </c>
      <c r="X135">
        <v>0.67</v>
      </c>
      <c r="Y135" t="s">
        <v>1</v>
      </c>
      <c r="AF135" t="s">
        <v>432</v>
      </c>
      <c r="AG135" t="s">
        <v>137</v>
      </c>
      <c r="AH135">
        <v>0.67</v>
      </c>
      <c r="AI135" t="s">
        <v>1</v>
      </c>
      <c r="BF135">
        <f t="shared" si="10"/>
        <v>0.90080000000000005</v>
      </c>
      <c r="BG135" t="s">
        <v>432</v>
      </c>
      <c r="BH135" t="s">
        <v>137</v>
      </c>
      <c r="BI135">
        <v>0.67</v>
      </c>
      <c r="BJ135" t="s">
        <v>1</v>
      </c>
      <c r="BK135" s="2">
        <f t="shared" si="9"/>
        <v>0.67</v>
      </c>
      <c r="BR135" t="s">
        <v>433</v>
      </c>
    </row>
    <row r="136" spans="1:70">
      <c r="A136" t="s">
        <v>433</v>
      </c>
      <c r="B136" t="s">
        <v>363</v>
      </c>
      <c r="C136">
        <v>0.39200000000000002</v>
      </c>
      <c r="O136" t="s">
        <v>138</v>
      </c>
      <c r="P136">
        <v>0.79575088326688104</v>
      </c>
      <c r="Q136" t="s">
        <v>1</v>
      </c>
      <c r="V136" t="s">
        <v>433</v>
      </c>
      <c r="W136" t="s">
        <v>138</v>
      </c>
      <c r="X136">
        <v>0.79575103018222304</v>
      </c>
      <c r="Y136" t="s">
        <v>1</v>
      </c>
      <c r="AF136" t="s">
        <v>433</v>
      </c>
      <c r="AG136" t="s">
        <v>138</v>
      </c>
      <c r="AH136">
        <v>0.92484076844497998</v>
      </c>
      <c r="AI136" t="s">
        <v>1</v>
      </c>
      <c r="BF136">
        <f t="shared" si="10"/>
        <v>0.67</v>
      </c>
      <c r="BG136" t="s">
        <v>433</v>
      </c>
      <c r="BH136" t="s">
        <v>138</v>
      </c>
      <c r="BI136">
        <v>0.90448652786345696</v>
      </c>
      <c r="BJ136" t="s">
        <v>1</v>
      </c>
      <c r="BK136" s="2">
        <f t="shared" si="9"/>
        <v>0.90449999999999997</v>
      </c>
      <c r="BR136" t="s">
        <v>433</v>
      </c>
    </row>
    <row r="137" spans="1:70">
      <c r="A137" t="s">
        <v>432</v>
      </c>
      <c r="B137" t="s">
        <v>364</v>
      </c>
      <c r="C137">
        <v>0.68</v>
      </c>
      <c r="O137" t="s">
        <v>139</v>
      </c>
      <c r="P137">
        <v>0.68000000715255704</v>
      </c>
      <c r="Q137" t="s">
        <v>1</v>
      </c>
      <c r="V137" t="s">
        <v>432</v>
      </c>
      <c r="W137" t="s">
        <v>139</v>
      </c>
      <c r="X137">
        <v>0.68</v>
      </c>
      <c r="Y137" t="s">
        <v>1</v>
      </c>
      <c r="AF137" t="s">
        <v>432</v>
      </c>
      <c r="AG137" t="s">
        <v>139</v>
      </c>
      <c r="AH137">
        <v>0.68</v>
      </c>
      <c r="AI137" t="s">
        <v>1</v>
      </c>
      <c r="BF137">
        <f t="shared" si="10"/>
        <v>0.90449999999999997</v>
      </c>
      <c r="BG137" t="s">
        <v>432</v>
      </c>
      <c r="BH137" t="s">
        <v>139</v>
      </c>
      <c r="BI137">
        <v>0.68</v>
      </c>
      <c r="BJ137" t="s">
        <v>1</v>
      </c>
      <c r="BK137" s="2">
        <f t="shared" si="9"/>
        <v>0.68</v>
      </c>
      <c r="BR137" t="s">
        <v>433</v>
      </c>
    </row>
    <row r="138" spans="1:70">
      <c r="A138" t="s">
        <v>433</v>
      </c>
      <c r="B138" t="s">
        <v>365</v>
      </c>
      <c r="C138">
        <v>0.36799999999999999</v>
      </c>
      <c r="O138" t="s">
        <v>140</v>
      </c>
      <c r="P138">
        <v>0.80332526923677205</v>
      </c>
      <c r="Q138" t="s">
        <v>1</v>
      </c>
      <c r="V138" t="s">
        <v>433</v>
      </c>
      <c r="W138" t="s">
        <v>140</v>
      </c>
      <c r="X138">
        <v>0.80332542512142802</v>
      </c>
      <c r="Y138" t="s">
        <v>1</v>
      </c>
      <c r="AF138" t="s">
        <v>433</v>
      </c>
      <c r="AG138" t="s">
        <v>140</v>
      </c>
      <c r="AH138">
        <v>0.929326856646152</v>
      </c>
      <c r="AI138" t="s">
        <v>1</v>
      </c>
      <c r="BF138">
        <f t="shared" si="10"/>
        <v>0.68</v>
      </c>
      <c r="BG138" t="s">
        <v>433</v>
      </c>
      <c r="BH138" t="s">
        <v>140</v>
      </c>
      <c r="BI138">
        <v>0.90816106066258895</v>
      </c>
      <c r="BJ138" t="s">
        <v>1</v>
      </c>
      <c r="BK138" s="2">
        <f t="shared" si="9"/>
        <v>0.90820000000000001</v>
      </c>
      <c r="BR138" t="s">
        <v>433</v>
      </c>
    </row>
    <row r="139" spans="1:70">
      <c r="A139" t="s">
        <v>432</v>
      </c>
      <c r="B139" t="s">
        <v>366</v>
      </c>
      <c r="C139">
        <v>0.69</v>
      </c>
      <c r="O139" t="s">
        <v>141</v>
      </c>
      <c r="P139">
        <v>0.68999999761581399</v>
      </c>
      <c r="Q139" t="s">
        <v>1</v>
      </c>
      <c r="V139" t="s">
        <v>432</v>
      </c>
      <c r="W139" t="s">
        <v>141</v>
      </c>
      <c r="X139">
        <v>0.69</v>
      </c>
      <c r="Y139" t="s">
        <v>1</v>
      </c>
      <c r="AF139" t="s">
        <v>432</v>
      </c>
      <c r="AG139" t="s">
        <v>141</v>
      </c>
      <c r="AH139">
        <v>0.69</v>
      </c>
      <c r="AI139" t="s">
        <v>1</v>
      </c>
      <c r="BF139">
        <f t="shared" si="10"/>
        <v>0.90820000000000001</v>
      </c>
      <c r="BG139" t="s">
        <v>432</v>
      </c>
      <c r="BH139" t="s">
        <v>141</v>
      </c>
      <c r="BI139">
        <v>0.69</v>
      </c>
      <c r="BJ139" t="s">
        <v>1</v>
      </c>
      <c r="BK139" s="2">
        <f t="shared" si="9"/>
        <v>0.69</v>
      </c>
      <c r="BR139" t="s">
        <v>433</v>
      </c>
    </row>
    <row r="140" spans="1:70">
      <c r="A140" t="s">
        <v>433</v>
      </c>
      <c r="B140" t="s">
        <v>367</v>
      </c>
      <c r="C140">
        <v>0.34399999999999997</v>
      </c>
      <c r="O140" t="s">
        <v>142</v>
      </c>
      <c r="P140">
        <v>0.81081310214680002</v>
      </c>
      <c r="Q140" t="s">
        <v>1</v>
      </c>
      <c r="V140" t="s">
        <v>433</v>
      </c>
      <c r="W140" t="s">
        <v>142</v>
      </c>
      <c r="X140">
        <v>0.81081325554704298</v>
      </c>
      <c r="Y140" t="s">
        <v>1</v>
      </c>
      <c r="AF140" t="s">
        <v>433</v>
      </c>
      <c r="AG140" t="s">
        <v>142</v>
      </c>
      <c r="AH140">
        <v>0.93367491136421099</v>
      </c>
      <c r="AI140" t="s">
        <v>1</v>
      </c>
      <c r="BF140">
        <f t="shared" si="10"/>
        <v>0.69</v>
      </c>
      <c r="BG140" t="s">
        <v>433</v>
      </c>
      <c r="BH140" t="s">
        <v>142</v>
      </c>
      <c r="BI140">
        <v>0.91178683188930698</v>
      </c>
      <c r="BJ140" t="s">
        <v>1</v>
      </c>
      <c r="BK140" s="2">
        <f t="shared" si="9"/>
        <v>0.91180000000000005</v>
      </c>
      <c r="BR140" t="s">
        <v>433</v>
      </c>
    </row>
    <row r="141" spans="1:70">
      <c r="A141" t="s">
        <v>432</v>
      </c>
      <c r="B141" t="s">
        <v>368</v>
      </c>
      <c r="C141">
        <v>0.7</v>
      </c>
      <c r="O141" t="s">
        <v>143</v>
      </c>
      <c r="P141">
        <v>0.69999998807907104</v>
      </c>
      <c r="Q141" t="s">
        <v>1</v>
      </c>
      <c r="V141" t="s">
        <v>432</v>
      </c>
      <c r="W141" t="s">
        <v>143</v>
      </c>
      <c r="X141">
        <v>0.7</v>
      </c>
      <c r="Y141" t="s">
        <v>1</v>
      </c>
      <c r="AF141" t="s">
        <v>432</v>
      </c>
      <c r="AG141" t="s">
        <v>143</v>
      </c>
      <c r="AH141">
        <v>0.7</v>
      </c>
      <c r="AI141" t="s">
        <v>1</v>
      </c>
      <c r="BF141">
        <f t="shared" si="10"/>
        <v>0.91180000000000005</v>
      </c>
      <c r="BG141" t="s">
        <v>432</v>
      </c>
      <c r="BH141" t="s">
        <v>143</v>
      </c>
      <c r="BI141">
        <v>0.7</v>
      </c>
      <c r="BJ141" t="s">
        <v>1</v>
      </c>
      <c r="BK141" s="2">
        <f t="shared" si="9"/>
        <v>0.7</v>
      </c>
      <c r="BR141" t="s">
        <v>433</v>
      </c>
    </row>
    <row r="142" spans="1:70">
      <c r="A142" t="s">
        <v>433</v>
      </c>
      <c r="B142" t="s">
        <v>369</v>
      </c>
      <c r="C142">
        <v>0.32</v>
      </c>
      <c r="O142" t="s">
        <v>144</v>
      </c>
      <c r="P142">
        <v>0.81821438199696395</v>
      </c>
      <c r="Q142" t="s">
        <v>1</v>
      </c>
      <c r="V142" t="s">
        <v>433</v>
      </c>
      <c r="W142" t="s">
        <v>144</v>
      </c>
      <c r="X142">
        <v>0.81821452145906703</v>
      </c>
      <c r="Y142" t="s">
        <v>1</v>
      </c>
      <c r="AF142" t="s">
        <v>433</v>
      </c>
      <c r="AG142" t="s">
        <v>144</v>
      </c>
      <c r="AH142">
        <v>0.93788493259915695</v>
      </c>
      <c r="AI142" t="s">
        <v>1</v>
      </c>
      <c r="BF142">
        <f t="shared" si="10"/>
        <v>0.7</v>
      </c>
      <c r="BG142" t="s">
        <v>433</v>
      </c>
      <c r="BH142" t="s">
        <v>144</v>
      </c>
      <c r="BI142">
        <v>0.91536384154360995</v>
      </c>
      <c r="BJ142" t="s">
        <v>1</v>
      </c>
      <c r="BK142" s="2">
        <f t="shared" si="9"/>
        <v>0.91539999999999999</v>
      </c>
      <c r="BR142" t="s">
        <v>433</v>
      </c>
    </row>
    <row r="143" spans="1:70">
      <c r="A143" t="s">
        <v>432</v>
      </c>
      <c r="B143" t="s">
        <v>370</v>
      </c>
      <c r="C143">
        <v>0.71</v>
      </c>
      <c r="O143" t="s">
        <v>145</v>
      </c>
      <c r="P143">
        <v>0.70999997854232799</v>
      </c>
      <c r="Q143" t="s">
        <v>1</v>
      </c>
      <c r="V143" t="s">
        <v>432</v>
      </c>
      <c r="W143" t="s">
        <v>145</v>
      </c>
      <c r="X143">
        <v>0.71</v>
      </c>
      <c r="Y143" t="s">
        <v>1</v>
      </c>
      <c r="AF143" t="s">
        <v>432</v>
      </c>
      <c r="AG143" t="s">
        <v>145</v>
      </c>
      <c r="AH143">
        <v>0.71</v>
      </c>
      <c r="AI143" t="s">
        <v>1</v>
      </c>
      <c r="BF143">
        <f t="shared" si="10"/>
        <v>0.91539999999999999</v>
      </c>
      <c r="BG143" t="s">
        <v>432</v>
      </c>
      <c r="BH143" t="s">
        <v>145</v>
      </c>
      <c r="BI143">
        <v>0.71</v>
      </c>
      <c r="BJ143" t="s">
        <v>1</v>
      </c>
      <c r="BK143" s="2">
        <f t="shared" si="9"/>
        <v>0.71</v>
      </c>
      <c r="BR143" t="s">
        <v>433</v>
      </c>
    </row>
    <row r="144" spans="1:70">
      <c r="A144" t="s">
        <v>433</v>
      </c>
      <c r="B144" t="s">
        <v>371</v>
      </c>
      <c r="C144">
        <v>0.29599999999999999</v>
      </c>
      <c r="O144" t="s">
        <v>146</v>
      </c>
      <c r="P144">
        <v>0.82552910878726404</v>
      </c>
      <c r="Q144" t="s">
        <v>1</v>
      </c>
      <c r="V144" t="s">
        <v>433</v>
      </c>
      <c r="W144" t="s">
        <v>146</v>
      </c>
      <c r="X144">
        <v>0.82552922285749897</v>
      </c>
      <c r="Y144" t="s">
        <v>1</v>
      </c>
      <c r="AF144" t="s">
        <v>433</v>
      </c>
      <c r="AG144" t="s">
        <v>146</v>
      </c>
      <c r="AH144">
        <v>0.94195692035098999</v>
      </c>
      <c r="AI144" t="s">
        <v>1</v>
      </c>
      <c r="BF144">
        <f t="shared" si="10"/>
        <v>0.71</v>
      </c>
      <c r="BG144" t="s">
        <v>433</v>
      </c>
      <c r="BH144" t="s">
        <v>146</v>
      </c>
      <c r="BI144">
        <v>0.91889208962549795</v>
      </c>
      <c r="BJ144" t="s">
        <v>1</v>
      </c>
      <c r="BK144" s="2">
        <f t="shared" si="9"/>
        <v>0.91890000000000005</v>
      </c>
      <c r="BR144" t="s">
        <v>433</v>
      </c>
    </row>
    <row r="145" spans="1:70">
      <c r="A145" t="s">
        <v>432</v>
      </c>
      <c r="B145" t="s">
        <v>372</v>
      </c>
      <c r="C145">
        <v>0.72</v>
      </c>
      <c r="O145" t="s">
        <v>147</v>
      </c>
      <c r="P145">
        <v>0.72000002861022905</v>
      </c>
      <c r="Q145" t="s">
        <v>1</v>
      </c>
      <c r="V145" t="s">
        <v>432</v>
      </c>
      <c r="W145" t="s">
        <v>147</v>
      </c>
      <c r="X145">
        <v>0.72</v>
      </c>
      <c r="Y145" t="s">
        <v>1</v>
      </c>
      <c r="AF145" t="s">
        <v>432</v>
      </c>
      <c r="AG145" t="s">
        <v>147</v>
      </c>
      <c r="AH145">
        <v>0.72</v>
      </c>
      <c r="AI145" t="s">
        <v>1</v>
      </c>
      <c r="BF145">
        <f t="shared" si="10"/>
        <v>0.91890000000000005</v>
      </c>
      <c r="BG145" t="s">
        <v>432</v>
      </c>
      <c r="BH145" t="s">
        <v>147</v>
      </c>
      <c r="BI145">
        <v>0.72</v>
      </c>
      <c r="BJ145" t="s">
        <v>1</v>
      </c>
      <c r="BK145" s="2">
        <f t="shared" si="9"/>
        <v>0.72</v>
      </c>
      <c r="BR145" t="s">
        <v>433</v>
      </c>
    </row>
    <row r="146" spans="1:70">
      <c r="A146" t="s">
        <v>433</v>
      </c>
      <c r="B146" t="s">
        <v>373</v>
      </c>
      <c r="C146">
        <v>0.27200000000000002</v>
      </c>
      <c r="O146" t="s">
        <v>148</v>
      </c>
      <c r="P146">
        <v>0.83275728251770098</v>
      </c>
      <c r="Q146" t="s">
        <v>1</v>
      </c>
      <c r="V146" t="s">
        <v>433</v>
      </c>
      <c r="W146" t="s">
        <v>148</v>
      </c>
      <c r="X146">
        <v>0.832757359742341</v>
      </c>
      <c r="Y146" t="s">
        <v>1</v>
      </c>
      <c r="AF146" t="s">
        <v>433</v>
      </c>
      <c r="AG146" t="s">
        <v>148</v>
      </c>
      <c r="AH146">
        <v>0.94589087461971</v>
      </c>
      <c r="AI146" t="s">
        <v>1</v>
      </c>
      <c r="BF146">
        <f t="shared" si="10"/>
        <v>0.72</v>
      </c>
      <c r="BG146" t="s">
        <v>433</v>
      </c>
      <c r="BH146" t="s">
        <v>148</v>
      </c>
      <c r="BI146">
        <v>0.922371576134973</v>
      </c>
      <c r="BJ146" t="s">
        <v>1</v>
      </c>
      <c r="BK146" s="2">
        <f t="shared" si="9"/>
        <v>0.9224</v>
      </c>
      <c r="BR146" t="s">
        <v>433</v>
      </c>
    </row>
    <row r="147" spans="1:70">
      <c r="A147" t="s">
        <v>432</v>
      </c>
      <c r="B147" t="s">
        <v>374</v>
      </c>
      <c r="C147">
        <v>0.73</v>
      </c>
      <c r="O147" t="s">
        <v>149</v>
      </c>
      <c r="P147">
        <v>0.730000019073486</v>
      </c>
      <c r="Q147" t="s">
        <v>1</v>
      </c>
      <c r="V147" t="s">
        <v>432</v>
      </c>
      <c r="W147" t="s">
        <v>149</v>
      </c>
      <c r="X147">
        <v>0.73</v>
      </c>
      <c r="Y147" t="s">
        <v>1</v>
      </c>
      <c r="AF147" t="s">
        <v>432</v>
      </c>
      <c r="AG147" t="s">
        <v>149</v>
      </c>
      <c r="AH147">
        <v>0.73</v>
      </c>
      <c r="AI147" t="s">
        <v>1</v>
      </c>
      <c r="BF147">
        <f t="shared" si="10"/>
        <v>0.9224</v>
      </c>
      <c r="BG147" t="s">
        <v>432</v>
      </c>
      <c r="BH147" t="s">
        <v>149</v>
      </c>
      <c r="BI147">
        <v>0.73</v>
      </c>
      <c r="BJ147" t="s">
        <v>1</v>
      </c>
      <c r="BK147" s="2">
        <f t="shared" si="9"/>
        <v>0.73</v>
      </c>
      <c r="BR147" t="s">
        <v>433</v>
      </c>
    </row>
    <row r="148" spans="1:70">
      <c r="A148" t="s">
        <v>433</v>
      </c>
      <c r="B148" t="s">
        <v>375</v>
      </c>
      <c r="C148">
        <v>0.248</v>
      </c>
      <c r="O148" t="s">
        <v>150</v>
      </c>
      <c r="P148">
        <v>0.83989883224314299</v>
      </c>
      <c r="Q148" t="s">
        <v>1</v>
      </c>
      <c r="V148" t="s">
        <v>433</v>
      </c>
      <c r="W148" t="s">
        <v>150</v>
      </c>
      <c r="X148">
        <v>0.83989893211359201</v>
      </c>
      <c r="Y148" t="s">
        <v>1</v>
      </c>
      <c r="AF148" t="s">
        <v>433</v>
      </c>
      <c r="AG148" t="s">
        <v>150</v>
      </c>
      <c r="AH148">
        <v>0.94968679540531697</v>
      </c>
      <c r="AI148" t="s">
        <v>1</v>
      </c>
      <c r="BF148">
        <f t="shared" si="10"/>
        <v>0.73</v>
      </c>
      <c r="BG148" t="s">
        <v>433</v>
      </c>
      <c r="BH148" t="s">
        <v>150</v>
      </c>
      <c r="BI148">
        <v>0.92580230107203199</v>
      </c>
      <c r="BJ148" t="s">
        <v>1</v>
      </c>
      <c r="BK148" s="2">
        <f t="shared" si="9"/>
        <v>0.92579999999999996</v>
      </c>
      <c r="BR148" t="s">
        <v>433</v>
      </c>
    </row>
    <row r="149" spans="1:70">
      <c r="A149" t="s">
        <v>432</v>
      </c>
      <c r="B149" t="s">
        <v>376</v>
      </c>
      <c r="C149">
        <v>0.74</v>
      </c>
      <c r="O149" t="s">
        <v>151</v>
      </c>
      <c r="P149">
        <v>0.74000000953674305</v>
      </c>
      <c r="Q149" t="s">
        <v>1</v>
      </c>
      <c r="V149" t="s">
        <v>432</v>
      </c>
      <c r="W149" t="s">
        <v>151</v>
      </c>
      <c r="X149">
        <v>0.74</v>
      </c>
      <c r="Y149" t="s">
        <v>1</v>
      </c>
      <c r="AF149" t="s">
        <v>432</v>
      </c>
      <c r="AG149" t="s">
        <v>151</v>
      </c>
      <c r="AH149">
        <v>0.74</v>
      </c>
      <c r="AI149" t="s">
        <v>1</v>
      </c>
      <c r="BF149">
        <f t="shared" si="10"/>
        <v>0.92579999999999996</v>
      </c>
      <c r="BG149" t="s">
        <v>432</v>
      </c>
      <c r="BH149" t="s">
        <v>151</v>
      </c>
      <c r="BI149">
        <v>0.74</v>
      </c>
      <c r="BJ149" t="s">
        <v>1</v>
      </c>
      <c r="BK149" s="2">
        <f t="shared" si="9"/>
        <v>0.74</v>
      </c>
      <c r="BR149" t="s">
        <v>433</v>
      </c>
    </row>
    <row r="150" spans="1:70">
      <c r="A150" t="s">
        <v>433</v>
      </c>
      <c r="B150" t="s">
        <v>377</v>
      </c>
      <c r="C150">
        <v>0.224</v>
      </c>
      <c r="O150" t="s">
        <v>152</v>
      </c>
      <c r="P150">
        <v>0.84695382890872195</v>
      </c>
      <c r="Q150" t="s">
        <v>1</v>
      </c>
      <c r="V150" t="s">
        <v>433</v>
      </c>
      <c r="W150" t="s">
        <v>152</v>
      </c>
      <c r="X150">
        <v>0.84695393997125201</v>
      </c>
      <c r="Y150" t="s">
        <v>1</v>
      </c>
      <c r="AF150" t="s">
        <v>433</v>
      </c>
      <c r="AG150" t="s">
        <v>152</v>
      </c>
      <c r="AH150">
        <v>0.95334468270781103</v>
      </c>
      <c r="AI150" t="s">
        <v>1</v>
      </c>
      <c r="BF150">
        <f t="shared" si="10"/>
        <v>0.74</v>
      </c>
      <c r="BG150" t="s">
        <v>433</v>
      </c>
      <c r="BH150" t="s">
        <v>152</v>
      </c>
      <c r="BI150">
        <v>0.92918426443667801</v>
      </c>
      <c r="BJ150" t="s">
        <v>1</v>
      </c>
      <c r="BK150" s="2">
        <f t="shared" si="9"/>
        <v>0.92920000000000003</v>
      </c>
      <c r="BR150" t="s">
        <v>433</v>
      </c>
    </row>
    <row r="151" spans="1:70">
      <c r="A151" t="s">
        <v>432</v>
      </c>
      <c r="B151" t="s">
        <v>378</v>
      </c>
      <c r="C151">
        <v>0.75</v>
      </c>
      <c r="O151" t="s">
        <v>153</v>
      </c>
      <c r="P151">
        <v>0.75</v>
      </c>
      <c r="Q151" t="s">
        <v>1</v>
      </c>
      <c r="V151" t="s">
        <v>432</v>
      </c>
      <c r="W151" t="s">
        <v>153</v>
      </c>
      <c r="X151">
        <v>0.75</v>
      </c>
      <c r="Y151" t="s">
        <v>1</v>
      </c>
      <c r="AF151" t="s">
        <v>432</v>
      </c>
      <c r="AG151" t="s">
        <v>153</v>
      </c>
      <c r="AH151">
        <v>0.75</v>
      </c>
      <c r="AI151" t="s">
        <v>1</v>
      </c>
      <c r="BF151">
        <f t="shared" si="10"/>
        <v>0.92920000000000003</v>
      </c>
      <c r="BG151" t="s">
        <v>432</v>
      </c>
      <c r="BH151" t="s">
        <v>153</v>
      </c>
      <c r="BI151">
        <v>0.75</v>
      </c>
      <c r="BJ151" t="s">
        <v>1</v>
      </c>
      <c r="BK151" s="2">
        <f t="shared" si="9"/>
        <v>0.75</v>
      </c>
      <c r="BR151" t="s">
        <v>433</v>
      </c>
    </row>
    <row r="152" spans="1:70">
      <c r="A152" t="s">
        <v>433</v>
      </c>
      <c r="B152" t="s">
        <v>379</v>
      </c>
      <c r="C152">
        <v>0.2</v>
      </c>
      <c r="O152" t="s">
        <v>154</v>
      </c>
      <c r="P152">
        <v>0.85392227251443698</v>
      </c>
      <c r="Q152" t="s">
        <v>1</v>
      </c>
      <c r="V152" t="s">
        <v>433</v>
      </c>
      <c r="W152" t="s">
        <v>154</v>
      </c>
      <c r="X152">
        <v>0.853922383315321</v>
      </c>
      <c r="Y152" t="s">
        <v>1</v>
      </c>
      <c r="AF152" t="s">
        <v>433</v>
      </c>
      <c r="AG152" t="s">
        <v>154</v>
      </c>
      <c r="AH152">
        <v>0.95686453652719194</v>
      </c>
      <c r="AI152" t="s">
        <v>1</v>
      </c>
      <c r="BF152">
        <f t="shared" si="10"/>
        <v>0.75</v>
      </c>
      <c r="BG152" t="s">
        <v>433</v>
      </c>
      <c r="BH152" t="s">
        <v>154</v>
      </c>
      <c r="BI152">
        <v>0.93251746622890896</v>
      </c>
      <c r="BJ152" t="s">
        <v>1</v>
      </c>
      <c r="BK152" s="2">
        <f t="shared" si="9"/>
        <v>0.9325</v>
      </c>
      <c r="BR152" t="s">
        <v>433</v>
      </c>
    </row>
    <row r="153" spans="1:70">
      <c r="A153" t="s">
        <v>432</v>
      </c>
      <c r="B153" t="s">
        <v>380</v>
      </c>
      <c r="C153">
        <v>0.76</v>
      </c>
      <c r="O153" t="s">
        <v>155</v>
      </c>
      <c r="P153">
        <v>0.75999999046325695</v>
      </c>
      <c r="Q153" t="s">
        <v>1</v>
      </c>
      <c r="V153" t="s">
        <v>432</v>
      </c>
      <c r="W153" t="s">
        <v>155</v>
      </c>
      <c r="X153">
        <v>0.76</v>
      </c>
      <c r="Y153" t="s">
        <v>1</v>
      </c>
      <c r="AF153" t="s">
        <v>432</v>
      </c>
      <c r="AG153" t="s">
        <v>155</v>
      </c>
      <c r="AH153">
        <v>0.76</v>
      </c>
      <c r="AI153" t="s">
        <v>1</v>
      </c>
      <c r="BF153">
        <f t="shared" si="10"/>
        <v>0.9325</v>
      </c>
      <c r="BG153" t="s">
        <v>432</v>
      </c>
      <c r="BH153" t="s">
        <v>155</v>
      </c>
      <c r="BI153">
        <v>0.76</v>
      </c>
      <c r="BJ153" t="s">
        <v>1</v>
      </c>
      <c r="BK153" s="2">
        <f t="shared" si="9"/>
        <v>0.76</v>
      </c>
      <c r="BR153" t="s">
        <v>433</v>
      </c>
    </row>
    <row r="154" spans="1:70">
      <c r="A154" t="s">
        <v>433</v>
      </c>
      <c r="B154" t="s">
        <v>381</v>
      </c>
      <c r="C154">
        <v>0.192</v>
      </c>
      <c r="O154" t="s">
        <v>156</v>
      </c>
      <c r="P154">
        <v>0.86080416306028895</v>
      </c>
      <c r="Q154" t="s">
        <v>1</v>
      </c>
      <c r="V154" t="s">
        <v>433</v>
      </c>
      <c r="W154" t="s">
        <v>156</v>
      </c>
      <c r="X154">
        <v>0.86080426214579997</v>
      </c>
      <c r="Y154" t="s">
        <v>1</v>
      </c>
      <c r="AF154" t="s">
        <v>433</v>
      </c>
      <c r="AG154" t="s">
        <v>156</v>
      </c>
      <c r="AH154">
        <v>0.96024635686346005</v>
      </c>
      <c r="AI154" t="s">
        <v>1</v>
      </c>
      <c r="BF154">
        <f t="shared" si="10"/>
        <v>0.76</v>
      </c>
      <c r="BG154" t="s">
        <v>433</v>
      </c>
      <c r="BH154" t="s">
        <v>156</v>
      </c>
      <c r="BI154">
        <v>0.93580190644872596</v>
      </c>
      <c r="BJ154" t="s">
        <v>1</v>
      </c>
      <c r="BK154" s="2">
        <f t="shared" si="9"/>
        <v>0.93579999999999997</v>
      </c>
      <c r="BR154" t="s">
        <v>433</v>
      </c>
    </row>
    <row r="155" spans="1:70">
      <c r="A155" t="s">
        <v>432</v>
      </c>
      <c r="B155" t="s">
        <v>382</v>
      </c>
      <c r="C155">
        <v>0.77</v>
      </c>
      <c r="O155" t="s">
        <v>157</v>
      </c>
      <c r="P155">
        <v>0.769999980926514</v>
      </c>
      <c r="Q155" t="s">
        <v>1</v>
      </c>
      <c r="V155" t="s">
        <v>432</v>
      </c>
      <c r="W155" t="s">
        <v>157</v>
      </c>
      <c r="X155">
        <v>0.77</v>
      </c>
      <c r="Y155" t="s">
        <v>1</v>
      </c>
      <c r="AF155" t="s">
        <v>432</v>
      </c>
      <c r="AG155" t="s">
        <v>157</v>
      </c>
      <c r="AH155">
        <v>0.77</v>
      </c>
      <c r="AI155" t="s">
        <v>1</v>
      </c>
      <c r="BF155">
        <f t="shared" si="10"/>
        <v>0.93579999999999997</v>
      </c>
      <c r="BG155" t="s">
        <v>432</v>
      </c>
      <c r="BH155" t="s">
        <v>157</v>
      </c>
      <c r="BI155">
        <v>0.77</v>
      </c>
      <c r="BJ155" t="s">
        <v>1</v>
      </c>
      <c r="BK155" s="2">
        <f t="shared" si="9"/>
        <v>0.77</v>
      </c>
      <c r="BR155" t="s">
        <v>433</v>
      </c>
    </row>
    <row r="156" spans="1:70">
      <c r="A156" t="s">
        <v>433</v>
      </c>
      <c r="B156" t="s">
        <v>383</v>
      </c>
      <c r="C156">
        <v>0.184</v>
      </c>
      <c r="O156" t="s">
        <v>158</v>
      </c>
      <c r="P156">
        <v>0.86759950054627799</v>
      </c>
      <c r="Q156" t="s">
        <v>1</v>
      </c>
      <c r="V156" t="s">
        <v>433</v>
      </c>
      <c r="W156" t="s">
        <v>158</v>
      </c>
      <c r="X156">
        <v>0.86759957646268704</v>
      </c>
      <c r="Y156" t="s">
        <v>1</v>
      </c>
      <c r="AF156" t="s">
        <v>433</v>
      </c>
      <c r="AG156" t="s">
        <v>158</v>
      </c>
      <c r="AH156">
        <v>0.96349014371661501</v>
      </c>
      <c r="AI156" t="s">
        <v>1</v>
      </c>
      <c r="BF156">
        <f t="shared" si="10"/>
        <v>0.77</v>
      </c>
      <c r="BG156" t="s">
        <v>433</v>
      </c>
      <c r="BH156" t="s">
        <v>158</v>
      </c>
      <c r="BI156">
        <v>0.939037585096128</v>
      </c>
      <c r="BJ156" t="s">
        <v>1</v>
      </c>
      <c r="BK156" s="2">
        <f t="shared" si="9"/>
        <v>0.93899999999999995</v>
      </c>
      <c r="BR156" t="s">
        <v>433</v>
      </c>
    </row>
    <row r="157" spans="1:70">
      <c r="A157" t="s">
        <v>432</v>
      </c>
      <c r="B157" t="s">
        <v>384</v>
      </c>
      <c r="C157">
        <v>0.78</v>
      </c>
      <c r="O157" t="s">
        <v>159</v>
      </c>
      <c r="P157">
        <v>0.77999997138977095</v>
      </c>
      <c r="Q157" t="s">
        <v>1</v>
      </c>
      <c r="V157" t="s">
        <v>432</v>
      </c>
      <c r="W157" t="s">
        <v>159</v>
      </c>
      <c r="X157">
        <v>0.78</v>
      </c>
      <c r="Y157" t="s">
        <v>1</v>
      </c>
      <c r="AF157" t="s">
        <v>432</v>
      </c>
      <c r="AG157" t="s">
        <v>159</v>
      </c>
      <c r="AH157">
        <v>0.78</v>
      </c>
      <c r="AI157" t="s">
        <v>1</v>
      </c>
      <c r="BF157">
        <f t="shared" si="10"/>
        <v>0.93899999999999995</v>
      </c>
      <c r="BG157" t="s">
        <v>432</v>
      </c>
      <c r="BH157" t="s">
        <v>159</v>
      </c>
      <c r="BI157">
        <v>0.78</v>
      </c>
      <c r="BJ157" t="s">
        <v>1</v>
      </c>
      <c r="BK157" s="2">
        <f t="shared" si="9"/>
        <v>0.78</v>
      </c>
      <c r="BR157" t="s">
        <v>433</v>
      </c>
    </row>
    <row r="158" spans="1:70">
      <c r="A158" t="s">
        <v>433</v>
      </c>
      <c r="B158" t="s">
        <v>385</v>
      </c>
      <c r="C158">
        <v>0.17599999999999999</v>
      </c>
      <c r="O158" t="s">
        <v>160</v>
      </c>
      <c r="P158">
        <v>0.87430821402727099</v>
      </c>
      <c r="Q158" t="s">
        <v>1</v>
      </c>
      <c r="V158" t="s">
        <v>433</v>
      </c>
      <c r="W158" t="s">
        <v>160</v>
      </c>
      <c r="X158">
        <v>0.87430832626598298</v>
      </c>
      <c r="Y158" t="s">
        <v>1</v>
      </c>
      <c r="AF158" t="s">
        <v>433</v>
      </c>
      <c r="AG158" t="s">
        <v>160</v>
      </c>
      <c r="AH158">
        <v>0.96659589708665705</v>
      </c>
      <c r="AI158" t="s">
        <v>1</v>
      </c>
      <c r="BF158">
        <f t="shared" si="10"/>
        <v>0.78</v>
      </c>
      <c r="BG158" t="s">
        <v>433</v>
      </c>
      <c r="BH158" t="s">
        <v>160</v>
      </c>
      <c r="BI158">
        <v>0.94222450217111597</v>
      </c>
      <c r="BJ158" t="s">
        <v>1</v>
      </c>
      <c r="BK158" s="2">
        <f t="shared" si="9"/>
        <v>0.94220000000000004</v>
      </c>
      <c r="BR158" t="s">
        <v>433</v>
      </c>
    </row>
    <row r="159" spans="1:70">
      <c r="A159" t="s">
        <v>432</v>
      </c>
      <c r="B159" t="s">
        <v>386</v>
      </c>
      <c r="C159">
        <v>0.79</v>
      </c>
      <c r="O159" t="s">
        <v>161</v>
      </c>
      <c r="P159">
        <v>0.79000002145767201</v>
      </c>
      <c r="Q159" t="s">
        <v>1</v>
      </c>
      <c r="V159" t="s">
        <v>432</v>
      </c>
      <c r="W159" t="s">
        <v>161</v>
      </c>
      <c r="X159">
        <v>0.79</v>
      </c>
      <c r="Y159" t="s">
        <v>1</v>
      </c>
      <c r="AF159" t="s">
        <v>432</v>
      </c>
      <c r="AG159" t="s">
        <v>161</v>
      </c>
      <c r="AH159">
        <v>0.79</v>
      </c>
      <c r="AI159" t="s">
        <v>1</v>
      </c>
      <c r="BF159">
        <f t="shared" si="10"/>
        <v>0.94220000000000004</v>
      </c>
      <c r="BG159" t="s">
        <v>432</v>
      </c>
      <c r="BH159" t="s">
        <v>161</v>
      </c>
      <c r="BI159">
        <v>0.79</v>
      </c>
      <c r="BJ159" t="s">
        <v>1</v>
      </c>
      <c r="BK159" s="2">
        <f t="shared" si="9"/>
        <v>0.79</v>
      </c>
      <c r="BR159" t="s">
        <v>433</v>
      </c>
    </row>
    <row r="160" spans="1:70">
      <c r="A160" t="s">
        <v>433</v>
      </c>
      <c r="B160" t="s">
        <v>387</v>
      </c>
      <c r="C160">
        <v>0.16800000000000001</v>
      </c>
      <c r="O160" t="s">
        <v>162</v>
      </c>
      <c r="P160">
        <v>0.88093044539353305</v>
      </c>
      <c r="Q160" t="s">
        <v>1</v>
      </c>
      <c r="V160" t="s">
        <v>433</v>
      </c>
      <c r="W160" t="s">
        <v>162</v>
      </c>
      <c r="X160">
        <v>0.88093051155568902</v>
      </c>
      <c r="Y160" t="s">
        <v>1</v>
      </c>
      <c r="AF160" t="s">
        <v>433</v>
      </c>
      <c r="AG160" t="s">
        <v>162</v>
      </c>
      <c r="AH160">
        <v>0.96956361697358695</v>
      </c>
      <c r="AI160" t="s">
        <v>1</v>
      </c>
      <c r="BF160">
        <f t="shared" si="10"/>
        <v>0.79</v>
      </c>
      <c r="BG160" t="s">
        <v>433</v>
      </c>
      <c r="BH160" t="s">
        <v>162</v>
      </c>
      <c r="BI160">
        <v>0.94536265767368899</v>
      </c>
      <c r="BJ160" t="s">
        <v>1</v>
      </c>
      <c r="BK160" s="2">
        <f t="shared" si="9"/>
        <v>0.94540000000000002</v>
      </c>
      <c r="BR160" t="s">
        <v>433</v>
      </c>
    </row>
    <row r="161" spans="1:70">
      <c r="A161" t="s">
        <v>432</v>
      </c>
      <c r="B161" t="s">
        <v>388</v>
      </c>
      <c r="C161">
        <v>0.8</v>
      </c>
      <c r="O161" t="s">
        <v>163</v>
      </c>
      <c r="P161">
        <v>0.80000001192092896</v>
      </c>
      <c r="Q161" t="s">
        <v>1</v>
      </c>
      <c r="V161" t="s">
        <v>432</v>
      </c>
      <c r="W161" t="s">
        <v>163</v>
      </c>
      <c r="X161">
        <v>0.8</v>
      </c>
      <c r="Y161" t="s">
        <v>1</v>
      </c>
      <c r="AF161" t="s">
        <v>432</v>
      </c>
      <c r="AG161" t="s">
        <v>163</v>
      </c>
      <c r="AH161">
        <v>0.8</v>
      </c>
      <c r="AI161" t="s">
        <v>1</v>
      </c>
      <c r="BF161">
        <f t="shared" si="10"/>
        <v>0.94540000000000002</v>
      </c>
      <c r="BG161" t="s">
        <v>432</v>
      </c>
      <c r="BH161" t="s">
        <v>163</v>
      </c>
      <c r="BI161">
        <v>0.8</v>
      </c>
      <c r="BJ161" t="s">
        <v>1</v>
      </c>
      <c r="BK161" s="2">
        <f t="shared" si="9"/>
        <v>0.8</v>
      </c>
      <c r="BR161" t="s">
        <v>433</v>
      </c>
    </row>
    <row r="162" spans="1:70">
      <c r="A162" t="s">
        <v>433</v>
      </c>
      <c r="B162" t="s">
        <v>389</v>
      </c>
      <c r="C162">
        <v>0.16</v>
      </c>
      <c r="O162" t="s">
        <v>164</v>
      </c>
      <c r="P162">
        <v>0.88746605275479895</v>
      </c>
      <c r="Q162" t="s">
        <v>1</v>
      </c>
      <c r="V162" t="s">
        <v>433</v>
      </c>
      <c r="W162" t="s">
        <v>164</v>
      </c>
      <c r="X162">
        <v>0.88746613233180305</v>
      </c>
      <c r="Y162" t="s">
        <v>1</v>
      </c>
      <c r="AF162" t="s">
        <v>433</v>
      </c>
      <c r="AG162" t="s">
        <v>164</v>
      </c>
      <c r="AH162">
        <v>0.97239330337740304</v>
      </c>
      <c r="AI162" t="s">
        <v>1</v>
      </c>
      <c r="BF162">
        <f t="shared" si="10"/>
        <v>0.8</v>
      </c>
      <c r="BG162" t="s">
        <v>433</v>
      </c>
      <c r="BH162" t="s">
        <v>164</v>
      </c>
      <c r="BI162">
        <v>0.94845205160384805</v>
      </c>
      <c r="BJ162" t="s">
        <v>1</v>
      </c>
      <c r="BK162" s="2">
        <f t="shared" si="9"/>
        <v>0.94850000000000001</v>
      </c>
      <c r="BR162" t="s">
        <v>433</v>
      </c>
    </row>
    <row r="163" spans="1:70">
      <c r="A163" t="s">
        <v>432</v>
      </c>
      <c r="B163" t="s">
        <v>390</v>
      </c>
      <c r="C163">
        <v>0.81</v>
      </c>
      <c r="O163" t="s">
        <v>165</v>
      </c>
      <c r="P163">
        <v>0.81000000238418601</v>
      </c>
      <c r="Q163" t="s">
        <v>1</v>
      </c>
      <c r="V163" t="s">
        <v>432</v>
      </c>
      <c r="W163" t="s">
        <v>165</v>
      </c>
      <c r="X163">
        <v>0.81</v>
      </c>
      <c r="Y163" t="s">
        <v>1</v>
      </c>
      <c r="AF163" t="s">
        <v>432</v>
      </c>
      <c r="AG163" t="s">
        <v>165</v>
      </c>
      <c r="AH163">
        <v>0.81</v>
      </c>
      <c r="AI163" t="s">
        <v>1</v>
      </c>
      <c r="BF163">
        <f t="shared" si="10"/>
        <v>0.94850000000000001</v>
      </c>
      <c r="BG163" t="s">
        <v>432</v>
      </c>
      <c r="BH163" t="s">
        <v>165</v>
      </c>
      <c r="BI163">
        <v>0.81</v>
      </c>
      <c r="BJ163" t="s">
        <v>1</v>
      </c>
      <c r="BK163" s="2">
        <f t="shared" si="9"/>
        <v>0.81</v>
      </c>
      <c r="BR163" t="s">
        <v>433</v>
      </c>
    </row>
    <row r="164" spans="1:70">
      <c r="A164" t="s">
        <v>433</v>
      </c>
      <c r="B164" t="s">
        <v>391</v>
      </c>
      <c r="C164">
        <v>0.152</v>
      </c>
      <c r="O164" t="s">
        <v>166</v>
      </c>
      <c r="P164">
        <v>0.89391510705620303</v>
      </c>
      <c r="Q164" t="s">
        <v>1</v>
      </c>
      <c r="V164" t="s">
        <v>433</v>
      </c>
      <c r="W164" t="s">
        <v>166</v>
      </c>
      <c r="X164">
        <v>0.89391518859432695</v>
      </c>
      <c r="Y164" t="s">
        <v>1</v>
      </c>
      <c r="AF164" t="s">
        <v>433</v>
      </c>
      <c r="AG164" t="s">
        <v>166</v>
      </c>
      <c r="AH164">
        <v>0.97508495629810599</v>
      </c>
      <c r="AI164" t="s">
        <v>1</v>
      </c>
      <c r="BF164">
        <f t="shared" si="10"/>
        <v>0.81</v>
      </c>
      <c r="BG164" t="s">
        <v>433</v>
      </c>
      <c r="BH164" t="s">
        <v>166</v>
      </c>
      <c r="BI164">
        <v>0.95149268396159203</v>
      </c>
      <c r="BJ164" t="s">
        <v>1</v>
      </c>
      <c r="BK164" s="2">
        <f t="shared" si="9"/>
        <v>0.95150000000000001</v>
      </c>
      <c r="BR164" t="s">
        <v>433</v>
      </c>
    </row>
    <row r="165" spans="1:70">
      <c r="A165" t="s">
        <v>432</v>
      </c>
      <c r="B165" t="s">
        <v>392</v>
      </c>
      <c r="C165">
        <v>0.82</v>
      </c>
      <c r="O165" t="s">
        <v>167</v>
      </c>
      <c r="P165">
        <v>0.81999999284744296</v>
      </c>
      <c r="Q165" t="s">
        <v>1</v>
      </c>
      <c r="V165" t="s">
        <v>432</v>
      </c>
      <c r="W165" t="s">
        <v>167</v>
      </c>
      <c r="X165">
        <v>0.82</v>
      </c>
      <c r="Y165" t="s">
        <v>1</v>
      </c>
      <c r="AF165" t="s">
        <v>432</v>
      </c>
      <c r="AG165" t="s">
        <v>167</v>
      </c>
      <c r="AH165">
        <v>0.82</v>
      </c>
      <c r="AI165" t="s">
        <v>1</v>
      </c>
      <c r="BF165">
        <f t="shared" si="10"/>
        <v>0.95150000000000001</v>
      </c>
      <c r="BG165" t="s">
        <v>432</v>
      </c>
      <c r="BH165" t="s">
        <v>167</v>
      </c>
      <c r="BI165">
        <v>0.82</v>
      </c>
      <c r="BJ165" t="s">
        <v>1</v>
      </c>
      <c r="BK165" s="2">
        <f t="shared" si="9"/>
        <v>0.82</v>
      </c>
      <c r="BR165" t="s">
        <v>433</v>
      </c>
    </row>
    <row r="166" spans="1:70">
      <c r="A166" t="s">
        <v>433</v>
      </c>
      <c r="B166" t="s">
        <v>393</v>
      </c>
      <c r="C166">
        <v>0.14399999999999999</v>
      </c>
      <c r="O166" t="s">
        <v>168</v>
      </c>
      <c r="P166">
        <v>0.90027760829774295</v>
      </c>
      <c r="Q166" t="s">
        <v>1</v>
      </c>
      <c r="V166" t="s">
        <v>433</v>
      </c>
      <c r="W166" t="s">
        <v>168</v>
      </c>
      <c r="X166">
        <v>0.90027768034325995</v>
      </c>
      <c r="Y166" t="s">
        <v>1</v>
      </c>
      <c r="AF166" t="s">
        <v>433</v>
      </c>
      <c r="AG166" t="s">
        <v>168</v>
      </c>
      <c r="AH166">
        <v>0.97763857573569601</v>
      </c>
      <c r="AI166" t="s">
        <v>1</v>
      </c>
      <c r="BF166">
        <f t="shared" si="10"/>
        <v>0.82</v>
      </c>
      <c r="BG166" t="s">
        <v>433</v>
      </c>
      <c r="BH166" t="s">
        <v>168</v>
      </c>
      <c r="BI166">
        <v>0.95448455474692295</v>
      </c>
      <c r="BJ166" t="s">
        <v>1</v>
      </c>
      <c r="BK166" s="2">
        <f t="shared" si="9"/>
        <v>0.95450000000000002</v>
      </c>
      <c r="BR166" t="s">
        <v>433</v>
      </c>
    </row>
    <row r="167" spans="1:70">
      <c r="A167" t="s">
        <v>432</v>
      </c>
      <c r="B167" t="s">
        <v>394</v>
      </c>
      <c r="C167">
        <v>0.83</v>
      </c>
      <c r="O167" t="s">
        <v>169</v>
      </c>
      <c r="P167">
        <v>0.82999998331069902</v>
      </c>
      <c r="Q167" t="s">
        <v>1</v>
      </c>
      <c r="V167" t="s">
        <v>432</v>
      </c>
      <c r="W167" t="s">
        <v>169</v>
      </c>
      <c r="X167">
        <v>0.83</v>
      </c>
      <c r="Y167" t="s">
        <v>1</v>
      </c>
      <c r="AF167" t="s">
        <v>432</v>
      </c>
      <c r="AG167" t="s">
        <v>169</v>
      </c>
      <c r="AH167">
        <v>0.83</v>
      </c>
      <c r="AI167" t="s">
        <v>1</v>
      </c>
      <c r="BF167">
        <f t="shared" si="10"/>
        <v>0.95450000000000002</v>
      </c>
      <c r="BG167" t="s">
        <v>432</v>
      </c>
      <c r="BH167" t="s">
        <v>169</v>
      </c>
      <c r="BI167">
        <v>0.83</v>
      </c>
      <c r="BJ167" t="s">
        <v>1</v>
      </c>
      <c r="BK167" s="2">
        <f t="shared" si="9"/>
        <v>0.83</v>
      </c>
      <c r="BR167" t="s">
        <v>433</v>
      </c>
    </row>
    <row r="168" spans="1:70">
      <c r="A168" t="s">
        <v>433</v>
      </c>
      <c r="B168" t="s">
        <v>395</v>
      </c>
      <c r="C168">
        <v>0.13600000000000001</v>
      </c>
      <c r="O168" t="s">
        <v>170</v>
      </c>
      <c r="P168">
        <v>0.90655355647941904</v>
      </c>
      <c r="Q168" t="s">
        <v>1</v>
      </c>
      <c r="V168" t="s">
        <v>433</v>
      </c>
      <c r="W168" t="s">
        <v>170</v>
      </c>
      <c r="X168">
        <v>0.90655360757860104</v>
      </c>
      <c r="Y168" t="s">
        <v>1</v>
      </c>
      <c r="AF168" t="s">
        <v>433</v>
      </c>
      <c r="AG168" t="s">
        <v>170</v>
      </c>
      <c r="AH168">
        <v>0.98005416169017301</v>
      </c>
      <c r="AI168" t="s">
        <v>1</v>
      </c>
      <c r="BF168">
        <f t="shared" si="10"/>
        <v>0.83</v>
      </c>
      <c r="BG168" t="s">
        <v>433</v>
      </c>
      <c r="BH168" t="s">
        <v>170</v>
      </c>
      <c r="BI168">
        <v>0.95742766395983803</v>
      </c>
      <c r="BJ168" t="s">
        <v>1</v>
      </c>
      <c r="BK168" s="2">
        <f t="shared" si="9"/>
        <v>0.95740000000000003</v>
      </c>
      <c r="BR168" t="s">
        <v>433</v>
      </c>
    </row>
    <row r="169" spans="1:70">
      <c r="A169" t="s">
        <v>432</v>
      </c>
      <c r="B169" t="s">
        <v>396</v>
      </c>
      <c r="C169">
        <v>0.84</v>
      </c>
      <c r="O169" t="s">
        <v>171</v>
      </c>
      <c r="P169">
        <v>0.83999997377395597</v>
      </c>
      <c r="Q169" t="s">
        <v>1</v>
      </c>
      <c r="V169" t="s">
        <v>432</v>
      </c>
      <c r="W169" t="s">
        <v>171</v>
      </c>
      <c r="X169">
        <v>0.84</v>
      </c>
      <c r="Y169" t="s">
        <v>1</v>
      </c>
      <c r="AF169" t="s">
        <v>432</v>
      </c>
      <c r="AG169" t="s">
        <v>171</v>
      </c>
      <c r="AH169">
        <v>0.84</v>
      </c>
      <c r="AI169" t="s">
        <v>1</v>
      </c>
      <c r="BF169">
        <f t="shared" si="10"/>
        <v>0.95740000000000003</v>
      </c>
      <c r="BG169" t="s">
        <v>432</v>
      </c>
      <c r="BH169" t="s">
        <v>171</v>
      </c>
      <c r="BI169">
        <v>0.84</v>
      </c>
      <c r="BJ169" t="s">
        <v>1</v>
      </c>
      <c r="BK169" s="2">
        <f t="shared" si="9"/>
        <v>0.84</v>
      </c>
      <c r="BR169" t="s">
        <v>433</v>
      </c>
    </row>
    <row r="170" spans="1:70">
      <c r="A170" t="s">
        <v>433</v>
      </c>
      <c r="B170" t="s">
        <v>397</v>
      </c>
      <c r="C170">
        <v>0.128</v>
      </c>
      <c r="O170" t="s">
        <v>172</v>
      </c>
      <c r="P170">
        <v>0.91274288065610099</v>
      </c>
      <c r="Q170" t="s">
        <v>1</v>
      </c>
      <c r="V170" t="s">
        <v>433</v>
      </c>
      <c r="W170" t="s">
        <v>172</v>
      </c>
      <c r="X170">
        <v>0.91274297030035201</v>
      </c>
      <c r="Y170" t="s">
        <v>1</v>
      </c>
      <c r="AF170" t="s">
        <v>433</v>
      </c>
      <c r="AG170" t="s">
        <v>172</v>
      </c>
      <c r="AH170">
        <v>0.98233171416153797</v>
      </c>
      <c r="AI170" t="s">
        <v>1</v>
      </c>
      <c r="BF170">
        <f t="shared" si="10"/>
        <v>0.84</v>
      </c>
      <c r="BG170" t="s">
        <v>433</v>
      </c>
      <c r="BH170" t="s">
        <v>172</v>
      </c>
      <c r="BI170">
        <v>0.96032201160034003</v>
      </c>
      <c r="BJ170" t="s">
        <v>1</v>
      </c>
      <c r="BK170" s="2">
        <f t="shared" si="9"/>
        <v>0.96030000000000004</v>
      </c>
      <c r="BR170" t="s">
        <v>433</v>
      </c>
    </row>
    <row r="171" spans="1:70">
      <c r="A171" t="s">
        <v>432</v>
      </c>
      <c r="B171" t="s">
        <v>398</v>
      </c>
      <c r="C171">
        <v>0.85</v>
      </c>
      <c r="O171" t="s">
        <v>173</v>
      </c>
      <c r="P171">
        <v>0.85000002384185802</v>
      </c>
      <c r="Q171" t="s">
        <v>1</v>
      </c>
      <c r="V171" t="s">
        <v>432</v>
      </c>
      <c r="W171" t="s">
        <v>173</v>
      </c>
      <c r="X171">
        <v>0.85</v>
      </c>
      <c r="Y171" t="s">
        <v>1</v>
      </c>
      <c r="AF171" t="s">
        <v>432</v>
      </c>
      <c r="AG171" t="s">
        <v>173</v>
      </c>
      <c r="AH171">
        <v>0.85</v>
      </c>
      <c r="AI171" t="s">
        <v>1</v>
      </c>
      <c r="BF171">
        <f t="shared" si="10"/>
        <v>0.96030000000000004</v>
      </c>
      <c r="BG171" t="s">
        <v>432</v>
      </c>
      <c r="BH171" t="s">
        <v>173</v>
      </c>
      <c r="BI171">
        <v>0.85</v>
      </c>
      <c r="BJ171" t="s">
        <v>1</v>
      </c>
      <c r="BK171" s="2">
        <f t="shared" si="9"/>
        <v>0.85</v>
      </c>
      <c r="BR171" t="s">
        <v>433</v>
      </c>
    </row>
    <row r="172" spans="1:70">
      <c r="A172" t="s">
        <v>433</v>
      </c>
      <c r="B172" t="s">
        <v>399</v>
      </c>
      <c r="C172">
        <v>0.12</v>
      </c>
      <c r="O172" t="s">
        <v>174</v>
      </c>
      <c r="P172">
        <v>0.91884572271804998</v>
      </c>
      <c r="Q172" t="s">
        <v>1</v>
      </c>
      <c r="V172" t="s">
        <v>433</v>
      </c>
      <c r="W172" t="s">
        <v>174</v>
      </c>
      <c r="X172">
        <v>0.91884576850851196</v>
      </c>
      <c r="Y172" t="s">
        <v>1</v>
      </c>
      <c r="AF172" t="s">
        <v>433</v>
      </c>
      <c r="AG172" t="s">
        <v>174</v>
      </c>
      <c r="AH172">
        <v>0.98447123314978902</v>
      </c>
      <c r="AI172" t="s">
        <v>1</v>
      </c>
      <c r="BF172">
        <f t="shared" si="10"/>
        <v>0.85</v>
      </c>
      <c r="BG172" t="s">
        <v>433</v>
      </c>
      <c r="BH172" t="s">
        <v>174</v>
      </c>
      <c r="BI172">
        <v>0.96316759766842597</v>
      </c>
      <c r="BJ172" t="s">
        <v>1</v>
      </c>
      <c r="BK172" s="2">
        <f t="shared" si="9"/>
        <v>0.96319999999999995</v>
      </c>
      <c r="BR172" t="s">
        <v>433</v>
      </c>
    </row>
    <row r="173" spans="1:70">
      <c r="A173" t="s">
        <v>432</v>
      </c>
      <c r="B173" t="s">
        <v>400</v>
      </c>
      <c r="C173">
        <v>0.86</v>
      </c>
      <c r="O173" t="s">
        <v>175</v>
      </c>
      <c r="P173">
        <v>0.86000001430511497</v>
      </c>
      <c r="Q173" t="s">
        <v>1</v>
      </c>
      <c r="V173" t="s">
        <v>432</v>
      </c>
      <c r="W173" t="s">
        <v>175</v>
      </c>
      <c r="X173">
        <v>0.86</v>
      </c>
      <c r="Y173" t="s">
        <v>1</v>
      </c>
      <c r="AF173" t="s">
        <v>432</v>
      </c>
      <c r="AG173" t="s">
        <v>175</v>
      </c>
      <c r="AH173">
        <v>0.86</v>
      </c>
      <c r="AI173" t="s">
        <v>1</v>
      </c>
      <c r="BF173">
        <f t="shared" si="10"/>
        <v>0.96319999999999995</v>
      </c>
      <c r="BG173" t="s">
        <v>432</v>
      </c>
      <c r="BH173" t="s">
        <v>175</v>
      </c>
      <c r="BI173">
        <v>0.86</v>
      </c>
      <c r="BJ173" t="s">
        <v>1</v>
      </c>
      <c r="BK173" s="2">
        <f t="shared" si="9"/>
        <v>0.86</v>
      </c>
      <c r="BR173" t="s">
        <v>433</v>
      </c>
    </row>
    <row r="174" spans="1:70">
      <c r="A174" t="s">
        <v>433</v>
      </c>
      <c r="B174" t="s">
        <v>401</v>
      </c>
      <c r="C174">
        <v>0.112</v>
      </c>
      <c r="O174" t="s">
        <v>176</v>
      </c>
      <c r="P174">
        <v>0.92486194077500505</v>
      </c>
      <c r="Q174" t="s">
        <v>1</v>
      </c>
      <c r="V174" t="s">
        <v>433</v>
      </c>
      <c r="W174" t="s">
        <v>176</v>
      </c>
      <c r="X174">
        <v>0.92486200220308101</v>
      </c>
      <c r="Y174" t="s">
        <v>1</v>
      </c>
      <c r="AF174" t="s">
        <v>433</v>
      </c>
      <c r="AG174" t="s">
        <v>176</v>
      </c>
      <c r="AH174">
        <v>0.98647271865492703</v>
      </c>
      <c r="AI174" t="s">
        <v>1</v>
      </c>
      <c r="BF174">
        <f t="shared" si="10"/>
        <v>0.86</v>
      </c>
      <c r="BG174" t="s">
        <v>433</v>
      </c>
      <c r="BH174" t="s">
        <v>176</v>
      </c>
      <c r="BI174">
        <v>0.96596442216409895</v>
      </c>
      <c r="BJ174" t="s">
        <v>1</v>
      </c>
      <c r="BK174" s="2">
        <f t="shared" si="9"/>
        <v>0.96599999999999997</v>
      </c>
      <c r="BR174" t="s">
        <v>433</v>
      </c>
    </row>
    <row r="175" spans="1:70">
      <c r="A175" t="s">
        <v>432</v>
      </c>
      <c r="B175" t="s">
        <v>402</v>
      </c>
      <c r="C175">
        <v>0.87</v>
      </c>
      <c r="O175" t="s">
        <v>177</v>
      </c>
      <c r="P175">
        <v>0.87000000476837203</v>
      </c>
      <c r="Q175" t="s">
        <v>1</v>
      </c>
      <c r="V175" t="s">
        <v>432</v>
      </c>
      <c r="W175" t="s">
        <v>177</v>
      </c>
      <c r="X175">
        <v>0.87</v>
      </c>
      <c r="Y175" t="s">
        <v>1</v>
      </c>
      <c r="AF175" t="s">
        <v>432</v>
      </c>
      <c r="AG175" t="s">
        <v>177</v>
      </c>
      <c r="AH175">
        <v>0.87</v>
      </c>
      <c r="AI175" t="s">
        <v>1</v>
      </c>
      <c r="BF175">
        <f t="shared" si="10"/>
        <v>0.96599999999999997</v>
      </c>
      <c r="BG175" t="s">
        <v>432</v>
      </c>
      <c r="BH175" t="s">
        <v>177</v>
      </c>
      <c r="BI175">
        <v>0.87</v>
      </c>
      <c r="BJ175" t="s">
        <v>1</v>
      </c>
      <c r="BK175" s="2">
        <f t="shared" si="9"/>
        <v>0.87</v>
      </c>
      <c r="BR175" t="s">
        <v>433</v>
      </c>
    </row>
    <row r="176" spans="1:70">
      <c r="A176" t="s">
        <v>433</v>
      </c>
      <c r="B176" t="s">
        <v>403</v>
      </c>
      <c r="C176">
        <v>0.104</v>
      </c>
      <c r="O176" t="s">
        <v>178</v>
      </c>
      <c r="P176">
        <v>0.93079160577209596</v>
      </c>
      <c r="Q176" t="s">
        <v>1</v>
      </c>
      <c r="V176" t="s">
        <v>433</v>
      </c>
      <c r="W176" t="s">
        <v>178</v>
      </c>
      <c r="X176">
        <v>0.93079167138405905</v>
      </c>
      <c r="Y176" t="s">
        <v>1</v>
      </c>
      <c r="AF176" t="s">
        <v>433</v>
      </c>
      <c r="AG176" t="s">
        <v>178</v>
      </c>
      <c r="AH176">
        <v>0.98833617067695301</v>
      </c>
      <c r="AI176" t="s">
        <v>1</v>
      </c>
      <c r="BF176">
        <f t="shared" si="10"/>
        <v>0.87</v>
      </c>
      <c r="BG176" t="s">
        <v>433</v>
      </c>
      <c r="BH176" t="s">
        <v>178</v>
      </c>
      <c r="BI176">
        <v>0.96871248508735697</v>
      </c>
      <c r="BJ176" t="s">
        <v>1</v>
      </c>
      <c r="BK176" s="2">
        <f t="shared" si="9"/>
        <v>0.96870000000000001</v>
      </c>
      <c r="BR176" t="s">
        <v>433</v>
      </c>
    </row>
    <row r="177" spans="1:70">
      <c r="A177" t="s">
        <v>432</v>
      </c>
      <c r="B177" t="s">
        <v>404</v>
      </c>
      <c r="C177">
        <v>0.88</v>
      </c>
      <c r="O177" t="s">
        <v>179</v>
      </c>
      <c r="P177">
        <v>0.87999999523162797</v>
      </c>
      <c r="Q177" t="s">
        <v>1</v>
      </c>
      <c r="V177" t="s">
        <v>432</v>
      </c>
      <c r="W177" t="s">
        <v>179</v>
      </c>
      <c r="X177">
        <v>0.88</v>
      </c>
      <c r="Y177" t="s">
        <v>1</v>
      </c>
      <c r="AF177" t="s">
        <v>432</v>
      </c>
      <c r="AG177" t="s">
        <v>179</v>
      </c>
      <c r="AH177">
        <v>0.88</v>
      </c>
      <c r="AI177" t="s">
        <v>1</v>
      </c>
      <c r="BF177">
        <f t="shared" si="10"/>
        <v>0.96870000000000001</v>
      </c>
      <c r="BG177" t="s">
        <v>432</v>
      </c>
      <c r="BH177" t="s">
        <v>179</v>
      </c>
      <c r="BI177">
        <v>0.88</v>
      </c>
      <c r="BJ177" t="s">
        <v>1</v>
      </c>
      <c r="BK177" s="2">
        <f t="shared" si="9"/>
        <v>0.88</v>
      </c>
      <c r="BR177" t="s">
        <v>433</v>
      </c>
    </row>
    <row r="178" spans="1:70">
      <c r="A178" t="s">
        <v>433</v>
      </c>
      <c r="B178" t="s">
        <v>405</v>
      </c>
      <c r="C178" s="2">
        <v>9.6000000000000002E-2</v>
      </c>
      <c r="O178" t="s">
        <v>180</v>
      </c>
      <c r="P178">
        <v>0.93663471770932405</v>
      </c>
      <c r="Q178" t="s">
        <v>1</v>
      </c>
      <c r="V178" t="s">
        <v>433</v>
      </c>
      <c r="W178" t="s">
        <v>180</v>
      </c>
      <c r="X178">
        <v>0.93663477605144596</v>
      </c>
      <c r="Y178" t="s">
        <v>1</v>
      </c>
      <c r="AF178" t="s">
        <v>433</v>
      </c>
      <c r="AG178" t="s">
        <v>180</v>
      </c>
      <c r="AH178">
        <v>0.99006158921586496</v>
      </c>
      <c r="AI178" t="s">
        <v>1</v>
      </c>
      <c r="BF178">
        <f t="shared" si="10"/>
        <v>0.88</v>
      </c>
      <c r="BG178" t="s">
        <v>433</v>
      </c>
      <c r="BH178" t="s">
        <v>180</v>
      </c>
      <c r="BI178">
        <v>0.97141178643820103</v>
      </c>
      <c r="BJ178" t="s">
        <v>1</v>
      </c>
      <c r="BK178" s="2">
        <f t="shared" si="9"/>
        <v>0.97140000000000004</v>
      </c>
      <c r="BR178" t="s">
        <v>433</v>
      </c>
    </row>
    <row r="179" spans="1:70">
      <c r="A179" t="s">
        <v>432</v>
      </c>
      <c r="B179" t="s">
        <v>406</v>
      </c>
      <c r="C179">
        <v>0.89</v>
      </c>
      <c r="O179" t="s">
        <v>181</v>
      </c>
      <c r="P179">
        <v>0.88999998569488503</v>
      </c>
      <c r="Q179" t="s">
        <v>1</v>
      </c>
      <c r="V179" t="s">
        <v>432</v>
      </c>
      <c r="W179" t="s">
        <v>181</v>
      </c>
      <c r="X179">
        <v>0.89</v>
      </c>
      <c r="Y179" t="s">
        <v>1</v>
      </c>
      <c r="AF179" t="s">
        <v>432</v>
      </c>
      <c r="AG179" t="s">
        <v>181</v>
      </c>
      <c r="AH179">
        <v>0.89</v>
      </c>
      <c r="AI179" t="s">
        <v>1</v>
      </c>
      <c r="BF179">
        <f t="shared" si="10"/>
        <v>0.97140000000000004</v>
      </c>
      <c r="BG179" t="s">
        <v>432</v>
      </c>
      <c r="BH179" t="s">
        <v>181</v>
      </c>
      <c r="BI179">
        <v>0.89</v>
      </c>
      <c r="BJ179" t="s">
        <v>1</v>
      </c>
      <c r="BK179" s="2">
        <f t="shared" si="9"/>
        <v>0.89</v>
      </c>
      <c r="BR179" t="s">
        <v>433</v>
      </c>
    </row>
    <row r="180" spans="1:70">
      <c r="A180" t="s">
        <v>433</v>
      </c>
      <c r="B180" t="s">
        <v>407</v>
      </c>
      <c r="C180" s="1">
        <v>8.7999999999999995E-2</v>
      </c>
      <c r="O180" t="s">
        <v>182</v>
      </c>
      <c r="P180">
        <v>0.94239127658668798</v>
      </c>
      <c r="Q180" t="s">
        <v>1</v>
      </c>
      <c r="V180" t="s">
        <v>433</v>
      </c>
      <c r="W180" t="s">
        <v>182</v>
      </c>
      <c r="X180">
        <v>0.94239131620524197</v>
      </c>
      <c r="Y180" t="s">
        <v>1</v>
      </c>
      <c r="AF180" t="s">
        <v>433</v>
      </c>
      <c r="AG180" t="s">
        <v>182</v>
      </c>
      <c r="AH180">
        <v>0.99164897427166399</v>
      </c>
      <c r="AI180" t="s">
        <v>1</v>
      </c>
      <c r="BF180">
        <f t="shared" si="10"/>
        <v>0.89</v>
      </c>
      <c r="BG180" t="s">
        <v>433</v>
      </c>
      <c r="BH180" t="s">
        <v>182</v>
      </c>
      <c r="BI180">
        <v>0.97406232621663003</v>
      </c>
      <c r="BJ180" t="s">
        <v>1</v>
      </c>
      <c r="BK180" s="2">
        <f t="shared" si="9"/>
        <v>0.97409999999999997</v>
      </c>
      <c r="BR180" t="s">
        <v>433</v>
      </c>
    </row>
    <row r="181" spans="1:70">
      <c r="A181" t="s">
        <v>432</v>
      </c>
      <c r="B181" t="s">
        <v>408</v>
      </c>
      <c r="C181">
        <v>0.9</v>
      </c>
      <c r="O181" t="s">
        <v>183</v>
      </c>
      <c r="P181">
        <v>0.89999997615814198</v>
      </c>
      <c r="Q181" t="s">
        <v>1</v>
      </c>
      <c r="V181" t="s">
        <v>432</v>
      </c>
      <c r="W181" t="s">
        <v>183</v>
      </c>
      <c r="X181">
        <v>0.9</v>
      </c>
      <c r="Y181" t="s">
        <v>1</v>
      </c>
      <c r="AF181" t="s">
        <v>432</v>
      </c>
      <c r="AG181" t="s">
        <v>183</v>
      </c>
      <c r="AH181">
        <v>0.9</v>
      </c>
      <c r="AI181" t="s">
        <v>1</v>
      </c>
      <c r="BF181">
        <f t="shared" si="10"/>
        <v>0.97409999999999997</v>
      </c>
      <c r="BG181" t="s">
        <v>432</v>
      </c>
      <c r="BH181" t="s">
        <v>183</v>
      </c>
      <c r="BI181">
        <v>0.9</v>
      </c>
      <c r="BJ181" t="s">
        <v>1</v>
      </c>
      <c r="BK181" s="2">
        <f t="shared" si="9"/>
        <v>0.9</v>
      </c>
      <c r="BR181" t="s">
        <v>433</v>
      </c>
    </row>
    <row r="182" spans="1:70">
      <c r="A182" t="s">
        <v>433</v>
      </c>
      <c r="B182" t="s">
        <v>409</v>
      </c>
      <c r="C182" s="1">
        <v>0.08</v>
      </c>
      <c r="O182" t="s">
        <v>184</v>
      </c>
      <c r="P182">
        <v>0.94806121145905797</v>
      </c>
      <c r="Q182" t="s">
        <v>1</v>
      </c>
      <c r="V182" t="s">
        <v>433</v>
      </c>
      <c r="W182" t="s">
        <v>184</v>
      </c>
      <c r="X182">
        <v>0.94806129184544796</v>
      </c>
      <c r="Y182" t="s">
        <v>1</v>
      </c>
      <c r="AF182" t="s">
        <v>433</v>
      </c>
      <c r="AG182" t="s">
        <v>184</v>
      </c>
      <c r="AH182">
        <v>0.99309832584435098</v>
      </c>
      <c r="AI182" t="s">
        <v>1</v>
      </c>
      <c r="BF182">
        <f t="shared" si="10"/>
        <v>0.9</v>
      </c>
      <c r="BG182" t="s">
        <v>433</v>
      </c>
      <c r="BH182" t="s">
        <v>184</v>
      </c>
      <c r="BI182">
        <v>0.97666410442264495</v>
      </c>
      <c r="BJ182" t="s">
        <v>1</v>
      </c>
      <c r="BK182" s="2">
        <f t="shared" si="9"/>
        <v>0.97670000000000001</v>
      </c>
      <c r="BR182" t="s">
        <v>433</v>
      </c>
    </row>
    <row r="183" spans="1:70">
      <c r="A183" t="s">
        <v>432</v>
      </c>
      <c r="B183" t="s">
        <v>410</v>
      </c>
      <c r="C183">
        <v>0.91</v>
      </c>
      <c r="O183" t="s">
        <v>185</v>
      </c>
      <c r="P183">
        <v>0.91000002622604403</v>
      </c>
      <c r="Q183" t="s">
        <v>1</v>
      </c>
      <c r="V183" t="s">
        <v>432</v>
      </c>
      <c r="W183" t="s">
        <v>185</v>
      </c>
      <c r="X183">
        <v>0.91</v>
      </c>
      <c r="Y183" t="s">
        <v>1</v>
      </c>
      <c r="AF183" t="s">
        <v>432</v>
      </c>
      <c r="AG183" t="s">
        <v>185</v>
      </c>
      <c r="AH183">
        <v>0.91</v>
      </c>
      <c r="AI183" t="s">
        <v>1</v>
      </c>
      <c r="BF183">
        <f t="shared" si="10"/>
        <v>0.97670000000000001</v>
      </c>
      <c r="BG183" t="s">
        <v>432</v>
      </c>
      <c r="BH183" t="s">
        <v>185</v>
      </c>
      <c r="BI183">
        <v>0.91</v>
      </c>
      <c r="BJ183" t="s">
        <v>1</v>
      </c>
      <c r="BK183" s="2">
        <f t="shared" si="9"/>
        <v>0.91</v>
      </c>
      <c r="BR183" t="s">
        <v>433</v>
      </c>
    </row>
    <row r="184" spans="1:70">
      <c r="A184" t="s">
        <v>433</v>
      </c>
      <c r="B184" t="s">
        <v>411</v>
      </c>
      <c r="C184" s="1">
        <v>7.1999999999999995E-2</v>
      </c>
      <c r="O184" t="s">
        <v>186</v>
      </c>
      <c r="P184">
        <v>0.95364466421669503</v>
      </c>
      <c r="Q184" t="s">
        <v>1</v>
      </c>
      <c r="V184" t="s">
        <v>433</v>
      </c>
      <c r="W184" t="s">
        <v>186</v>
      </c>
      <c r="X184">
        <v>0.95364470297206205</v>
      </c>
      <c r="Y184" t="s">
        <v>1</v>
      </c>
      <c r="AF184" t="s">
        <v>433</v>
      </c>
      <c r="AG184" t="s">
        <v>186</v>
      </c>
      <c r="AH184">
        <v>0.99440964393392395</v>
      </c>
      <c r="AI184" t="s">
        <v>1</v>
      </c>
      <c r="BF184">
        <f t="shared" si="10"/>
        <v>0.91</v>
      </c>
      <c r="BG184" t="s">
        <v>433</v>
      </c>
      <c r="BH184" t="s">
        <v>186</v>
      </c>
      <c r="BI184">
        <v>0.97921712105624503</v>
      </c>
      <c r="BJ184" t="s">
        <v>1</v>
      </c>
      <c r="BK184" s="2">
        <f t="shared" si="9"/>
        <v>0.97919999999999996</v>
      </c>
      <c r="BR184" t="s">
        <v>433</v>
      </c>
    </row>
    <row r="185" spans="1:70">
      <c r="A185" t="s">
        <v>432</v>
      </c>
      <c r="B185" t="s">
        <v>412</v>
      </c>
      <c r="C185">
        <v>0.92</v>
      </c>
      <c r="O185" t="s">
        <v>187</v>
      </c>
      <c r="P185">
        <v>0.92000001668930098</v>
      </c>
      <c r="Q185" t="s">
        <v>1</v>
      </c>
      <c r="V185" t="s">
        <v>432</v>
      </c>
      <c r="W185" t="s">
        <v>187</v>
      </c>
      <c r="X185">
        <v>0.92</v>
      </c>
      <c r="Y185" t="s">
        <v>1</v>
      </c>
      <c r="AF185" t="s">
        <v>432</v>
      </c>
      <c r="AG185" t="s">
        <v>187</v>
      </c>
      <c r="AH185">
        <v>0.92</v>
      </c>
      <c r="AI185" t="s">
        <v>1</v>
      </c>
      <c r="BF185">
        <f t="shared" si="10"/>
        <v>0.97919999999999996</v>
      </c>
      <c r="BG185" t="s">
        <v>432</v>
      </c>
      <c r="BH185" t="s">
        <v>187</v>
      </c>
      <c r="BI185">
        <v>0.92</v>
      </c>
      <c r="BJ185" t="s">
        <v>1</v>
      </c>
      <c r="BK185" s="2">
        <f t="shared" si="9"/>
        <v>0.92</v>
      </c>
      <c r="BR185" t="s">
        <v>433</v>
      </c>
    </row>
    <row r="186" spans="1:70">
      <c r="A186" t="s">
        <v>433</v>
      </c>
      <c r="B186" t="s">
        <v>413</v>
      </c>
      <c r="C186" s="1">
        <v>6.4000000000000001E-2</v>
      </c>
      <c r="O186" t="s">
        <v>188</v>
      </c>
      <c r="P186">
        <v>0.95914149296933704</v>
      </c>
      <c r="Q186" t="s">
        <v>1</v>
      </c>
      <c r="V186" t="s">
        <v>433</v>
      </c>
      <c r="W186" t="s">
        <v>188</v>
      </c>
      <c r="X186">
        <v>0.95914154958508602</v>
      </c>
      <c r="Y186" t="s">
        <v>1</v>
      </c>
      <c r="AF186" t="s">
        <v>433</v>
      </c>
      <c r="AG186" t="s">
        <v>188</v>
      </c>
      <c r="AH186">
        <v>0.99558292854038399</v>
      </c>
      <c r="AI186" t="s">
        <v>1</v>
      </c>
      <c r="BF186">
        <f t="shared" si="10"/>
        <v>0.92</v>
      </c>
      <c r="BG186" t="s">
        <v>433</v>
      </c>
      <c r="BH186" t="s">
        <v>188</v>
      </c>
      <c r="BI186">
        <v>0.98172137611743104</v>
      </c>
      <c r="BJ186" t="s">
        <v>1</v>
      </c>
      <c r="BK186" s="2">
        <f t="shared" si="9"/>
        <v>0.98170000000000002</v>
      </c>
      <c r="BR186" t="s">
        <v>433</v>
      </c>
    </row>
    <row r="187" spans="1:70">
      <c r="A187" t="s">
        <v>432</v>
      </c>
      <c r="B187" t="s">
        <v>414</v>
      </c>
      <c r="C187">
        <v>0.93</v>
      </c>
      <c r="O187" t="s">
        <v>189</v>
      </c>
      <c r="P187">
        <v>0.93000000715255704</v>
      </c>
      <c r="Q187" t="s">
        <v>1</v>
      </c>
      <c r="V187" t="s">
        <v>432</v>
      </c>
      <c r="W187" t="s">
        <v>189</v>
      </c>
      <c r="X187">
        <v>0.93</v>
      </c>
      <c r="Y187" t="s">
        <v>1</v>
      </c>
      <c r="AF187" t="s">
        <v>432</v>
      </c>
      <c r="AG187" t="s">
        <v>189</v>
      </c>
      <c r="AH187">
        <v>0.93</v>
      </c>
      <c r="AI187" t="s">
        <v>1</v>
      </c>
      <c r="BF187">
        <f t="shared" si="10"/>
        <v>0.98170000000000002</v>
      </c>
      <c r="BG187" t="s">
        <v>432</v>
      </c>
      <c r="BH187" t="s">
        <v>189</v>
      </c>
      <c r="BI187">
        <v>0.93</v>
      </c>
      <c r="BJ187" t="s">
        <v>1</v>
      </c>
      <c r="BK187" s="2">
        <f t="shared" si="9"/>
        <v>0.93</v>
      </c>
      <c r="BR187" t="s">
        <v>433</v>
      </c>
    </row>
    <row r="188" spans="1:70">
      <c r="A188" t="s">
        <v>433</v>
      </c>
      <c r="B188" t="s">
        <v>415</v>
      </c>
      <c r="C188" s="1">
        <v>5.5999999999999897E-2</v>
      </c>
      <c r="O188" t="s">
        <v>190</v>
      </c>
      <c r="P188">
        <v>0.964551768662117</v>
      </c>
      <c r="Q188" t="s">
        <v>1</v>
      </c>
      <c r="V188" t="s">
        <v>433</v>
      </c>
      <c r="W188" t="s">
        <v>190</v>
      </c>
      <c r="X188">
        <v>0.96455183168451797</v>
      </c>
      <c r="Y188" t="s">
        <v>1</v>
      </c>
      <c r="AF188" t="s">
        <v>433</v>
      </c>
      <c r="AG188" t="s">
        <v>190</v>
      </c>
      <c r="AH188">
        <v>0.99661817966373201</v>
      </c>
      <c r="AI188" t="s">
        <v>1</v>
      </c>
      <c r="BF188">
        <f t="shared" si="10"/>
        <v>0.93</v>
      </c>
      <c r="BG188" t="s">
        <v>433</v>
      </c>
      <c r="BH188" t="s">
        <v>190</v>
      </c>
      <c r="BI188">
        <v>0.98417686960620299</v>
      </c>
      <c r="BJ188" t="s">
        <v>1</v>
      </c>
      <c r="BK188" s="2">
        <f t="shared" si="9"/>
        <v>0.98419999999999996</v>
      </c>
      <c r="BR188" t="s">
        <v>433</v>
      </c>
    </row>
    <row r="189" spans="1:70">
      <c r="A189" t="s">
        <v>432</v>
      </c>
      <c r="B189" t="s">
        <v>416</v>
      </c>
      <c r="C189">
        <v>0.94</v>
      </c>
      <c r="O189" t="s">
        <v>191</v>
      </c>
      <c r="P189">
        <v>0.93999999761581399</v>
      </c>
      <c r="Q189" t="s">
        <v>1</v>
      </c>
      <c r="V189" t="s">
        <v>432</v>
      </c>
      <c r="W189" t="s">
        <v>191</v>
      </c>
      <c r="X189">
        <v>0.94</v>
      </c>
      <c r="Y189" t="s">
        <v>1</v>
      </c>
      <c r="AF189" t="s">
        <v>432</v>
      </c>
      <c r="AG189" t="s">
        <v>191</v>
      </c>
      <c r="AH189">
        <v>0.94</v>
      </c>
      <c r="AI189" t="s">
        <v>1</v>
      </c>
      <c r="BF189">
        <f t="shared" si="10"/>
        <v>0.98419999999999996</v>
      </c>
      <c r="BG189" t="s">
        <v>432</v>
      </c>
      <c r="BH189" t="s">
        <v>191</v>
      </c>
      <c r="BI189">
        <v>0.94</v>
      </c>
      <c r="BJ189" t="s">
        <v>1</v>
      </c>
      <c r="BK189" s="2">
        <f t="shared" si="9"/>
        <v>0.94</v>
      </c>
      <c r="BR189" t="s">
        <v>433</v>
      </c>
    </row>
    <row r="190" spans="1:70">
      <c r="A190" t="s">
        <v>433</v>
      </c>
      <c r="B190" t="s">
        <v>417</v>
      </c>
      <c r="C190" s="1">
        <v>4.7999999999999897E-2</v>
      </c>
      <c r="O190" t="s">
        <v>192</v>
      </c>
      <c r="P190">
        <v>0.96987549129503203</v>
      </c>
      <c r="Q190" t="s">
        <v>1</v>
      </c>
      <c r="V190" t="s">
        <v>433</v>
      </c>
      <c r="W190" t="s">
        <v>192</v>
      </c>
      <c r="X190">
        <v>0.96987554927036002</v>
      </c>
      <c r="Y190" t="s">
        <v>1</v>
      </c>
      <c r="AF190" t="s">
        <v>433</v>
      </c>
      <c r="AG190" t="s">
        <v>192</v>
      </c>
      <c r="AH190">
        <v>0.99751539730396599</v>
      </c>
      <c r="AI190" t="s">
        <v>1</v>
      </c>
      <c r="BF190">
        <f t="shared" si="10"/>
        <v>0.94</v>
      </c>
      <c r="BG190" t="s">
        <v>433</v>
      </c>
      <c r="BH190" t="s">
        <v>192</v>
      </c>
      <c r="BI190">
        <v>0.98658360152255997</v>
      </c>
      <c r="BJ190" t="s">
        <v>1</v>
      </c>
      <c r="BK190" s="2">
        <f t="shared" si="9"/>
        <v>0.98660000000000003</v>
      </c>
      <c r="BR190" t="s">
        <v>433</v>
      </c>
    </row>
    <row r="191" spans="1:70">
      <c r="A191" t="s">
        <v>432</v>
      </c>
      <c r="B191" t="s">
        <v>418</v>
      </c>
      <c r="C191">
        <v>0.95</v>
      </c>
      <c r="O191" t="s">
        <v>193</v>
      </c>
      <c r="P191">
        <v>0.94999998807907104</v>
      </c>
      <c r="Q191" t="s">
        <v>1</v>
      </c>
      <c r="V191" t="s">
        <v>432</v>
      </c>
      <c r="W191" t="s">
        <v>193</v>
      </c>
      <c r="X191">
        <v>0.95</v>
      </c>
      <c r="Y191" t="s">
        <v>1</v>
      </c>
      <c r="AF191" t="s">
        <v>432</v>
      </c>
      <c r="AG191" t="s">
        <v>193</v>
      </c>
      <c r="AH191">
        <v>0.95</v>
      </c>
      <c r="AI191" t="s">
        <v>1</v>
      </c>
      <c r="BF191">
        <f t="shared" si="10"/>
        <v>0.98660000000000003</v>
      </c>
      <c r="BG191" t="s">
        <v>432</v>
      </c>
      <c r="BH191" t="s">
        <v>193</v>
      </c>
      <c r="BI191">
        <v>0.95</v>
      </c>
      <c r="BJ191" t="s">
        <v>1</v>
      </c>
      <c r="BK191" s="2">
        <f t="shared" si="9"/>
        <v>0.95</v>
      </c>
      <c r="BR191" t="s">
        <v>433</v>
      </c>
    </row>
    <row r="192" spans="1:70">
      <c r="A192" t="s">
        <v>433</v>
      </c>
      <c r="B192" t="s">
        <v>419</v>
      </c>
      <c r="C192" s="1">
        <v>3.9999999999999897E-2</v>
      </c>
      <c r="O192" t="s">
        <v>194</v>
      </c>
      <c r="P192">
        <v>0.97511266086808501</v>
      </c>
      <c r="Q192" t="s">
        <v>1</v>
      </c>
      <c r="V192" t="s">
        <v>433</v>
      </c>
      <c r="W192" t="s">
        <v>194</v>
      </c>
      <c r="X192">
        <v>0.97511270234261005</v>
      </c>
      <c r="Y192" t="s">
        <v>1</v>
      </c>
      <c r="AF192" t="s">
        <v>433</v>
      </c>
      <c r="AG192" t="s">
        <v>194</v>
      </c>
      <c r="AH192">
        <v>0.99827458146108805</v>
      </c>
      <c r="AI192" t="s">
        <v>1</v>
      </c>
      <c r="BF192">
        <f t="shared" si="10"/>
        <v>0.95</v>
      </c>
      <c r="BG192" t="s">
        <v>433</v>
      </c>
      <c r="BH192" t="s">
        <v>194</v>
      </c>
      <c r="BI192">
        <v>0.988941571866502</v>
      </c>
      <c r="BJ192" t="s">
        <v>1</v>
      </c>
      <c r="BK192" s="2">
        <f t="shared" si="9"/>
        <v>0.9889</v>
      </c>
      <c r="BR192" t="s">
        <v>433</v>
      </c>
    </row>
    <row r="193" spans="1:70">
      <c r="A193" t="s">
        <v>432</v>
      </c>
      <c r="B193" t="s">
        <v>420</v>
      </c>
      <c r="C193">
        <v>0.96</v>
      </c>
      <c r="O193" t="s">
        <v>195</v>
      </c>
      <c r="P193">
        <v>0.95999997854232799</v>
      </c>
      <c r="Q193" t="s">
        <v>1</v>
      </c>
      <c r="V193" t="s">
        <v>432</v>
      </c>
      <c r="W193" t="s">
        <v>195</v>
      </c>
      <c r="X193">
        <v>0.96</v>
      </c>
      <c r="Y193" t="s">
        <v>1</v>
      </c>
      <c r="AF193" t="s">
        <v>432</v>
      </c>
      <c r="AG193" t="s">
        <v>195</v>
      </c>
      <c r="AH193">
        <v>0.96</v>
      </c>
      <c r="AI193" t="s">
        <v>1</v>
      </c>
      <c r="BF193">
        <f t="shared" si="10"/>
        <v>0.9889</v>
      </c>
      <c r="BG193" t="s">
        <v>432</v>
      </c>
      <c r="BH193" t="s">
        <v>195</v>
      </c>
      <c r="BI193">
        <v>0.96</v>
      </c>
      <c r="BJ193" t="s">
        <v>1</v>
      </c>
      <c r="BK193" s="2">
        <f t="shared" si="9"/>
        <v>0.96</v>
      </c>
      <c r="BR193" t="s">
        <v>433</v>
      </c>
    </row>
    <row r="194" spans="1:70">
      <c r="A194" t="s">
        <v>433</v>
      </c>
      <c r="B194" t="s">
        <v>421</v>
      </c>
      <c r="C194" s="1">
        <v>3.2000000000000001E-2</v>
      </c>
      <c r="O194" t="s">
        <v>196</v>
      </c>
      <c r="P194">
        <v>0.98026327738127295</v>
      </c>
      <c r="Q194" t="s">
        <v>1</v>
      </c>
      <c r="V194" t="s">
        <v>433</v>
      </c>
      <c r="W194" t="s">
        <v>196</v>
      </c>
      <c r="X194">
        <v>0.98026329090126996</v>
      </c>
      <c r="Y194" t="s">
        <v>1</v>
      </c>
      <c r="AF194" t="s">
        <v>433</v>
      </c>
      <c r="AG194" t="s">
        <v>196</v>
      </c>
      <c r="AH194">
        <v>0.99889573213509597</v>
      </c>
      <c r="AI194" t="s">
        <v>1</v>
      </c>
      <c r="BF194">
        <f t="shared" si="10"/>
        <v>0.96</v>
      </c>
      <c r="BG194" t="s">
        <v>433</v>
      </c>
      <c r="BH194" t="s">
        <v>196</v>
      </c>
      <c r="BI194">
        <v>0.99125078063803096</v>
      </c>
      <c r="BJ194" t="s">
        <v>1</v>
      </c>
      <c r="BK194" s="2">
        <f t="shared" ref="BK194:BK202" si="11">ROUND(BI194,4)</f>
        <v>0.99129999999999996</v>
      </c>
      <c r="BR194" t="s">
        <v>433</v>
      </c>
    </row>
    <row r="195" spans="1:70">
      <c r="A195" t="s">
        <v>432</v>
      </c>
      <c r="B195" t="s">
        <v>422</v>
      </c>
      <c r="C195">
        <v>0.97</v>
      </c>
      <c r="O195" t="s">
        <v>197</v>
      </c>
      <c r="P195">
        <v>0.97000002861022905</v>
      </c>
      <c r="Q195" t="s">
        <v>1</v>
      </c>
      <c r="V195" t="s">
        <v>432</v>
      </c>
      <c r="W195" t="s">
        <v>197</v>
      </c>
      <c r="X195">
        <v>0.97</v>
      </c>
      <c r="Y195" t="s">
        <v>1</v>
      </c>
      <c r="AF195" t="s">
        <v>432</v>
      </c>
      <c r="AG195" t="s">
        <v>197</v>
      </c>
      <c r="AH195">
        <v>0.97</v>
      </c>
      <c r="AI195" t="s">
        <v>1</v>
      </c>
      <c r="BF195">
        <f t="shared" ref="BF195:BF202" si="12">BK194</f>
        <v>0.99129999999999996</v>
      </c>
      <c r="BG195" t="s">
        <v>432</v>
      </c>
      <c r="BH195" t="s">
        <v>197</v>
      </c>
      <c r="BI195">
        <v>0.97</v>
      </c>
      <c r="BJ195" t="s">
        <v>1</v>
      </c>
      <c r="BK195" s="2">
        <f t="shared" si="11"/>
        <v>0.97</v>
      </c>
      <c r="BR195" t="s">
        <v>433</v>
      </c>
    </row>
    <row r="196" spans="1:70">
      <c r="A196" t="s">
        <v>433</v>
      </c>
      <c r="B196" t="s">
        <v>423</v>
      </c>
      <c r="C196" s="1">
        <v>2.4E-2</v>
      </c>
      <c r="O196" t="s">
        <v>198</v>
      </c>
      <c r="P196">
        <v>0.98532734083459805</v>
      </c>
      <c r="Q196" t="s">
        <v>1</v>
      </c>
      <c r="V196" t="s">
        <v>433</v>
      </c>
      <c r="W196" t="s">
        <v>198</v>
      </c>
      <c r="X196">
        <v>0.98532731494633896</v>
      </c>
      <c r="Y196" t="s">
        <v>1</v>
      </c>
      <c r="AF196" t="s">
        <v>433</v>
      </c>
      <c r="AG196" t="s">
        <v>198</v>
      </c>
      <c r="AH196">
        <v>0.99937884932599197</v>
      </c>
      <c r="AI196" t="s">
        <v>1</v>
      </c>
      <c r="BF196">
        <f t="shared" si="12"/>
        <v>0.97</v>
      </c>
      <c r="BG196" t="s">
        <v>433</v>
      </c>
      <c r="BH196" t="s">
        <v>198</v>
      </c>
      <c r="BI196">
        <v>0.99351122783714496</v>
      </c>
      <c r="BJ196" t="s">
        <v>1</v>
      </c>
      <c r="BK196" s="2">
        <f t="shared" si="11"/>
        <v>0.99350000000000005</v>
      </c>
      <c r="BR196" t="s">
        <v>433</v>
      </c>
    </row>
    <row r="197" spans="1:70">
      <c r="A197" t="s">
        <v>432</v>
      </c>
      <c r="B197" t="s">
        <v>424</v>
      </c>
      <c r="C197">
        <v>0.98</v>
      </c>
      <c r="O197" t="s">
        <v>199</v>
      </c>
      <c r="P197">
        <v>0.980000019073486</v>
      </c>
      <c r="Q197" t="s">
        <v>1</v>
      </c>
      <c r="V197" t="s">
        <v>432</v>
      </c>
      <c r="W197" t="s">
        <v>199</v>
      </c>
      <c r="X197">
        <v>0.98</v>
      </c>
      <c r="Y197" t="s">
        <v>1</v>
      </c>
      <c r="AF197" t="s">
        <v>432</v>
      </c>
      <c r="AG197" t="s">
        <v>199</v>
      </c>
      <c r="AH197">
        <v>0.98</v>
      </c>
      <c r="AI197" t="s">
        <v>1</v>
      </c>
      <c r="BF197">
        <f t="shared" si="12"/>
        <v>0.99350000000000005</v>
      </c>
      <c r="BG197" t="s">
        <v>432</v>
      </c>
      <c r="BH197" t="s">
        <v>199</v>
      </c>
      <c r="BI197">
        <v>0.98</v>
      </c>
      <c r="BJ197" t="s">
        <v>1</v>
      </c>
      <c r="BK197" s="2">
        <f t="shared" si="11"/>
        <v>0.98</v>
      </c>
      <c r="BR197" t="s">
        <v>433</v>
      </c>
    </row>
    <row r="198" spans="1:70">
      <c r="A198" t="s">
        <v>433</v>
      </c>
      <c r="B198" t="s">
        <v>425</v>
      </c>
      <c r="C198" s="1">
        <v>1.6E-2</v>
      </c>
      <c r="O198" t="s">
        <v>200</v>
      </c>
      <c r="P198">
        <v>0.99030478028292901</v>
      </c>
      <c r="Q198" t="s">
        <v>1</v>
      </c>
      <c r="V198" t="s">
        <v>433</v>
      </c>
      <c r="W198" t="s">
        <v>200</v>
      </c>
      <c r="X198">
        <v>0.99030477447781695</v>
      </c>
      <c r="Y198" t="s">
        <v>1</v>
      </c>
      <c r="AF198" t="s">
        <v>433</v>
      </c>
      <c r="AG198" t="s">
        <v>200</v>
      </c>
      <c r="AH198">
        <v>0.99972393303377405</v>
      </c>
      <c r="AI198" t="s">
        <v>1</v>
      </c>
      <c r="BF198">
        <f t="shared" si="12"/>
        <v>0.98</v>
      </c>
      <c r="BG198" t="s">
        <v>433</v>
      </c>
      <c r="BH198" t="s">
        <v>200</v>
      </c>
      <c r="BI198">
        <v>0.99572291346384401</v>
      </c>
      <c r="BJ198" t="s">
        <v>1</v>
      </c>
      <c r="BK198" s="2">
        <f t="shared" si="11"/>
        <v>0.99570000000000003</v>
      </c>
      <c r="BR198" t="s">
        <v>433</v>
      </c>
    </row>
    <row r="199" spans="1:70">
      <c r="A199" t="s">
        <v>432</v>
      </c>
      <c r="B199" t="s">
        <v>426</v>
      </c>
      <c r="C199">
        <v>0.99</v>
      </c>
      <c r="O199" t="s">
        <v>201</v>
      </c>
      <c r="P199">
        <v>0.99000000953674305</v>
      </c>
      <c r="Q199" t="s">
        <v>1</v>
      </c>
      <c r="V199" t="s">
        <v>432</v>
      </c>
      <c r="W199" t="s">
        <v>201</v>
      </c>
      <c r="X199">
        <v>0.99</v>
      </c>
      <c r="Y199" t="s">
        <v>1</v>
      </c>
      <c r="AF199" t="s">
        <v>432</v>
      </c>
      <c r="AG199" t="s">
        <v>201</v>
      </c>
      <c r="AH199">
        <v>0.99</v>
      </c>
      <c r="AI199" t="s">
        <v>1</v>
      </c>
      <c r="BF199">
        <f t="shared" si="12"/>
        <v>0.99570000000000003</v>
      </c>
      <c r="BG199" t="s">
        <v>432</v>
      </c>
      <c r="BH199" t="s">
        <v>201</v>
      </c>
      <c r="BI199">
        <v>0.99</v>
      </c>
      <c r="BJ199" t="s">
        <v>1</v>
      </c>
      <c r="BK199" s="2">
        <f t="shared" si="11"/>
        <v>0.99</v>
      </c>
      <c r="BR199" t="s">
        <v>433</v>
      </c>
    </row>
    <row r="200" spans="1:70">
      <c r="A200" t="s">
        <v>433</v>
      </c>
      <c r="B200" t="s">
        <v>427</v>
      </c>
      <c r="C200" s="1">
        <v>8.0000000000000002E-3</v>
      </c>
      <c r="O200" t="s">
        <v>202</v>
      </c>
      <c r="P200">
        <v>0.99519566667139603</v>
      </c>
      <c r="Q200" t="s">
        <v>1</v>
      </c>
      <c r="V200" t="s">
        <v>433</v>
      </c>
      <c r="W200" t="s">
        <v>202</v>
      </c>
      <c r="X200">
        <v>0.99519566949570404</v>
      </c>
      <c r="Y200" t="s">
        <v>1</v>
      </c>
      <c r="AF200" t="s">
        <v>433</v>
      </c>
      <c r="AG200" t="s">
        <v>202</v>
      </c>
      <c r="AH200">
        <v>0.99993098325844298</v>
      </c>
      <c r="AI200" t="s">
        <v>1</v>
      </c>
      <c r="BF200">
        <f t="shared" si="12"/>
        <v>0.99</v>
      </c>
      <c r="BG200" t="s">
        <v>433</v>
      </c>
      <c r="BH200" t="s">
        <v>202</v>
      </c>
      <c r="BI200">
        <v>0.99788583751812898</v>
      </c>
      <c r="BJ200" t="s">
        <v>1</v>
      </c>
      <c r="BK200" s="2">
        <f t="shared" si="11"/>
        <v>0.99790000000000001</v>
      </c>
      <c r="BR200" t="s">
        <v>433</v>
      </c>
    </row>
    <row r="201" spans="1:70">
      <c r="A201" t="s">
        <v>432</v>
      </c>
      <c r="B201" t="s">
        <v>428</v>
      </c>
      <c r="C201">
        <v>1</v>
      </c>
      <c r="O201" t="s">
        <v>203</v>
      </c>
      <c r="P201">
        <v>1</v>
      </c>
      <c r="Q201" t="s">
        <v>1</v>
      </c>
      <c r="V201" t="s">
        <v>432</v>
      </c>
      <c r="W201" t="s">
        <v>203</v>
      </c>
      <c r="X201">
        <v>1</v>
      </c>
      <c r="Y201" t="s">
        <v>1</v>
      </c>
      <c r="AF201" t="s">
        <v>432</v>
      </c>
      <c r="AG201" t="s">
        <v>203</v>
      </c>
      <c r="AH201">
        <v>1</v>
      </c>
      <c r="AI201" t="s">
        <v>1</v>
      </c>
      <c r="BF201">
        <f t="shared" si="12"/>
        <v>0.99790000000000001</v>
      </c>
      <c r="BG201" t="s">
        <v>432</v>
      </c>
      <c r="BH201" t="s">
        <v>203</v>
      </c>
      <c r="BI201">
        <v>1</v>
      </c>
      <c r="BJ201" t="s">
        <v>1</v>
      </c>
      <c r="BK201" s="2">
        <f t="shared" si="11"/>
        <v>1</v>
      </c>
      <c r="BR201" t="s">
        <v>433</v>
      </c>
    </row>
    <row r="202" spans="1:70">
      <c r="A202" t="s">
        <v>433</v>
      </c>
      <c r="B202" t="s">
        <v>429</v>
      </c>
      <c r="C202">
        <v>0</v>
      </c>
      <c r="O202" t="s">
        <v>204</v>
      </c>
      <c r="P202">
        <v>1</v>
      </c>
      <c r="Q202" t="s">
        <v>1</v>
      </c>
      <c r="V202" t="s">
        <v>433</v>
      </c>
      <c r="W202" t="s">
        <v>204</v>
      </c>
      <c r="X202">
        <v>1</v>
      </c>
      <c r="Y202" t="s">
        <v>1</v>
      </c>
      <c r="AF202" t="s">
        <v>433</v>
      </c>
      <c r="AG202" t="s">
        <v>204</v>
      </c>
      <c r="AH202">
        <v>1</v>
      </c>
      <c r="AI202" t="s">
        <v>1</v>
      </c>
      <c r="BF202">
        <f t="shared" si="12"/>
        <v>1</v>
      </c>
      <c r="BG202" t="s">
        <v>433</v>
      </c>
      <c r="BH202" t="s">
        <v>204</v>
      </c>
      <c r="BI202">
        <v>1</v>
      </c>
      <c r="BJ202" t="s">
        <v>1</v>
      </c>
      <c r="BK202" s="2">
        <f t="shared" si="11"/>
        <v>1</v>
      </c>
      <c r="BR202" t="s">
        <v>433</v>
      </c>
    </row>
    <row r="205" spans="1:70">
      <c r="AF205" s="1">
        <v>0</v>
      </c>
      <c r="AG205" s="1">
        <v>0</v>
      </c>
    </row>
    <row r="206" spans="1:70">
      <c r="AF206" s="1">
        <v>0.01</v>
      </c>
      <c r="AG206" s="1">
        <v>0</v>
      </c>
    </row>
    <row r="207" spans="1:70">
      <c r="AF207" s="1">
        <v>0.02</v>
      </c>
      <c r="AG207" s="1">
        <v>3.1550510190755401E-2</v>
      </c>
    </row>
    <row r="208" spans="1:70">
      <c r="AF208" s="1">
        <v>0.03</v>
      </c>
      <c r="AG208" s="1">
        <v>6.31010203815109E-2</v>
      </c>
    </row>
    <row r="209" spans="32:33">
      <c r="AF209" s="1">
        <v>0.04</v>
      </c>
      <c r="AG209" s="1">
        <v>9.4651530572266301E-2</v>
      </c>
    </row>
    <row r="210" spans="32:33">
      <c r="AF210" s="1">
        <v>0.05</v>
      </c>
      <c r="AG210">
        <v>0.12596541202297901</v>
      </c>
    </row>
    <row r="211" spans="32:33">
      <c r="AF211" s="1">
        <v>0.06</v>
      </c>
      <c r="AG211">
        <v>0.15649053080119801</v>
      </c>
    </row>
    <row r="212" spans="32:33">
      <c r="AF212" s="1">
        <v>7.0000000000000007E-2</v>
      </c>
      <c r="AG212">
        <v>0.18591138171451199</v>
      </c>
    </row>
    <row r="213" spans="32:33">
      <c r="AF213" s="1">
        <v>0.08</v>
      </c>
      <c r="AG213">
        <v>0.214227964762923</v>
      </c>
    </row>
    <row r="214" spans="32:33">
      <c r="AF214" s="1">
        <v>0.09</v>
      </c>
      <c r="AG214">
        <v>0.241440279946429</v>
      </c>
    </row>
    <row r="215" spans="32:33">
      <c r="AF215">
        <v>0.1</v>
      </c>
      <c r="AG215">
        <v>0.26754832726503203</v>
      </c>
    </row>
    <row r="216" spans="32:33">
      <c r="AF216">
        <v>0.11</v>
      </c>
      <c r="AG216">
        <v>0.292552106718731</v>
      </c>
    </row>
    <row r="217" spans="32:33">
      <c r="AF217">
        <v>0.12</v>
      </c>
      <c r="AG217">
        <v>0.31650420247380801</v>
      </c>
    </row>
    <row r="218" spans="32:33">
      <c r="AF218">
        <v>0.13</v>
      </c>
      <c r="AG218">
        <v>0.33958865918081399</v>
      </c>
    </row>
    <row r="219" spans="32:33">
      <c r="AF219">
        <v>0.14000000000000001</v>
      </c>
      <c r="AG219">
        <v>0.361936937324015</v>
      </c>
    </row>
    <row r="220" spans="32:33">
      <c r="AF220">
        <v>0.15</v>
      </c>
      <c r="AG220">
        <v>0.38354903690341202</v>
      </c>
    </row>
    <row r="221" spans="32:33">
      <c r="AF221">
        <v>0.16</v>
      </c>
      <c r="AG221">
        <v>0.40442495791900401</v>
      </c>
    </row>
    <row r="222" spans="32:33">
      <c r="AF222">
        <v>0.17</v>
      </c>
      <c r="AG222">
        <v>0.42456470037079203</v>
      </c>
    </row>
    <row r="223" spans="32:33">
      <c r="AF223">
        <v>0.18</v>
      </c>
      <c r="AG223">
        <v>0.443968264258776</v>
      </c>
    </row>
    <row r="224" spans="32:33">
      <c r="AF224">
        <v>0.19</v>
      </c>
      <c r="AG224">
        <v>0.462635649582955</v>
      </c>
    </row>
    <row r="225" spans="32:33">
      <c r="AF225">
        <v>0.2</v>
      </c>
      <c r="AG225">
        <v>0.48056685634333002</v>
      </c>
    </row>
    <row r="226" spans="32:33">
      <c r="AF226">
        <v>0.21</v>
      </c>
      <c r="AG226">
        <v>0.497761884539901</v>
      </c>
    </row>
    <row r="227" spans="32:33">
      <c r="AF227">
        <v>0.22</v>
      </c>
      <c r="AG227">
        <v>0.514220734172667</v>
      </c>
    </row>
    <row r="228" spans="32:33">
      <c r="AF228">
        <v>0.23</v>
      </c>
      <c r="AG228">
        <v>0.53004857356870805</v>
      </c>
    </row>
    <row r="229" spans="32:33">
      <c r="AF229">
        <v>0.24</v>
      </c>
      <c r="AG229">
        <v>0.54542944736897603</v>
      </c>
    </row>
    <row r="230" spans="32:33">
      <c r="AF230">
        <v>0.25</v>
      </c>
      <c r="AG230">
        <v>0.56044223188734099</v>
      </c>
    </row>
    <row r="231" spans="32:33">
      <c r="AF231">
        <v>0.26</v>
      </c>
      <c r="AG231">
        <v>0.57508692712380505</v>
      </c>
    </row>
    <row r="232" spans="32:33">
      <c r="AF232">
        <v>0.27</v>
      </c>
      <c r="AG232">
        <v>0.58936353307836598</v>
      </c>
    </row>
    <row r="233" spans="32:33">
      <c r="AF233">
        <v>0.28000000000000003</v>
      </c>
      <c r="AG233">
        <v>0.603272049751025</v>
      </c>
    </row>
    <row r="234" spans="32:33">
      <c r="AF234">
        <v>0.28999999999999998</v>
      </c>
      <c r="AG234">
        <v>0.616812477141782</v>
      </c>
    </row>
    <row r="235" spans="32:33">
      <c r="AF235">
        <v>0.3</v>
      </c>
      <c r="AG235">
        <v>0.62998481525063599</v>
      </c>
    </row>
    <row r="236" spans="32:33">
      <c r="AF236">
        <v>0.31</v>
      </c>
      <c r="AG236">
        <v>0.64278906407758896</v>
      </c>
    </row>
    <row r="237" spans="32:33">
      <c r="AF237">
        <v>0.32</v>
      </c>
      <c r="AG237">
        <v>0.65522522362263902</v>
      </c>
    </row>
    <row r="238" spans="32:33">
      <c r="AF238">
        <v>0.33</v>
      </c>
      <c r="AG238">
        <v>0.66729329388578695</v>
      </c>
    </row>
    <row r="239" spans="32:33">
      <c r="AF239">
        <v>0.34</v>
      </c>
      <c r="AG239">
        <v>0.67899327486703298</v>
      </c>
    </row>
    <row r="240" spans="32:33">
      <c r="AF240">
        <v>0.35</v>
      </c>
      <c r="AG240">
        <v>0.69032516656637699</v>
      </c>
    </row>
    <row r="241" spans="32:33">
      <c r="AF241">
        <v>0.36</v>
      </c>
      <c r="AG241">
        <v>0.70128896898381798</v>
      </c>
    </row>
    <row r="242" spans="32:33">
      <c r="AF242">
        <v>0.37</v>
      </c>
      <c r="AG242">
        <v>0.71188468211935796</v>
      </c>
    </row>
    <row r="243" spans="32:33">
      <c r="AF243">
        <v>0.38</v>
      </c>
      <c r="AG243">
        <v>0.72211230597299503</v>
      </c>
    </row>
    <row r="244" spans="32:33">
      <c r="AF244">
        <v>0.39</v>
      </c>
      <c r="AG244">
        <v>0.73197184054472997</v>
      </c>
    </row>
    <row r="245" spans="32:33">
      <c r="AF245">
        <v>0.4</v>
      </c>
      <c r="AG245">
        <v>0.741463285834563</v>
      </c>
    </row>
    <row r="246" spans="32:33">
      <c r="AF246">
        <v>0.41</v>
      </c>
      <c r="AG246">
        <v>0.75058664184249302</v>
      </c>
    </row>
    <row r="247" spans="32:33">
      <c r="AF247">
        <v>0.42</v>
      </c>
      <c r="AG247">
        <v>0.75934190856852202</v>
      </c>
    </row>
    <row r="248" spans="32:33">
      <c r="AF248">
        <v>0.43</v>
      </c>
      <c r="AG248">
        <v>0.767729086012648</v>
      </c>
    </row>
    <row r="249" spans="32:33">
      <c r="AF249">
        <v>0.44</v>
      </c>
      <c r="AG249">
        <v>0.77576460668295599</v>
      </c>
    </row>
    <row r="250" spans="32:33">
      <c r="AF250">
        <v>0.45</v>
      </c>
      <c r="AG250">
        <v>0.78356349847883899</v>
      </c>
    </row>
    <row r="251" spans="32:33">
      <c r="AF251">
        <v>0.46</v>
      </c>
      <c r="AG251">
        <v>0.79122435679160996</v>
      </c>
    </row>
    <row r="252" spans="32:33">
      <c r="AF252">
        <v>0.47</v>
      </c>
      <c r="AG252">
        <v>0.79874718162126801</v>
      </c>
    </row>
    <row r="253" spans="32:33">
      <c r="AF253">
        <v>0.48</v>
      </c>
      <c r="AG253">
        <v>0.80613197296781203</v>
      </c>
    </row>
    <row r="254" spans="32:33">
      <c r="AF254">
        <v>0.49</v>
      </c>
      <c r="AG254">
        <v>0.81337873083124401</v>
      </c>
    </row>
    <row r="255" spans="32:33">
      <c r="AF255">
        <v>0.5</v>
      </c>
      <c r="AG255">
        <v>0.82048745521156297</v>
      </c>
    </row>
    <row r="256" spans="32:33">
      <c r="AF256">
        <v>0.51</v>
      </c>
      <c r="AG256">
        <v>0.827458146108768</v>
      </c>
    </row>
    <row r="257" spans="32:33">
      <c r="AF257">
        <v>0.52</v>
      </c>
      <c r="AG257">
        <v>0.834290803522861</v>
      </c>
    </row>
    <row r="258" spans="32:33">
      <c r="AF258">
        <v>0.53</v>
      </c>
      <c r="AG258">
        <v>0.84098542745384097</v>
      </c>
    </row>
    <row r="259" spans="32:33">
      <c r="AF259">
        <v>0.54</v>
      </c>
      <c r="AG259">
        <v>0.84754201790170802</v>
      </c>
    </row>
    <row r="260" spans="32:33">
      <c r="AF260">
        <v>0.55000000000000004</v>
      </c>
      <c r="AG260">
        <v>0.85396057486646204</v>
      </c>
    </row>
    <row r="261" spans="32:33">
      <c r="AF261">
        <v>0.56000000000000005</v>
      </c>
      <c r="AG261">
        <v>0.86024109834810203</v>
      </c>
    </row>
    <row r="262" spans="32:33">
      <c r="AF262">
        <v>0.56999999999999995</v>
      </c>
      <c r="AG262">
        <v>0.86638358834662998</v>
      </c>
    </row>
    <row r="263" spans="32:33">
      <c r="AF263">
        <v>0.57999999999999996</v>
      </c>
      <c r="AG263">
        <v>0.87238804486204502</v>
      </c>
    </row>
    <row r="264" spans="32:33">
      <c r="AF264">
        <v>0.59</v>
      </c>
      <c r="AG264">
        <v>0.87825446789434702</v>
      </c>
    </row>
    <row r="265" spans="32:33">
      <c r="AF265">
        <v>0.6</v>
      </c>
      <c r="AG265">
        <v>0.883982857443536</v>
      </c>
    </row>
    <row r="266" spans="32:33">
      <c r="AF266">
        <v>0.61</v>
      </c>
      <c r="AG266">
        <v>0.88957321350961205</v>
      </c>
    </row>
    <row r="267" spans="32:33">
      <c r="AF267">
        <v>0.62</v>
      </c>
      <c r="AG267">
        <v>0.89502553609257496</v>
      </c>
    </row>
    <row r="268" spans="32:33">
      <c r="AF268">
        <v>0.63</v>
      </c>
      <c r="AG268">
        <v>0.90033982519242495</v>
      </c>
    </row>
    <row r="269" spans="32:33">
      <c r="AF269">
        <v>0.64</v>
      </c>
      <c r="AG269">
        <v>0.90551608080916202</v>
      </c>
    </row>
    <row r="270" spans="32:33">
      <c r="AF270">
        <v>0.65</v>
      </c>
      <c r="AG270">
        <v>0.91055430294278605</v>
      </c>
    </row>
    <row r="271" spans="32:33">
      <c r="AF271">
        <v>0.66</v>
      </c>
      <c r="AG271">
        <v>0.91545449159329695</v>
      </c>
    </row>
    <row r="272" spans="32:33">
      <c r="AF272">
        <v>0.67</v>
      </c>
      <c r="AG272">
        <v>0.92021664676069503</v>
      </c>
    </row>
    <row r="273" spans="32:33">
      <c r="AF273">
        <v>0.68</v>
      </c>
      <c r="AG273">
        <v>0.92484076844497998</v>
      </c>
    </row>
    <row r="274" spans="32:33">
      <c r="AF274">
        <v>0.69</v>
      </c>
      <c r="AG274">
        <v>0.929326856646152</v>
      </c>
    </row>
    <row r="275" spans="32:33">
      <c r="AF275">
        <v>0.7</v>
      </c>
      <c r="AG275">
        <v>0.93367491136421099</v>
      </c>
    </row>
    <row r="276" spans="32:33">
      <c r="AF276">
        <v>0.71</v>
      </c>
      <c r="AG276">
        <v>0.93788493259915695</v>
      </c>
    </row>
    <row r="277" spans="32:33">
      <c r="AF277">
        <v>0.72</v>
      </c>
      <c r="AG277">
        <v>0.94195692035098999</v>
      </c>
    </row>
    <row r="278" spans="32:33">
      <c r="AF278">
        <v>0.73</v>
      </c>
      <c r="AG278">
        <v>0.94589087461971</v>
      </c>
    </row>
    <row r="279" spans="32:33">
      <c r="AF279">
        <v>0.74</v>
      </c>
      <c r="AG279">
        <v>0.94968679540531697</v>
      </c>
    </row>
    <row r="280" spans="32:33">
      <c r="AF280">
        <v>0.75</v>
      </c>
      <c r="AG280">
        <v>0.95334468270781103</v>
      </c>
    </row>
    <row r="281" spans="32:33">
      <c r="AF281">
        <v>0.76</v>
      </c>
      <c r="AG281">
        <v>0.95686453652719194</v>
      </c>
    </row>
    <row r="282" spans="32:33">
      <c r="AF282">
        <v>0.77</v>
      </c>
      <c r="AG282">
        <v>0.96024635686346005</v>
      </c>
    </row>
    <row r="283" spans="32:33">
      <c r="AF283">
        <v>0.78</v>
      </c>
      <c r="AG283">
        <v>0.96349014371661501</v>
      </c>
    </row>
    <row r="284" spans="32:33">
      <c r="AF284">
        <v>0.79</v>
      </c>
      <c r="AG284">
        <v>0.96659589708665705</v>
      </c>
    </row>
    <row r="285" spans="32:33">
      <c r="AF285">
        <v>0.8</v>
      </c>
      <c r="AG285">
        <v>0.96956361697358695</v>
      </c>
    </row>
    <row r="286" spans="32:33">
      <c r="AF286">
        <v>0.81</v>
      </c>
      <c r="AG286">
        <v>0.97239330337740304</v>
      </c>
    </row>
    <row r="287" spans="32:33">
      <c r="AF287">
        <v>0.82</v>
      </c>
      <c r="AG287">
        <v>0.97508495629810599</v>
      </c>
    </row>
    <row r="288" spans="32:33">
      <c r="AF288">
        <v>0.83</v>
      </c>
      <c r="AG288">
        <v>0.97763857573569601</v>
      </c>
    </row>
    <row r="289" spans="32:33">
      <c r="AF289">
        <v>0.84</v>
      </c>
      <c r="AG289">
        <v>0.98005416169017301</v>
      </c>
    </row>
    <row r="290" spans="32:33">
      <c r="AF290">
        <v>0.85</v>
      </c>
      <c r="AG290">
        <v>0.98233171416153797</v>
      </c>
    </row>
    <row r="291" spans="32:33">
      <c r="AF291">
        <v>0.86</v>
      </c>
      <c r="AG291">
        <v>0.98447123314978902</v>
      </c>
    </row>
    <row r="292" spans="32:33">
      <c r="AF292">
        <v>0.87</v>
      </c>
      <c r="AG292">
        <v>0.98647271865492703</v>
      </c>
    </row>
    <row r="293" spans="32:33">
      <c r="AF293">
        <v>0.88</v>
      </c>
      <c r="AG293">
        <v>0.98833617067695301</v>
      </c>
    </row>
    <row r="294" spans="32:33">
      <c r="AF294">
        <v>0.89</v>
      </c>
      <c r="AG294">
        <v>0.99006158921586496</v>
      </c>
    </row>
    <row r="295" spans="32:33">
      <c r="AF295">
        <v>0.9</v>
      </c>
      <c r="AG295">
        <v>0.99164897427166399</v>
      </c>
    </row>
    <row r="296" spans="32:33">
      <c r="AF296">
        <v>0.91</v>
      </c>
      <c r="AG296">
        <v>0.99309832584435098</v>
      </c>
    </row>
    <row r="297" spans="32:33">
      <c r="AF297">
        <v>0.92</v>
      </c>
      <c r="AG297">
        <v>0.99440964393392395</v>
      </c>
    </row>
    <row r="298" spans="32:33">
      <c r="AF298">
        <v>0.93</v>
      </c>
      <c r="AG298">
        <v>0.99558292854038399</v>
      </c>
    </row>
    <row r="299" spans="32:33">
      <c r="AF299">
        <v>0.94</v>
      </c>
      <c r="AG299">
        <v>0.99661817966373201</v>
      </c>
    </row>
    <row r="300" spans="32:33">
      <c r="AF300">
        <v>0.95</v>
      </c>
      <c r="AG300">
        <v>0.99751539730396599</v>
      </c>
    </row>
    <row r="301" spans="32:33">
      <c r="AF301">
        <v>0.96</v>
      </c>
      <c r="AG301">
        <v>0.99827458146108805</v>
      </c>
    </row>
    <row r="302" spans="32:33">
      <c r="AF302">
        <v>0.97</v>
      </c>
      <c r="AG302">
        <v>0.99889573213509597</v>
      </c>
    </row>
    <row r="303" spans="32:33">
      <c r="AF303">
        <v>0.98</v>
      </c>
      <c r="AG303">
        <v>0.99937884932599197</v>
      </c>
    </row>
    <row r="304" spans="32:33">
      <c r="AF304">
        <v>0.99</v>
      </c>
      <c r="AG304">
        <v>0.99972393303377405</v>
      </c>
    </row>
    <row r="305" spans="32:33">
      <c r="AF305">
        <v>1</v>
      </c>
      <c r="AG305">
        <v>0.99993098325844298</v>
      </c>
    </row>
    <row r="306" spans="32:33">
      <c r="AG306">
        <v>1</v>
      </c>
    </row>
  </sheetData>
  <sortState ref="BW1:BZ306">
    <sortCondition ref="BW1"/>
  </sortState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F306"/>
  <sheetViews>
    <sheetView topLeftCell="A82" workbookViewId="0">
      <selection activeCell="U212" sqref="U212"/>
    </sheetView>
  </sheetViews>
  <sheetFormatPr defaultRowHeight="15"/>
  <sheetData>
    <row r="1" spans="2:5">
      <c r="B1" t="s">
        <v>432</v>
      </c>
      <c r="C1" t="s">
        <v>2</v>
      </c>
      <c r="D1" s="1">
        <v>0</v>
      </c>
      <c r="E1" t="s">
        <v>1</v>
      </c>
    </row>
    <row r="2" spans="2:5">
      <c r="B2" t="s">
        <v>433</v>
      </c>
      <c r="C2" t="s">
        <v>4</v>
      </c>
      <c r="D2" s="1">
        <v>0</v>
      </c>
      <c r="E2" t="s">
        <v>1</v>
      </c>
    </row>
    <row r="3" spans="2:5">
      <c r="B3" t="s">
        <v>432</v>
      </c>
      <c r="C3" t="s">
        <v>5</v>
      </c>
      <c r="D3" s="1">
        <v>0.01</v>
      </c>
      <c r="E3" t="s">
        <v>1</v>
      </c>
    </row>
    <row r="4" spans="2:5">
      <c r="B4" t="s">
        <v>433</v>
      </c>
      <c r="C4" t="s">
        <v>6</v>
      </c>
      <c r="D4" s="1">
        <v>0</v>
      </c>
      <c r="E4" t="s">
        <v>1</v>
      </c>
    </row>
    <row r="5" spans="2:5">
      <c r="B5" t="s">
        <v>432</v>
      </c>
      <c r="C5" t="s">
        <v>7</v>
      </c>
      <c r="D5" s="1">
        <v>0.02</v>
      </c>
      <c r="E5" t="s">
        <v>1</v>
      </c>
    </row>
    <row r="6" spans="2:5">
      <c r="B6" t="s">
        <v>433</v>
      </c>
      <c r="C6" t="s">
        <v>8</v>
      </c>
      <c r="D6" s="1">
        <v>0</v>
      </c>
      <c r="E6" t="s">
        <v>1</v>
      </c>
    </row>
    <row r="7" spans="2:5">
      <c r="B7" t="s">
        <v>432</v>
      </c>
      <c r="C7" t="s">
        <v>9</v>
      </c>
      <c r="D7" s="1">
        <v>0.03</v>
      </c>
      <c r="E7" t="s">
        <v>1</v>
      </c>
    </row>
    <row r="8" spans="2:5">
      <c r="B8" t="s">
        <v>433</v>
      </c>
      <c r="C8" t="s">
        <v>10</v>
      </c>
      <c r="D8" s="1">
        <v>0</v>
      </c>
      <c r="E8" t="s">
        <v>1</v>
      </c>
    </row>
    <row r="9" spans="2:5">
      <c r="B9" t="s">
        <v>432</v>
      </c>
      <c r="C9" t="s">
        <v>11</v>
      </c>
      <c r="D9" s="1">
        <v>0.04</v>
      </c>
      <c r="E9" t="s">
        <v>1</v>
      </c>
    </row>
    <row r="10" spans="2:5">
      <c r="B10" t="s">
        <v>433</v>
      </c>
      <c r="C10" t="s">
        <v>12</v>
      </c>
      <c r="D10" s="1">
        <v>0</v>
      </c>
      <c r="E10" t="s">
        <v>1</v>
      </c>
    </row>
    <row r="11" spans="2:5">
      <c r="B11" t="s">
        <v>432</v>
      </c>
      <c r="C11" t="s">
        <v>13</v>
      </c>
      <c r="D11" s="1">
        <v>0.05</v>
      </c>
      <c r="E11" t="s">
        <v>1</v>
      </c>
    </row>
    <row r="12" spans="2:5">
      <c r="B12" t="s">
        <v>433</v>
      </c>
      <c r="C12" t="s">
        <v>14</v>
      </c>
      <c r="D12" s="1">
        <v>0</v>
      </c>
      <c r="E12" t="s">
        <v>1</v>
      </c>
    </row>
    <row r="13" spans="2:5">
      <c r="B13" t="s">
        <v>432</v>
      </c>
      <c r="C13" t="s">
        <v>15</v>
      </c>
      <c r="D13" s="1">
        <v>0.06</v>
      </c>
      <c r="E13" t="s">
        <v>1</v>
      </c>
    </row>
    <row r="14" spans="2:5">
      <c r="B14" t="s">
        <v>433</v>
      </c>
      <c r="C14" t="s">
        <v>16</v>
      </c>
      <c r="D14" s="1">
        <v>0</v>
      </c>
      <c r="E14" t="s">
        <v>1</v>
      </c>
    </row>
    <row r="15" spans="2:5">
      <c r="B15" t="s">
        <v>432</v>
      </c>
      <c r="C15" t="s">
        <v>17</v>
      </c>
      <c r="D15" s="1">
        <v>7.0000000000000007E-2</v>
      </c>
      <c r="E15" t="s">
        <v>1</v>
      </c>
    </row>
    <row r="16" spans="2:5">
      <c r="B16" t="s">
        <v>433</v>
      </c>
      <c r="C16" t="s">
        <v>18</v>
      </c>
      <c r="D16" s="1">
        <v>0</v>
      </c>
      <c r="E16" t="s">
        <v>1</v>
      </c>
    </row>
    <row r="17" spans="2:5">
      <c r="B17" t="s">
        <v>432</v>
      </c>
      <c r="C17" t="s">
        <v>19</v>
      </c>
      <c r="D17" s="1">
        <v>0.08</v>
      </c>
      <c r="E17" t="s">
        <v>1</v>
      </c>
    </row>
    <row r="18" spans="2:5">
      <c r="B18" t="s">
        <v>433</v>
      </c>
      <c r="C18" t="s">
        <v>20</v>
      </c>
      <c r="D18" s="1">
        <v>0</v>
      </c>
      <c r="E18" t="s">
        <v>1</v>
      </c>
    </row>
    <row r="19" spans="2:5">
      <c r="B19" t="s">
        <v>432</v>
      </c>
      <c r="C19" t="s">
        <v>21</v>
      </c>
      <c r="D19" s="1">
        <v>0.09</v>
      </c>
      <c r="E19" t="s">
        <v>1</v>
      </c>
    </row>
    <row r="20" spans="2:5">
      <c r="B20" t="s">
        <v>433</v>
      </c>
      <c r="C20" t="s">
        <v>22</v>
      </c>
      <c r="D20" s="1">
        <v>1.84603958555373E-4</v>
      </c>
      <c r="E20" t="s">
        <v>1</v>
      </c>
    </row>
    <row r="21" spans="2:5">
      <c r="B21" t="s">
        <v>432</v>
      </c>
      <c r="C21" t="s">
        <v>23</v>
      </c>
      <c r="D21">
        <v>0.1</v>
      </c>
      <c r="E21" t="s">
        <v>1</v>
      </c>
    </row>
    <row r="22" spans="2:5">
      <c r="B22" t="s">
        <v>433</v>
      </c>
      <c r="C22" t="s">
        <v>24</v>
      </c>
      <c r="D22" s="1">
        <v>8.3071791665471895E-4</v>
      </c>
      <c r="E22" t="s">
        <v>1</v>
      </c>
    </row>
    <row r="23" spans="2:5">
      <c r="B23" t="s">
        <v>432</v>
      </c>
      <c r="C23" t="s">
        <v>25</v>
      </c>
      <c r="D23">
        <v>0.11</v>
      </c>
      <c r="E23" t="s">
        <v>1</v>
      </c>
    </row>
    <row r="24" spans="2:5">
      <c r="B24" t="s">
        <v>433</v>
      </c>
      <c r="C24" t="s">
        <v>26</v>
      </c>
      <c r="D24" s="1">
        <v>2.0306439567312601E-3</v>
      </c>
      <c r="E24" t="s">
        <v>1</v>
      </c>
    </row>
    <row r="25" spans="2:5">
      <c r="B25" t="s">
        <v>432</v>
      </c>
      <c r="C25" t="s">
        <v>27</v>
      </c>
      <c r="D25">
        <v>0.12</v>
      </c>
      <c r="E25" t="s">
        <v>1</v>
      </c>
    </row>
    <row r="26" spans="2:5">
      <c r="B26" t="s">
        <v>433</v>
      </c>
      <c r="C26" t="s">
        <v>28</v>
      </c>
      <c r="D26" s="1">
        <v>3.784382078785E-3</v>
      </c>
      <c r="E26" t="s">
        <v>1</v>
      </c>
    </row>
    <row r="27" spans="2:5">
      <c r="B27" t="s">
        <v>432</v>
      </c>
      <c r="C27" t="s">
        <v>29</v>
      </c>
      <c r="D27">
        <v>0.13</v>
      </c>
      <c r="E27" t="s">
        <v>1</v>
      </c>
    </row>
    <row r="28" spans="2:5">
      <c r="B28" t="s">
        <v>433</v>
      </c>
      <c r="C28" t="s">
        <v>30</v>
      </c>
      <c r="D28" s="1">
        <v>6.0919322828159404E-3</v>
      </c>
      <c r="E28" t="s">
        <v>1</v>
      </c>
    </row>
    <row r="29" spans="2:5">
      <c r="B29" t="s">
        <v>432</v>
      </c>
      <c r="C29" t="s">
        <v>31</v>
      </c>
      <c r="D29">
        <v>0.14000000000000001</v>
      </c>
      <c r="E29" t="s">
        <v>1</v>
      </c>
    </row>
    <row r="30" spans="2:5">
      <c r="B30" t="s">
        <v>433</v>
      </c>
      <c r="C30" t="s">
        <v>32</v>
      </c>
      <c r="D30" s="1">
        <v>8.9532945688240804E-3</v>
      </c>
      <c r="E30" t="s">
        <v>1</v>
      </c>
    </row>
    <row r="31" spans="2:5">
      <c r="B31" t="s">
        <v>432</v>
      </c>
      <c r="C31" t="s">
        <v>33</v>
      </c>
      <c r="D31">
        <v>0.15</v>
      </c>
      <c r="E31" t="s">
        <v>1</v>
      </c>
    </row>
    <row r="32" spans="2:5">
      <c r="B32" t="s">
        <v>433</v>
      </c>
      <c r="C32" t="s">
        <v>34</v>
      </c>
      <c r="D32" s="1">
        <v>1.23684689368094E-2</v>
      </c>
      <c r="E32" t="s">
        <v>1</v>
      </c>
    </row>
    <row r="33" spans="2:5">
      <c r="B33" t="s">
        <v>432</v>
      </c>
      <c r="C33" t="s">
        <v>35</v>
      </c>
      <c r="D33">
        <v>0.16</v>
      </c>
      <c r="E33" t="s">
        <v>1</v>
      </c>
    </row>
    <row r="34" spans="2:5">
      <c r="B34" t="s">
        <v>433</v>
      </c>
      <c r="C34" t="s">
        <v>36</v>
      </c>
      <c r="D34" s="1">
        <v>1.63374553867719E-2</v>
      </c>
      <c r="E34" t="s">
        <v>1</v>
      </c>
    </row>
    <row r="35" spans="2:5">
      <c r="B35" t="s">
        <v>432</v>
      </c>
      <c r="C35" t="s">
        <v>37</v>
      </c>
      <c r="D35">
        <v>0.17</v>
      </c>
      <c r="E35" t="s">
        <v>1</v>
      </c>
    </row>
    <row r="36" spans="2:5">
      <c r="B36" t="s">
        <v>433</v>
      </c>
      <c r="C36" t="s">
        <v>38</v>
      </c>
      <c r="D36" s="1">
        <v>2.0860253918711599E-2</v>
      </c>
      <c r="E36" t="s">
        <v>1</v>
      </c>
    </row>
    <row r="37" spans="2:5">
      <c r="B37" t="s">
        <v>432</v>
      </c>
      <c r="C37" t="s">
        <v>39</v>
      </c>
      <c r="D37">
        <v>0.18</v>
      </c>
      <c r="E37" t="s">
        <v>1</v>
      </c>
    </row>
    <row r="38" spans="2:5">
      <c r="B38" t="s">
        <v>433</v>
      </c>
      <c r="C38" t="s">
        <v>40</v>
      </c>
      <c r="D38" s="1">
        <v>2.5936864532628601E-2</v>
      </c>
      <c r="E38" t="s">
        <v>1</v>
      </c>
    </row>
    <row r="39" spans="2:5">
      <c r="B39" t="s">
        <v>432</v>
      </c>
      <c r="C39" t="s">
        <v>41</v>
      </c>
      <c r="D39">
        <v>0.19</v>
      </c>
      <c r="E39" t="s">
        <v>1</v>
      </c>
    </row>
    <row r="40" spans="2:5">
      <c r="B40" t="s">
        <v>433</v>
      </c>
      <c r="C40" t="s">
        <v>42</v>
      </c>
      <c r="D40" s="1">
        <v>3.15672872285227E-2</v>
      </c>
      <c r="E40" t="s">
        <v>1</v>
      </c>
    </row>
    <row r="41" spans="2:5">
      <c r="B41" t="s">
        <v>432</v>
      </c>
      <c r="C41" t="s">
        <v>43</v>
      </c>
      <c r="D41">
        <v>0.2</v>
      </c>
      <c r="E41" t="s">
        <v>1</v>
      </c>
    </row>
    <row r="42" spans="2:5">
      <c r="B42" t="s">
        <v>433</v>
      </c>
      <c r="C42" t="s">
        <v>44</v>
      </c>
      <c r="D42" s="1">
        <v>3.7751522006393999E-2</v>
      </c>
      <c r="E42" t="s">
        <v>1</v>
      </c>
    </row>
    <row r="43" spans="2:5">
      <c r="B43" t="s">
        <v>432</v>
      </c>
      <c r="C43" t="s">
        <v>45</v>
      </c>
      <c r="D43">
        <v>0.21</v>
      </c>
      <c r="E43" t="s">
        <v>1</v>
      </c>
    </row>
    <row r="44" spans="2:5">
      <c r="B44" t="s">
        <v>433</v>
      </c>
      <c r="C44" t="s">
        <v>46</v>
      </c>
      <c r="D44" s="1">
        <v>4.4489568866242502E-2</v>
      </c>
      <c r="E44" t="s">
        <v>1</v>
      </c>
    </row>
    <row r="45" spans="2:5">
      <c r="B45" t="s">
        <v>432</v>
      </c>
      <c r="C45" t="s">
        <v>47</v>
      </c>
      <c r="D45">
        <v>0.22</v>
      </c>
      <c r="E45" t="s">
        <v>1</v>
      </c>
    </row>
    <row r="46" spans="2:5">
      <c r="B46" t="s">
        <v>433</v>
      </c>
      <c r="C46" t="s">
        <v>48</v>
      </c>
      <c r="D46" s="1">
        <v>5.1781427808068298E-2</v>
      </c>
      <c r="E46" t="s">
        <v>1</v>
      </c>
    </row>
    <row r="47" spans="2:5">
      <c r="B47" t="s">
        <v>432</v>
      </c>
      <c r="C47" t="s">
        <v>49</v>
      </c>
      <c r="D47">
        <v>0.23</v>
      </c>
      <c r="E47" t="s">
        <v>1</v>
      </c>
    </row>
    <row r="48" spans="2:5">
      <c r="B48" t="s">
        <v>433</v>
      </c>
      <c r="C48" t="s">
        <v>50</v>
      </c>
      <c r="D48" s="1">
        <v>5.96270988318712E-2</v>
      </c>
      <c r="E48" t="s">
        <v>1</v>
      </c>
    </row>
    <row r="49" spans="2:5">
      <c r="B49" t="s">
        <v>432</v>
      </c>
      <c r="C49" t="s">
        <v>51</v>
      </c>
      <c r="D49">
        <v>0.24</v>
      </c>
      <c r="E49" t="s">
        <v>1</v>
      </c>
    </row>
    <row r="50" spans="2:5">
      <c r="B50" t="s">
        <v>433</v>
      </c>
      <c r="C50" t="s">
        <v>52</v>
      </c>
      <c r="D50" s="1">
        <v>6.8026581937651306E-2</v>
      </c>
      <c r="E50" t="s">
        <v>1</v>
      </c>
    </row>
    <row r="51" spans="2:5">
      <c r="B51" t="s">
        <v>432</v>
      </c>
      <c r="C51" t="s">
        <v>53</v>
      </c>
      <c r="D51">
        <v>0.25</v>
      </c>
      <c r="E51" t="s">
        <v>1</v>
      </c>
    </row>
    <row r="52" spans="2:5">
      <c r="B52" t="s">
        <v>433</v>
      </c>
      <c r="C52" t="s">
        <v>54</v>
      </c>
      <c r="D52" s="1">
        <v>7.6979877125408602E-2</v>
      </c>
      <c r="E52" t="s">
        <v>1</v>
      </c>
    </row>
    <row r="53" spans="2:5">
      <c r="B53" t="s">
        <v>432</v>
      </c>
      <c r="C53" t="s">
        <v>55</v>
      </c>
      <c r="D53">
        <v>0.26</v>
      </c>
      <c r="E53" t="s">
        <v>1</v>
      </c>
    </row>
    <row r="54" spans="2:5">
      <c r="B54" t="s">
        <v>433</v>
      </c>
      <c r="C54" t="s">
        <v>56</v>
      </c>
      <c r="D54" s="1">
        <v>8.6394682378729395E-2</v>
      </c>
      <c r="E54" t="s">
        <v>1</v>
      </c>
    </row>
    <row r="55" spans="2:5">
      <c r="B55" t="s">
        <v>432</v>
      </c>
      <c r="C55" t="s">
        <v>57</v>
      </c>
      <c r="D55">
        <v>0.27</v>
      </c>
      <c r="E55" t="s">
        <v>1</v>
      </c>
    </row>
    <row r="56" spans="2:5">
      <c r="B56" t="s">
        <v>433</v>
      </c>
      <c r="C56" t="s">
        <v>58</v>
      </c>
      <c r="D56" s="1">
        <v>9.6178695681200105E-2</v>
      </c>
      <c r="E56" t="s">
        <v>1</v>
      </c>
    </row>
    <row r="57" spans="2:5">
      <c r="B57" t="s">
        <v>432</v>
      </c>
      <c r="C57" t="s">
        <v>59</v>
      </c>
      <c r="D57">
        <v>0.28000000000000003</v>
      </c>
      <c r="E57" t="s">
        <v>1</v>
      </c>
    </row>
    <row r="58" spans="2:5">
      <c r="B58" t="s">
        <v>433</v>
      </c>
      <c r="C58" t="s">
        <v>60</v>
      </c>
      <c r="D58">
        <v>0.10633191703282099</v>
      </c>
      <c r="E58" t="s">
        <v>1</v>
      </c>
    </row>
    <row r="59" spans="2:5">
      <c r="B59" t="s">
        <v>432</v>
      </c>
      <c r="C59" t="s">
        <v>61</v>
      </c>
      <c r="D59">
        <v>0.28999999999999998</v>
      </c>
      <c r="E59" t="s">
        <v>1</v>
      </c>
    </row>
    <row r="60" spans="2:5">
      <c r="B60" t="s">
        <v>433</v>
      </c>
      <c r="C60" t="s">
        <v>62</v>
      </c>
      <c r="D60">
        <v>0.11685434643359099</v>
      </c>
      <c r="E60" t="s">
        <v>1</v>
      </c>
    </row>
    <row r="61" spans="2:5">
      <c r="B61" t="s">
        <v>432</v>
      </c>
      <c r="C61" t="s">
        <v>63</v>
      </c>
      <c r="D61">
        <v>0.3</v>
      </c>
      <c r="E61" t="s">
        <v>1</v>
      </c>
    </row>
    <row r="62" spans="2:5">
      <c r="B62" t="s">
        <v>433</v>
      </c>
      <c r="C62" t="s">
        <v>64</v>
      </c>
      <c r="D62">
        <v>0.12774598388351099</v>
      </c>
      <c r="E62" t="s">
        <v>1</v>
      </c>
    </row>
    <row r="63" spans="2:5">
      <c r="B63" t="s">
        <v>432</v>
      </c>
      <c r="C63" t="s">
        <v>65</v>
      </c>
      <c r="D63">
        <v>0.31</v>
      </c>
      <c r="E63" t="s">
        <v>1</v>
      </c>
    </row>
    <row r="64" spans="2:5">
      <c r="B64" t="s">
        <v>433</v>
      </c>
      <c r="C64" t="s">
        <v>66</v>
      </c>
      <c r="D64">
        <v>0.13900682938258099</v>
      </c>
      <c r="E64" t="s">
        <v>1</v>
      </c>
    </row>
    <row r="65" spans="2:5">
      <c r="B65" t="s">
        <v>432</v>
      </c>
      <c r="C65" t="s">
        <v>67</v>
      </c>
      <c r="D65">
        <v>0.32</v>
      </c>
      <c r="E65" t="s">
        <v>1</v>
      </c>
    </row>
    <row r="66" spans="2:5">
      <c r="B66" t="s">
        <v>433</v>
      </c>
      <c r="C66" t="s">
        <v>68</v>
      </c>
      <c r="D66">
        <v>0.15063688293080099</v>
      </c>
      <c r="E66" t="s">
        <v>1</v>
      </c>
    </row>
    <row r="67" spans="2:5">
      <c r="B67" t="s">
        <v>432</v>
      </c>
      <c r="C67" t="s">
        <v>69</v>
      </c>
      <c r="D67">
        <v>0.33</v>
      </c>
      <c r="E67" t="s">
        <v>1</v>
      </c>
    </row>
    <row r="68" spans="2:5">
      <c r="B68" t="s">
        <v>433</v>
      </c>
      <c r="C68" t="s">
        <v>70</v>
      </c>
      <c r="D68">
        <v>0.16263614452817099</v>
      </c>
      <c r="E68" t="s">
        <v>1</v>
      </c>
    </row>
    <row r="69" spans="2:5">
      <c r="B69" t="s">
        <v>432</v>
      </c>
      <c r="C69" t="s">
        <v>71</v>
      </c>
      <c r="D69">
        <v>0.34</v>
      </c>
      <c r="E69" t="s">
        <v>1</v>
      </c>
    </row>
    <row r="70" spans="2:5">
      <c r="B70" t="s">
        <v>433</v>
      </c>
      <c r="C70" t="s">
        <v>72</v>
      </c>
      <c r="D70">
        <v>0.17500461417468999</v>
      </c>
      <c r="E70" t="s">
        <v>1</v>
      </c>
    </row>
    <row r="71" spans="2:5">
      <c r="B71" t="s">
        <v>432</v>
      </c>
      <c r="C71" t="s">
        <v>73</v>
      </c>
      <c r="D71">
        <v>0.35</v>
      </c>
      <c r="E71" t="s">
        <v>1</v>
      </c>
    </row>
    <row r="72" spans="2:5">
      <c r="B72" t="s">
        <v>433</v>
      </c>
      <c r="C72" t="s">
        <v>74</v>
      </c>
      <c r="D72">
        <v>0.18774229187036001</v>
      </c>
      <c r="E72" t="s">
        <v>1</v>
      </c>
    </row>
    <row r="73" spans="2:5">
      <c r="B73" t="s">
        <v>432</v>
      </c>
      <c r="C73" t="s">
        <v>75</v>
      </c>
      <c r="D73">
        <v>0.36</v>
      </c>
      <c r="E73" t="s">
        <v>1</v>
      </c>
    </row>
    <row r="74" spans="2:5">
      <c r="B74" t="s">
        <v>433</v>
      </c>
      <c r="C74" t="s">
        <v>76</v>
      </c>
      <c r="D74">
        <v>0.20084917761517901</v>
      </c>
      <c r="E74" t="s">
        <v>1</v>
      </c>
    </row>
    <row r="75" spans="2:5">
      <c r="B75" t="s">
        <v>432</v>
      </c>
      <c r="C75" t="s">
        <v>77</v>
      </c>
      <c r="D75">
        <v>0.37</v>
      </c>
      <c r="E75" t="s">
        <v>1</v>
      </c>
    </row>
    <row r="76" spans="2:5">
      <c r="B76" t="s">
        <v>433</v>
      </c>
      <c r="C76" t="s">
        <v>78</v>
      </c>
      <c r="D76">
        <v>0.214325271409148</v>
      </c>
      <c r="E76" t="s">
        <v>1</v>
      </c>
    </row>
    <row r="77" spans="2:5">
      <c r="B77" t="s">
        <v>432</v>
      </c>
      <c r="C77" t="s">
        <v>79</v>
      </c>
      <c r="D77">
        <v>0.38</v>
      </c>
      <c r="E77" t="s">
        <v>1</v>
      </c>
    </row>
    <row r="78" spans="2:5">
      <c r="B78" t="s">
        <v>433</v>
      </c>
      <c r="C78" t="s">
        <v>80</v>
      </c>
      <c r="D78">
        <v>0.228170573252267</v>
      </c>
      <c r="E78" t="s">
        <v>1</v>
      </c>
    </row>
    <row r="79" spans="2:5">
      <c r="B79" t="s">
        <v>432</v>
      </c>
      <c r="C79" t="s">
        <v>81</v>
      </c>
      <c r="D79">
        <v>0.39</v>
      </c>
      <c r="E79" t="s">
        <v>1</v>
      </c>
    </row>
    <row r="80" spans="2:5">
      <c r="B80" t="s">
        <v>433</v>
      </c>
      <c r="C80" t="s">
        <v>82</v>
      </c>
      <c r="D80">
        <v>0.242385083144535</v>
      </c>
      <c r="E80" t="s">
        <v>1</v>
      </c>
    </row>
    <row r="81" spans="2:5">
      <c r="B81" t="s">
        <v>432</v>
      </c>
      <c r="C81" t="s">
        <v>83</v>
      </c>
      <c r="D81">
        <v>0.4</v>
      </c>
      <c r="E81" t="s">
        <v>1</v>
      </c>
    </row>
    <row r="82" spans="2:5">
      <c r="B82" t="s">
        <v>433</v>
      </c>
      <c r="C82" t="s">
        <v>84</v>
      </c>
      <c r="D82">
        <v>0.25696880108595399</v>
      </c>
      <c r="E82" t="s">
        <v>1</v>
      </c>
    </row>
    <row r="83" spans="2:5">
      <c r="B83" t="s">
        <v>432</v>
      </c>
      <c r="C83" t="s">
        <v>85</v>
      </c>
      <c r="D83">
        <v>0.41</v>
      </c>
      <c r="E83" t="s">
        <v>1</v>
      </c>
    </row>
    <row r="84" spans="2:5">
      <c r="B84" t="s">
        <v>433</v>
      </c>
      <c r="C84" t="s">
        <v>86</v>
      </c>
      <c r="D84">
        <v>0.27192172707652201</v>
      </c>
      <c r="E84" t="s">
        <v>1</v>
      </c>
    </row>
    <row r="85" spans="2:5">
      <c r="B85" t="s">
        <v>432</v>
      </c>
      <c r="C85" t="s">
        <v>87</v>
      </c>
      <c r="D85">
        <v>0.42</v>
      </c>
      <c r="E85" t="s">
        <v>1</v>
      </c>
    </row>
    <row r="86" spans="2:5">
      <c r="B86" t="s">
        <v>433</v>
      </c>
      <c r="C86" t="s">
        <v>88</v>
      </c>
      <c r="D86">
        <v>0.28724386111624001</v>
      </c>
      <c r="E86" t="s">
        <v>1</v>
      </c>
    </row>
    <row r="87" spans="2:5">
      <c r="B87" t="s">
        <v>432</v>
      </c>
      <c r="C87" t="s">
        <v>89</v>
      </c>
      <c r="D87">
        <v>0.43</v>
      </c>
      <c r="E87" t="s">
        <v>1</v>
      </c>
    </row>
    <row r="88" spans="2:5">
      <c r="B88" t="s">
        <v>433</v>
      </c>
      <c r="C88" t="s">
        <v>90</v>
      </c>
      <c r="D88">
        <v>0.30293520320510903</v>
      </c>
      <c r="E88" t="s">
        <v>1</v>
      </c>
    </row>
    <row r="89" spans="2:5">
      <c r="B89" t="s">
        <v>432</v>
      </c>
      <c r="C89" t="s">
        <v>91</v>
      </c>
      <c r="D89">
        <v>0.44</v>
      </c>
      <c r="E89" t="s">
        <v>1</v>
      </c>
    </row>
    <row r="90" spans="2:5">
      <c r="B90" t="s">
        <v>433</v>
      </c>
      <c r="C90" t="s">
        <v>92</v>
      </c>
      <c r="D90">
        <v>0.31899575334312602</v>
      </c>
      <c r="E90" t="s">
        <v>1</v>
      </c>
    </row>
    <row r="91" spans="2:5">
      <c r="B91" t="s">
        <v>432</v>
      </c>
      <c r="C91" t="s">
        <v>93</v>
      </c>
      <c r="D91">
        <v>0.45</v>
      </c>
      <c r="E91" t="s">
        <v>1</v>
      </c>
    </row>
    <row r="92" spans="2:5">
      <c r="B92" t="s">
        <v>433</v>
      </c>
      <c r="C92" t="s">
        <v>94</v>
      </c>
      <c r="D92">
        <v>0.33542551153029398</v>
      </c>
      <c r="E92" t="s">
        <v>1</v>
      </c>
    </row>
    <row r="93" spans="2:5">
      <c r="B93" t="s">
        <v>432</v>
      </c>
      <c r="C93" t="s">
        <v>95</v>
      </c>
      <c r="D93">
        <v>0.46</v>
      </c>
      <c r="E93" t="s">
        <v>1</v>
      </c>
    </row>
    <row r="94" spans="2:5">
      <c r="B94" t="s">
        <v>433</v>
      </c>
      <c r="C94" t="s">
        <v>96</v>
      </c>
      <c r="D94">
        <v>0.35222447776661198</v>
      </c>
      <c r="E94" t="s">
        <v>1</v>
      </c>
    </row>
    <row r="95" spans="2:5">
      <c r="B95" t="s">
        <v>432</v>
      </c>
      <c r="C95" t="s">
        <v>97</v>
      </c>
      <c r="D95">
        <v>0.47</v>
      </c>
      <c r="E95" t="s">
        <v>1</v>
      </c>
    </row>
    <row r="96" spans="2:5">
      <c r="B96" t="s">
        <v>433</v>
      </c>
      <c r="C96" t="s">
        <v>98</v>
      </c>
      <c r="D96">
        <v>0.369392652052079</v>
      </c>
      <c r="E96" t="s">
        <v>1</v>
      </c>
    </row>
    <row r="97" spans="2:5">
      <c r="B97" t="s">
        <v>432</v>
      </c>
      <c r="C97" t="s">
        <v>99</v>
      </c>
      <c r="D97">
        <v>0.48</v>
      </c>
      <c r="E97" t="s">
        <v>1</v>
      </c>
    </row>
    <row r="98" spans="2:5">
      <c r="B98" t="s">
        <v>433</v>
      </c>
      <c r="C98" t="s">
        <v>100</v>
      </c>
      <c r="D98">
        <v>0.38693003438669599</v>
      </c>
      <c r="E98" t="s">
        <v>1</v>
      </c>
    </row>
    <row r="99" spans="2:5">
      <c r="B99" t="s">
        <v>432</v>
      </c>
      <c r="C99" t="s">
        <v>101</v>
      </c>
      <c r="D99">
        <v>0.49</v>
      </c>
      <c r="E99" t="s">
        <v>1</v>
      </c>
    </row>
    <row r="100" spans="2:5">
      <c r="B100" t="s">
        <v>433</v>
      </c>
      <c r="C100" t="s">
        <v>102</v>
      </c>
      <c r="D100">
        <v>0.404836624770463</v>
      </c>
      <c r="E100" t="s">
        <v>1</v>
      </c>
    </row>
    <row r="101" spans="2:5">
      <c r="B101" t="s">
        <v>432</v>
      </c>
      <c r="C101" t="s">
        <v>103</v>
      </c>
      <c r="D101">
        <v>0.5</v>
      </c>
      <c r="E101" t="s">
        <v>1</v>
      </c>
    </row>
    <row r="102" spans="2:5">
      <c r="B102" t="s">
        <v>433</v>
      </c>
      <c r="C102" t="s">
        <v>104</v>
      </c>
      <c r="D102">
        <v>0.42311242320337999</v>
      </c>
      <c r="E102" t="s">
        <v>1</v>
      </c>
    </row>
    <row r="103" spans="2:5">
      <c r="B103" t="s">
        <v>432</v>
      </c>
      <c r="C103" t="s">
        <v>105</v>
      </c>
      <c r="D103">
        <v>0.51</v>
      </c>
      <c r="E103" t="s">
        <v>1</v>
      </c>
    </row>
    <row r="104" spans="2:5">
      <c r="B104" t="s">
        <v>433</v>
      </c>
      <c r="C104" t="s">
        <v>106</v>
      </c>
      <c r="D104">
        <v>0.44143437264244101</v>
      </c>
      <c r="E104" t="s">
        <v>1</v>
      </c>
    </row>
    <row r="105" spans="2:5">
      <c r="B105" t="s">
        <v>432</v>
      </c>
      <c r="C105" t="s">
        <v>107</v>
      </c>
      <c r="D105">
        <v>0.52</v>
      </c>
      <c r="E105" t="s">
        <v>1</v>
      </c>
    </row>
    <row r="106" spans="2:5">
      <c r="B106" t="s">
        <v>433</v>
      </c>
      <c r="C106" t="s">
        <v>108</v>
      </c>
      <c r="D106">
        <v>0.45947941604463899</v>
      </c>
      <c r="E106" t="s">
        <v>1</v>
      </c>
    </row>
    <row r="107" spans="2:5">
      <c r="B107" t="s">
        <v>432</v>
      </c>
      <c r="C107" t="s">
        <v>109</v>
      </c>
      <c r="D107">
        <v>0.53</v>
      </c>
      <c r="E107" t="s">
        <v>1</v>
      </c>
    </row>
    <row r="108" spans="2:5">
      <c r="B108" t="s">
        <v>433</v>
      </c>
      <c r="C108" t="s">
        <v>110</v>
      </c>
      <c r="D108">
        <v>0.47724755340997499</v>
      </c>
      <c r="E108" t="s">
        <v>1</v>
      </c>
    </row>
    <row r="109" spans="2:5">
      <c r="B109" t="s">
        <v>432</v>
      </c>
      <c r="C109" t="s">
        <v>111</v>
      </c>
      <c r="D109">
        <v>0.54</v>
      </c>
      <c r="E109" t="s">
        <v>1</v>
      </c>
    </row>
    <row r="110" spans="2:5">
      <c r="B110" t="s">
        <v>433</v>
      </c>
      <c r="C110" t="s">
        <v>112</v>
      </c>
      <c r="D110">
        <v>0.49473878473844901</v>
      </c>
      <c r="E110" t="s">
        <v>1</v>
      </c>
    </row>
    <row r="111" spans="2:5">
      <c r="B111" t="s">
        <v>432</v>
      </c>
      <c r="C111" t="s">
        <v>113</v>
      </c>
      <c r="D111">
        <v>0.55000000000000004</v>
      </c>
      <c r="E111" t="s">
        <v>1</v>
      </c>
    </row>
    <row r="112" spans="2:5">
      <c r="B112" t="s">
        <v>433</v>
      </c>
      <c r="C112" t="s">
        <v>114</v>
      </c>
      <c r="D112">
        <v>0.51195311003006005</v>
      </c>
      <c r="E112" t="s">
        <v>1</v>
      </c>
    </row>
    <row r="113" spans="2:5">
      <c r="B113" t="s">
        <v>432</v>
      </c>
      <c r="C113" t="s">
        <v>115</v>
      </c>
      <c r="D113">
        <v>0.56000000000000005</v>
      </c>
      <c r="E113" t="s">
        <v>1</v>
      </c>
    </row>
    <row r="114" spans="2:5">
      <c r="B114" t="s">
        <v>433</v>
      </c>
      <c r="C114" t="s">
        <v>116</v>
      </c>
      <c r="D114">
        <v>0.52889052928480895</v>
      </c>
      <c r="E114" t="s">
        <v>1</v>
      </c>
    </row>
    <row r="115" spans="2:5">
      <c r="B115" t="s">
        <v>432</v>
      </c>
      <c r="C115" t="s">
        <v>117</v>
      </c>
      <c r="D115">
        <v>0.56999999999999995</v>
      </c>
      <c r="E115" t="s">
        <v>1</v>
      </c>
    </row>
    <row r="116" spans="2:5">
      <c r="B116" t="s">
        <v>433</v>
      </c>
      <c r="C116" t="s">
        <v>118</v>
      </c>
      <c r="D116">
        <v>0.54555104250269504</v>
      </c>
      <c r="E116" t="s">
        <v>1</v>
      </c>
    </row>
    <row r="117" spans="2:5">
      <c r="B117" t="s">
        <v>432</v>
      </c>
      <c r="C117" t="s">
        <v>119</v>
      </c>
      <c r="D117">
        <v>0.57999999999999996</v>
      </c>
      <c r="E117" t="s">
        <v>1</v>
      </c>
    </row>
    <row r="118" spans="2:5">
      <c r="B118" t="s">
        <v>433</v>
      </c>
      <c r="C118" t="s">
        <v>120</v>
      </c>
      <c r="D118">
        <v>0.56193464968371898</v>
      </c>
      <c r="E118" t="s">
        <v>1</v>
      </c>
    </row>
    <row r="119" spans="2:5">
      <c r="B119" t="s">
        <v>432</v>
      </c>
      <c r="C119" t="s">
        <v>121</v>
      </c>
      <c r="D119">
        <v>0.59</v>
      </c>
      <c r="E119" t="s">
        <v>1</v>
      </c>
    </row>
    <row r="120" spans="2:5">
      <c r="B120" t="s">
        <v>433</v>
      </c>
      <c r="C120" t="s">
        <v>122</v>
      </c>
      <c r="D120">
        <v>0.57804135082788</v>
      </c>
      <c r="E120" t="s">
        <v>1</v>
      </c>
    </row>
    <row r="121" spans="2:5">
      <c r="B121" t="s">
        <v>432</v>
      </c>
      <c r="C121" t="s">
        <v>123</v>
      </c>
      <c r="D121">
        <v>0.6</v>
      </c>
      <c r="E121" t="s">
        <v>1</v>
      </c>
    </row>
    <row r="122" spans="2:5">
      <c r="B122" t="s">
        <v>433</v>
      </c>
      <c r="C122" t="s">
        <v>124</v>
      </c>
      <c r="D122">
        <v>0.59387114593517998</v>
      </c>
      <c r="E122" t="s">
        <v>1</v>
      </c>
    </row>
    <row r="123" spans="2:5">
      <c r="B123" t="s">
        <v>432</v>
      </c>
      <c r="C123" t="s">
        <v>125</v>
      </c>
      <c r="D123">
        <v>0.61</v>
      </c>
      <c r="E123" t="s">
        <v>1</v>
      </c>
    </row>
    <row r="124" spans="2:5">
      <c r="B124" t="s">
        <v>433</v>
      </c>
      <c r="C124" t="s">
        <v>126</v>
      </c>
      <c r="D124">
        <v>0.60942403500561704</v>
      </c>
      <c r="E124" t="s">
        <v>1</v>
      </c>
    </row>
    <row r="125" spans="2:5">
      <c r="B125" t="s">
        <v>432</v>
      </c>
      <c r="C125" t="s">
        <v>127</v>
      </c>
      <c r="D125">
        <v>0.62</v>
      </c>
      <c r="E125" t="s">
        <v>1</v>
      </c>
    </row>
    <row r="126" spans="2:5">
      <c r="B126" t="s">
        <v>433</v>
      </c>
      <c r="C126" t="s">
        <v>128</v>
      </c>
      <c r="D126">
        <v>0.62470001803919095</v>
      </c>
      <c r="E126" t="s">
        <v>1</v>
      </c>
    </row>
    <row r="127" spans="2:5">
      <c r="B127" t="s">
        <v>432</v>
      </c>
      <c r="C127" t="s">
        <v>129</v>
      </c>
      <c r="D127">
        <v>0.63</v>
      </c>
      <c r="E127" t="s">
        <v>1</v>
      </c>
    </row>
    <row r="128" spans="2:5">
      <c r="B128" t="s">
        <v>433</v>
      </c>
      <c r="C128" t="s">
        <v>130</v>
      </c>
      <c r="D128">
        <v>0.63969909503590305</v>
      </c>
      <c r="E128" t="s">
        <v>1</v>
      </c>
    </row>
    <row r="129" spans="2:5">
      <c r="B129" t="s">
        <v>432</v>
      </c>
      <c r="C129" t="s">
        <v>131</v>
      </c>
      <c r="D129">
        <v>0.64</v>
      </c>
      <c r="E129" t="s">
        <v>1</v>
      </c>
    </row>
    <row r="130" spans="2:5">
      <c r="B130" t="s">
        <v>433</v>
      </c>
      <c r="C130" t="s">
        <v>132</v>
      </c>
      <c r="D130">
        <v>0.65442126599575301</v>
      </c>
      <c r="E130" t="s">
        <v>1</v>
      </c>
    </row>
    <row r="131" spans="2:5">
      <c r="B131" t="s">
        <v>432</v>
      </c>
      <c r="C131" t="s">
        <v>133</v>
      </c>
      <c r="D131">
        <v>0.65</v>
      </c>
      <c r="E131" t="s">
        <v>1</v>
      </c>
    </row>
    <row r="132" spans="2:5">
      <c r="B132" t="s">
        <v>433</v>
      </c>
      <c r="C132" t="s">
        <v>134</v>
      </c>
      <c r="D132">
        <v>0.66886653091874004</v>
      </c>
      <c r="E132" t="s">
        <v>1</v>
      </c>
    </row>
    <row r="133" spans="2:5">
      <c r="B133" t="s">
        <v>432</v>
      </c>
      <c r="C133" t="s">
        <v>135</v>
      </c>
      <c r="D133">
        <v>0.66</v>
      </c>
      <c r="E133" t="s">
        <v>1</v>
      </c>
    </row>
    <row r="134" spans="2:5">
      <c r="B134" t="s">
        <v>433</v>
      </c>
      <c r="C134" t="s">
        <v>136</v>
      </c>
      <c r="D134">
        <v>0.68303488980486504</v>
      </c>
      <c r="E134" t="s">
        <v>1</v>
      </c>
    </row>
    <row r="135" spans="2:5">
      <c r="B135" t="s">
        <v>432</v>
      </c>
      <c r="C135" t="s">
        <v>137</v>
      </c>
      <c r="D135">
        <v>0.67</v>
      </c>
      <c r="E135" t="s">
        <v>1</v>
      </c>
    </row>
    <row r="136" spans="2:5">
      <c r="B136" t="s">
        <v>433</v>
      </c>
      <c r="C136" t="s">
        <v>138</v>
      </c>
      <c r="D136">
        <v>0.69692634265412801</v>
      </c>
      <c r="E136" t="s">
        <v>1</v>
      </c>
    </row>
    <row r="137" spans="2:5">
      <c r="B137" t="s">
        <v>432</v>
      </c>
      <c r="C137" t="s">
        <v>139</v>
      </c>
      <c r="D137">
        <v>0.68</v>
      </c>
      <c r="E137" t="s">
        <v>1</v>
      </c>
    </row>
    <row r="138" spans="2:5">
      <c r="B138" t="s">
        <v>433</v>
      </c>
      <c r="C138" t="s">
        <v>140</v>
      </c>
      <c r="D138">
        <v>0.71054088946652805</v>
      </c>
      <c r="E138" t="s">
        <v>1</v>
      </c>
    </row>
    <row r="139" spans="2:5">
      <c r="B139" t="s">
        <v>432</v>
      </c>
      <c r="C139" t="s">
        <v>141</v>
      </c>
      <c r="D139">
        <v>0.69</v>
      </c>
      <c r="E139" t="s">
        <v>1</v>
      </c>
    </row>
    <row r="140" spans="2:5">
      <c r="B140" t="s">
        <v>433</v>
      </c>
      <c r="C140" t="s">
        <v>142</v>
      </c>
      <c r="D140">
        <v>0.72387853024206605</v>
      </c>
      <c r="E140" t="s">
        <v>1</v>
      </c>
    </row>
    <row r="141" spans="2:5">
      <c r="B141" t="s">
        <v>432</v>
      </c>
      <c r="C141" t="s">
        <v>143</v>
      </c>
      <c r="D141">
        <v>0.7</v>
      </c>
      <c r="E141" t="s">
        <v>1</v>
      </c>
    </row>
    <row r="142" spans="2:5">
      <c r="B142" t="s">
        <v>433</v>
      </c>
      <c r="C142" t="s">
        <v>144</v>
      </c>
      <c r="D142">
        <v>0.73693926498074103</v>
      </c>
      <c r="E142" t="s">
        <v>1</v>
      </c>
    </row>
    <row r="143" spans="2:5">
      <c r="B143" t="s">
        <v>432</v>
      </c>
      <c r="C143" t="s">
        <v>145</v>
      </c>
      <c r="D143">
        <v>0.71</v>
      </c>
      <c r="E143" t="s">
        <v>1</v>
      </c>
    </row>
    <row r="144" spans="2:5">
      <c r="B144" t="s">
        <v>433</v>
      </c>
      <c r="C144" t="s">
        <v>146</v>
      </c>
      <c r="D144">
        <v>0.74972309368255396</v>
      </c>
      <c r="E144" t="s">
        <v>1</v>
      </c>
    </row>
    <row r="145" spans="2:5">
      <c r="B145" t="s">
        <v>432</v>
      </c>
      <c r="C145" t="s">
        <v>147</v>
      </c>
      <c r="D145">
        <v>0.72</v>
      </c>
      <c r="E145" t="s">
        <v>1</v>
      </c>
    </row>
    <row r="146" spans="2:5">
      <c r="B146" t="s">
        <v>433</v>
      </c>
      <c r="C146" t="s">
        <v>148</v>
      </c>
      <c r="D146">
        <v>0.76223001634750498</v>
      </c>
      <c r="E146" t="s">
        <v>1</v>
      </c>
    </row>
    <row r="147" spans="2:5">
      <c r="B147" t="s">
        <v>432</v>
      </c>
      <c r="C147" t="s">
        <v>149</v>
      </c>
      <c r="D147">
        <v>0.73</v>
      </c>
      <c r="E147" t="s">
        <v>1</v>
      </c>
    </row>
    <row r="148" spans="2:5">
      <c r="B148" t="s">
        <v>433</v>
      </c>
      <c r="C148" t="s">
        <v>150</v>
      </c>
      <c r="D148">
        <v>0.77446003297559396</v>
      </c>
      <c r="E148" t="s">
        <v>1</v>
      </c>
    </row>
    <row r="149" spans="2:5">
      <c r="B149" t="s">
        <v>432</v>
      </c>
      <c r="C149" t="s">
        <v>151</v>
      </c>
      <c r="D149">
        <v>0.74</v>
      </c>
      <c r="E149" t="s">
        <v>1</v>
      </c>
    </row>
    <row r="150" spans="2:5">
      <c r="B150" t="s">
        <v>433</v>
      </c>
      <c r="C150" t="s">
        <v>152</v>
      </c>
      <c r="D150">
        <v>0.78641314356681902</v>
      </c>
      <c r="E150" t="s">
        <v>1</v>
      </c>
    </row>
    <row r="151" spans="2:5">
      <c r="B151" t="s">
        <v>432</v>
      </c>
      <c r="C151" t="s">
        <v>153</v>
      </c>
      <c r="D151">
        <v>0.75</v>
      </c>
      <c r="E151" t="s">
        <v>1</v>
      </c>
    </row>
    <row r="152" spans="2:5">
      <c r="B152" t="s">
        <v>433</v>
      </c>
      <c r="C152" t="s">
        <v>154</v>
      </c>
      <c r="D152">
        <v>0.79808934812118304</v>
      </c>
      <c r="E152" t="s">
        <v>1</v>
      </c>
    </row>
    <row r="153" spans="2:5">
      <c r="B153" t="s">
        <v>432</v>
      </c>
      <c r="C153" t="s">
        <v>155</v>
      </c>
      <c r="D153">
        <v>0.76</v>
      </c>
      <c r="E153" t="s">
        <v>1</v>
      </c>
    </row>
    <row r="154" spans="2:5">
      <c r="B154" t="s">
        <v>433</v>
      </c>
      <c r="C154" t="s">
        <v>156</v>
      </c>
      <c r="D154">
        <v>0.80948864663868403</v>
      </c>
      <c r="E154" t="s">
        <v>1</v>
      </c>
    </row>
    <row r="155" spans="2:5">
      <c r="B155" t="s">
        <v>432</v>
      </c>
      <c r="C155" t="s">
        <v>157</v>
      </c>
      <c r="D155">
        <v>0.77</v>
      </c>
      <c r="E155" t="s">
        <v>1</v>
      </c>
    </row>
    <row r="156" spans="2:5">
      <c r="B156" t="s">
        <v>433</v>
      </c>
      <c r="C156" t="s">
        <v>158</v>
      </c>
      <c r="D156">
        <v>0.82061103911932298</v>
      </c>
      <c r="E156" t="s">
        <v>1</v>
      </c>
    </row>
    <row r="157" spans="2:5">
      <c r="B157" t="s">
        <v>432</v>
      </c>
      <c r="C157" t="s">
        <v>159</v>
      </c>
      <c r="D157">
        <v>0.78</v>
      </c>
      <c r="E157" t="s">
        <v>1</v>
      </c>
    </row>
    <row r="158" spans="2:5">
      <c r="B158" t="s">
        <v>433</v>
      </c>
      <c r="C158" t="s">
        <v>160</v>
      </c>
      <c r="D158">
        <v>0.83145652556309901</v>
      </c>
      <c r="E158" t="s">
        <v>1</v>
      </c>
    </row>
    <row r="159" spans="2:5">
      <c r="B159" t="s">
        <v>432</v>
      </c>
      <c r="C159" t="s">
        <v>161</v>
      </c>
      <c r="D159">
        <v>0.79</v>
      </c>
      <c r="E159" t="s">
        <v>1</v>
      </c>
    </row>
    <row r="160" spans="2:5">
      <c r="B160" t="s">
        <v>433</v>
      </c>
      <c r="C160" t="s">
        <v>162</v>
      </c>
      <c r="D160">
        <v>0.84202510597001401</v>
      </c>
      <c r="E160" t="s">
        <v>1</v>
      </c>
    </row>
    <row r="161" spans="2:5">
      <c r="B161" t="s">
        <v>432</v>
      </c>
      <c r="C161" t="s">
        <v>163</v>
      </c>
      <c r="D161">
        <v>0.8</v>
      </c>
      <c r="E161" t="s">
        <v>1</v>
      </c>
    </row>
    <row r="162" spans="2:5">
      <c r="B162" t="s">
        <v>433</v>
      </c>
      <c r="C162" t="s">
        <v>164</v>
      </c>
      <c r="D162">
        <v>0.85231678034006497</v>
      </c>
      <c r="E162" t="s">
        <v>1</v>
      </c>
    </row>
    <row r="163" spans="2:5">
      <c r="B163" t="s">
        <v>432</v>
      </c>
      <c r="C163" t="s">
        <v>165</v>
      </c>
      <c r="D163">
        <v>0.81</v>
      </c>
      <c r="E163" t="s">
        <v>1</v>
      </c>
    </row>
    <row r="164" spans="2:5">
      <c r="B164" t="s">
        <v>433</v>
      </c>
      <c r="C164" t="s">
        <v>166</v>
      </c>
      <c r="D164">
        <v>0.86233154867325501</v>
      </c>
      <c r="E164" t="s">
        <v>1</v>
      </c>
    </row>
    <row r="165" spans="2:5">
      <c r="B165" t="s">
        <v>432</v>
      </c>
      <c r="C165" t="s">
        <v>167</v>
      </c>
      <c r="D165">
        <v>0.82</v>
      </c>
      <c r="E165" t="s">
        <v>1</v>
      </c>
    </row>
    <row r="166" spans="2:5">
      <c r="B166" t="s">
        <v>433</v>
      </c>
      <c r="C166" t="s">
        <v>168</v>
      </c>
      <c r="D166">
        <v>0.87206941096958202</v>
      </c>
      <c r="E166" t="s">
        <v>1</v>
      </c>
    </row>
    <row r="167" spans="2:5">
      <c r="B167" t="s">
        <v>432</v>
      </c>
      <c r="C167" t="s">
        <v>169</v>
      </c>
      <c r="D167">
        <v>0.83</v>
      </c>
      <c r="E167" t="s">
        <v>1</v>
      </c>
    </row>
    <row r="168" spans="2:5">
      <c r="B168" t="s">
        <v>433</v>
      </c>
      <c r="C168" t="s">
        <v>170</v>
      </c>
      <c r="D168">
        <v>0.88153036722904599</v>
      </c>
      <c r="E168" t="s">
        <v>1</v>
      </c>
    </row>
    <row r="169" spans="2:5">
      <c r="B169" t="s">
        <v>432</v>
      </c>
      <c r="C169" t="s">
        <v>171</v>
      </c>
      <c r="D169">
        <v>0.84</v>
      </c>
      <c r="E169" t="s">
        <v>1</v>
      </c>
    </row>
    <row r="170" spans="2:5">
      <c r="B170" t="s">
        <v>433</v>
      </c>
      <c r="C170" t="s">
        <v>172</v>
      </c>
      <c r="D170">
        <v>0.89071441745164803</v>
      </c>
      <c r="E170" t="s">
        <v>1</v>
      </c>
    </row>
    <row r="171" spans="2:5">
      <c r="B171" t="s">
        <v>432</v>
      </c>
      <c r="C171" t="s">
        <v>173</v>
      </c>
      <c r="D171">
        <v>0.85</v>
      </c>
      <c r="E171" t="s">
        <v>1</v>
      </c>
    </row>
    <row r="172" spans="2:5">
      <c r="B172" t="s">
        <v>433</v>
      </c>
      <c r="C172" t="s">
        <v>174</v>
      </c>
      <c r="D172">
        <v>0.89962156163738805</v>
      </c>
      <c r="E172" t="s">
        <v>1</v>
      </c>
    </row>
    <row r="173" spans="2:5">
      <c r="B173" t="s">
        <v>432</v>
      </c>
      <c r="C173" t="s">
        <v>175</v>
      </c>
      <c r="D173">
        <v>0.86</v>
      </c>
      <c r="E173" t="s">
        <v>1</v>
      </c>
    </row>
    <row r="174" spans="2:5">
      <c r="B174" t="s">
        <v>433</v>
      </c>
      <c r="C174" t="s">
        <v>176</v>
      </c>
      <c r="D174">
        <v>0.90825179978626602</v>
      </c>
      <c r="E174" t="s">
        <v>1</v>
      </c>
    </row>
    <row r="175" spans="2:5">
      <c r="B175" t="s">
        <v>432</v>
      </c>
      <c r="C175" t="s">
        <v>177</v>
      </c>
      <c r="D175">
        <v>0.87</v>
      </c>
      <c r="E175" t="s">
        <v>1</v>
      </c>
    </row>
    <row r="176" spans="2:5">
      <c r="B176" t="s">
        <v>433</v>
      </c>
      <c r="C176" t="s">
        <v>178</v>
      </c>
      <c r="D176">
        <v>0.91660513189828097</v>
      </c>
      <c r="E176" t="s">
        <v>1</v>
      </c>
    </row>
    <row r="177" spans="2:5">
      <c r="B177" t="s">
        <v>432</v>
      </c>
      <c r="C177" t="s">
        <v>179</v>
      </c>
      <c r="D177">
        <v>0.88</v>
      </c>
      <c r="E177" t="s">
        <v>1</v>
      </c>
    </row>
    <row r="178" spans="2:5">
      <c r="B178" t="s">
        <v>433</v>
      </c>
      <c r="C178" t="s">
        <v>180</v>
      </c>
      <c r="D178">
        <v>0.92468155797343299</v>
      </c>
      <c r="E178" t="s">
        <v>1</v>
      </c>
    </row>
    <row r="179" spans="2:5">
      <c r="B179" t="s">
        <v>432</v>
      </c>
      <c r="C179" t="s">
        <v>181</v>
      </c>
      <c r="D179">
        <v>0.89</v>
      </c>
      <c r="E179" t="s">
        <v>1</v>
      </c>
    </row>
    <row r="180" spans="2:5">
      <c r="B180" t="s">
        <v>433</v>
      </c>
      <c r="C180" t="s">
        <v>182</v>
      </c>
      <c r="D180">
        <v>0.93248107801172397</v>
      </c>
      <c r="E180" t="s">
        <v>1</v>
      </c>
    </row>
    <row r="181" spans="2:5">
      <c r="B181" t="s">
        <v>432</v>
      </c>
      <c r="C181" t="s">
        <v>183</v>
      </c>
      <c r="D181">
        <v>0.9</v>
      </c>
      <c r="E181" t="s">
        <v>1</v>
      </c>
    </row>
    <row r="182" spans="2:5">
      <c r="B182" t="s">
        <v>433</v>
      </c>
      <c r="C182" t="s">
        <v>184</v>
      </c>
      <c r="D182">
        <v>0.94000369201315104</v>
      </c>
      <c r="E182" t="s">
        <v>1</v>
      </c>
    </row>
    <row r="183" spans="2:5">
      <c r="B183" t="s">
        <v>432</v>
      </c>
      <c r="C183" t="s">
        <v>185</v>
      </c>
      <c r="D183">
        <v>0.91</v>
      </c>
      <c r="E183" t="s">
        <v>1</v>
      </c>
    </row>
    <row r="184" spans="2:5">
      <c r="B184" t="s">
        <v>433</v>
      </c>
      <c r="C184" t="s">
        <v>186</v>
      </c>
      <c r="D184">
        <v>0.94724939997771695</v>
      </c>
      <c r="E184" t="s">
        <v>1</v>
      </c>
    </row>
    <row r="185" spans="2:5">
      <c r="B185" t="s">
        <v>432</v>
      </c>
      <c r="C185" t="s">
        <v>187</v>
      </c>
      <c r="D185">
        <v>0.92</v>
      </c>
      <c r="E185" t="s">
        <v>1</v>
      </c>
    </row>
    <row r="186" spans="2:5">
      <c r="B186" t="s">
        <v>433</v>
      </c>
      <c r="C186" t="s">
        <v>188</v>
      </c>
      <c r="D186">
        <v>0.95421820190541995</v>
      </c>
      <c r="E186" t="s">
        <v>1</v>
      </c>
    </row>
    <row r="187" spans="2:5">
      <c r="B187" t="s">
        <v>432</v>
      </c>
      <c r="C187" t="s">
        <v>189</v>
      </c>
      <c r="D187">
        <v>0.93</v>
      </c>
      <c r="E187" t="s">
        <v>1</v>
      </c>
    </row>
    <row r="188" spans="2:5">
      <c r="B188" t="s">
        <v>433</v>
      </c>
      <c r="C188" t="s">
        <v>190</v>
      </c>
      <c r="D188">
        <v>0.96091009779626102</v>
      </c>
      <c r="E188" t="s">
        <v>1</v>
      </c>
    </row>
    <row r="189" spans="2:5">
      <c r="B189" t="s">
        <v>432</v>
      </c>
      <c r="C189" t="s">
        <v>191</v>
      </c>
      <c r="D189">
        <v>0.94</v>
      </c>
      <c r="E189" t="s">
        <v>1</v>
      </c>
    </row>
    <row r="190" spans="2:5">
      <c r="B190" t="s">
        <v>433</v>
      </c>
      <c r="C190" t="s">
        <v>192</v>
      </c>
      <c r="D190">
        <v>0.96732508765023995</v>
      </c>
      <c r="E190" t="s">
        <v>1</v>
      </c>
    </row>
    <row r="191" spans="2:5">
      <c r="B191" t="s">
        <v>432</v>
      </c>
      <c r="C191" t="s">
        <v>193</v>
      </c>
      <c r="D191">
        <v>0.95</v>
      </c>
      <c r="E191" t="s">
        <v>1</v>
      </c>
    </row>
    <row r="192" spans="2:5">
      <c r="B192" t="s">
        <v>433</v>
      </c>
      <c r="C192" t="s">
        <v>194</v>
      </c>
      <c r="D192">
        <v>0.97346317146735595</v>
      </c>
      <c r="E192" t="s">
        <v>1</v>
      </c>
    </row>
    <row r="193" spans="2:6">
      <c r="B193" t="s">
        <v>432</v>
      </c>
      <c r="C193" t="s">
        <v>195</v>
      </c>
      <c r="D193">
        <v>0.96</v>
      </c>
      <c r="E193" t="s">
        <v>1</v>
      </c>
    </row>
    <row r="194" spans="2:6">
      <c r="B194" t="s">
        <v>433</v>
      </c>
      <c r="C194" t="s">
        <v>196</v>
      </c>
      <c r="D194">
        <v>0.97932434924760903</v>
      </c>
      <c r="E194" t="s">
        <v>1</v>
      </c>
    </row>
    <row r="195" spans="2:6">
      <c r="B195" t="s">
        <v>432</v>
      </c>
      <c r="C195" t="s">
        <v>197</v>
      </c>
      <c r="D195">
        <v>0.97</v>
      </c>
      <c r="E195" t="s">
        <v>1</v>
      </c>
    </row>
    <row r="196" spans="2:6">
      <c r="B196" t="s">
        <v>433</v>
      </c>
      <c r="C196" t="s">
        <v>198</v>
      </c>
      <c r="D196">
        <v>0.98490862099099996</v>
      </c>
      <c r="E196" t="s">
        <v>1</v>
      </c>
    </row>
    <row r="197" spans="2:6">
      <c r="B197" t="s">
        <v>432</v>
      </c>
      <c r="C197" t="s">
        <v>199</v>
      </c>
      <c r="D197">
        <v>0.98</v>
      </c>
      <c r="E197" t="s">
        <v>1</v>
      </c>
    </row>
    <row r="198" spans="2:6">
      <c r="B198" t="s">
        <v>433</v>
      </c>
      <c r="C198" t="s">
        <v>200</v>
      </c>
      <c r="D198">
        <v>0.99021598669752897</v>
      </c>
      <c r="E198" t="s">
        <v>1</v>
      </c>
    </row>
    <row r="199" spans="2:6">
      <c r="B199" t="s">
        <v>432</v>
      </c>
      <c r="C199" t="s">
        <v>201</v>
      </c>
      <c r="D199">
        <v>0.99</v>
      </c>
      <c r="E199" t="s">
        <v>1</v>
      </c>
    </row>
    <row r="200" spans="2:6">
      <c r="B200" t="s">
        <v>433</v>
      </c>
      <c r="C200" t="s">
        <v>202</v>
      </c>
      <c r="D200">
        <v>0.99524644636719595</v>
      </c>
      <c r="E200" t="s">
        <v>1</v>
      </c>
    </row>
    <row r="201" spans="2:6">
      <c r="B201" t="s">
        <v>432</v>
      </c>
      <c r="C201" t="s">
        <v>203</v>
      </c>
      <c r="D201">
        <v>1</v>
      </c>
      <c r="E201" t="s">
        <v>1</v>
      </c>
    </row>
    <row r="202" spans="2:6">
      <c r="B202" t="s">
        <v>433</v>
      </c>
      <c r="C202" t="s">
        <v>204</v>
      </c>
      <c r="D202">
        <v>1</v>
      </c>
      <c r="E202" t="s">
        <v>1</v>
      </c>
    </row>
    <row r="205" spans="2:6">
      <c r="E205" s="1">
        <v>0</v>
      </c>
    </row>
    <row r="206" spans="2:6">
      <c r="D206" s="1">
        <v>0</v>
      </c>
      <c r="E206" s="1">
        <v>0</v>
      </c>
    </row>
    <row r="207" spans="2:6">
      <c r="D207" s="1">
        <v>0.01</v>
      </c>
      <c r="E207" s="1">
        <v>0</v>
      </c>
      <c r="F207" s="1">
        <f>E207-E206</f>
        <v>0</v>
      </c>
    </row>
    <row r="208" spans="2:6">
      <c r="D208" s="1">
        <v>0.02</v>
      </c>
      <c r="E208" s="1">
        <v>0</v>
      </c>
      <c r="F208" s="1">
        <f t="shared" ref="F208:F271" si="0">E208-E207</f>
        <v>0</v>
      </c>
    </row>
    <row r="209" spans="4:6">
      <c r="D209" s="1">
        <v>0.03</v>
      </c>
      <c r="E209" s="1">
        <v>0</v>
      </c>
      <c r="F209" s="1">
        <f t="shared" si="0"/>
        <v>0</v>
      </c>
    </row>
    <row r="210" spans="4:6">
      <c r="D210" s="1">
        <v>0.04</v>
      </c>
      <c r="E210" s="1">
        <v>0</v>
      </c>
      <c r="F210" s="1">
        <f t="shared" si="0"/>
        <v>0</v>
      </c>
    </row>
    <row r="211" spans="4:6">
      <c r="D211" s="1">
        <v>0.05</v>
      </c>
      <c r="E211" s="1">
        <v>0</v>
      </c>
      <c r="F211" s="1">
        <f t="shared" si="0"/>
        <v>0</v>
      </c>
    </row>
    <row r="212" spans="4:6">
      <c r="D212" s="1">
        <v>0.06</v>
      </c>
      <c r="E212" s="1">
        <v>0</v>
      </c>
      <c r="F212" s="1">
        <f t="shared" si="0"/>
        <v>0</v>
      </c>
    </row>
    <row r="213" spans="4:6">
      <c r="D213" s="1">
        <v>7.0000000000000007E-2</v>
      </c>
      <c r="E213" s="1">
        <v>0</v>
      </c>
      <c r="F213" s="1">
        <f t="shared" si="0"/>
        <v>0</v>
      </c>
    </row>
    <row r="214" spans="4:6">
      <c r="D214" s="1">
        <v>0.08</v>
      </c>
      <c r="E214" s="1">
        <v>0</v>
      </c>
      <c r="F214" s="1">
        <f t="shared" si="0"/>
        <v>0</v>
      </c>
    </row>
    <row r="215" spans="4:6">
      <c r="D215" s="1">
        <v>0.09</v>
      </c>
      <c r="E215" s="1">
        <v>1.84603958555373E-4</v>
      </c>
      <c r="F215" s="1">
        <f t="shared" si="0"/>
        <v>1.84603958555373E-4</v>
      </c>
    </row>
    <row r="216" spans="4:6">
      <c r="D216">
        <v>0.1</v>
      </c>
      <c r="E216" s="1">
        <v>8.3071791665471895E-4</v>
      </c>
      <c r="F216" s="1">
        <f t="shared" si="0"/>
        <v>6.4611395809934598E-4</v>
      </c>
    </row>
    <row r="217" spans="4:6">
      <c r="D217">
        <v>0.11</v>
      </c>
      <c r="E217" s="1">
        <v>2.0306439567312601E-3</v>
      </c>
      <c r="F217" s="1">
        <f t="shared" si="0"/>
        <v>1.1999260400765411E-3</v>
      </c>
    </row>
    <row r="218" spans="4:6">
      <c r="D218">
        <v>0.12</v>
      </c>
      <c r="E218" s="1">
        <v>3.784382078785E-3</v>
      </c>
      <c r="F218" s="1">
        <f t="shared" si="0"/>
        <v>1.7537381220537399E-3</v>
      </c>
    </row>
    <row r="219" spans="4:6">
      <c r="D219">
        <v>0.13</v>
      </c>
      <c r="E219" s="1">
        <v>6.0919322828159404E-3</v>
      </c>
      <c r="F219" s="1">
        <f t="shared" si="0"/>
        <v>2.3075502040309404E-3</v>
      </c>
    </row>
    <row r="220" spans="4:6">
      <c r="D220">
        <v>0.14000000000000001</v>
      </c>
      <c r="E220" s="1">
        <v>8.9532945688240804E-3</v>
      </c>
      <c r="F220" s="1">
        <f t="shared" si="0"/>
        <v>2.86136228600814E-3</v>
      </c>
    </row>
    <row r="221" spans="4:6">
      <c r="D221">
        <v>0.15</v>
      </c>
      <c r="E221" s="1">
        <v>1.23684689368094E-2</v>
      </c>
      <c r="F221" s="1">
        <f t="shared" si="0"/>
        <v>3.4151743679853193E-3</v>
      </c>
    </row>
    <row r="222" spans="4:6">
      <c r="D222">
        <v>0.16</v>
      </c>
      <c r="E222" s="1">
        <v>1.63374553867719E-2</v>
      </c>
      <c r="F222" s="1">
        <f t="shared" si="0"/>
        <v>3.9689864499625003E-3</v>
      </c>
    </row>
    <row r="223" spans="4:6">
      <c r="D223">
        <v>0.17</v>
      </c>
      <c r="E223" s="1">
        <v>2.0860253918711599E-2</v>
      </c>
      <c r="F223" s="1">
        <f t="shared" si="0"/>
        <v>4.5227985319396986E-3</v>
      </c>
    </row>
    <row r="224" spans="4:6">
      <c r="D224">
        <v>0.18</v>
      </c>
      <c r="E224" s="1">
        <v>2.5936864532628601E-2</v>
      </c>
      <c r="F224" s="1">
        <f t="shared" si="0"/>
        <v>5.0766106139170028E-3</v>
      </c>
    </row>
    <row r="225" spans="4:6">
      <c r="D225">
        <v>0.19</v>
      </c>
      <c r="E225" s="1">
        <v>3.15672872285227E-2</v>
      </c>
      <c r="F225" s="1">
        <f t="shared" si="0"/>
        <v>5.6304226958940988E-3</v>
      </c>
    </row>
    <row r="226" spans="4:6">
      <c r="D226">
        <v>0.2</v>
      </c>
      <c r="E226" s="1">
        <v>3.7751522006393999E-2</v>
      </c>
      <c r="F226" s="1">
        <f t="shared" si="0"/>
        <v>6.1842347778712989E-3</v>
      </c>
    </row>
    <row r="227" spans="4:6">
      <c r="D227">
        <v>0.21</v>
      </c>
      <c r="E227" s="1">
        <v>4.4489568866242502E-2</v>
      </c>
      <c r="F227" s="1">
        <f t="shared" si="0"/>
        <v>6.7380468598485024E-3</v>
      </c>
    </row>
    <row r="228" spans="4:6">
      <c r="D228">
        <v>0.22</v>
      </c>
      <c r="E228" s="1">
        <v>5.1781427808068298E-2</v>
      </c>
      <c r="F228" s="1">
        <f t="shared" si="0"/>
        <v>7.2918589418257962E-3</v>
      </c>
    </row>
    <row r="229" spans="4:6">
      <c r="D229">
        <v>0.23</v>
      </c>
      <c r="E229" s="1">
        <v>5.96270988318712E-2</v>
      </c>
      <c r="F229" s="1">
        <f t="shared" si="0"/>
        <v>7.8456710238029026E-3</v>
      </c>
    </row>
    <row r="230" spans="4:6">
      <c r="D230">
        <v>0.24</v>
      </c>
      <c r="E230" s="1">
        <v>6.8026581937651306E-2</v>
      </c>
      <c r="F230" s="1">
        <f t="shared" si="0"/>
        <v>8.3994831057801062E-3</v>
      </c>
    </row>
    <row r="231" spans="4:6">
      <c r="D231">
        <v>0.25</v>
      </c>
      <c r="E231" s="1">
        <v>7.6979877125408602E-2</v>
      </c>
      <c r="F231" s="1">
        <f t="shared" si="0"/>
        <v>8.9532951877572958E-3</v>
      </c>
    </row>
    <row r="232" spans="4:6">
      <c r="D232">
        <v>0.26</v>
      </c>
      <c r="E232" s="1">
        <v>8.6394682378729395E-2</v>
      </c>
      <c r="F232" s="1">
        <f t="shared" si="0"/>
        <v>9.4148052533207932E-3</v>
      </c>
    </row>
    <row r="233" spans="4:6">
      <c r="D233">
        <v>0.27</v>
      </c>
      <c r="E233" s="1">
        <v>9.6178695681200105E-2</v>
      </c>
      <c r="F233" s="1">
        <f t="shared" si="0"/>
        <v>9.7840133024707093E-3</v>
      </c>
    </row>
    <row r="234" spans="4:6">
      <c r="D234">
        <v>0.28000000000000003</v>
      </c>
      <c r="E234">
        <v>0.10633191703282099</v>
      </c>
      <c r="F234" s="1">
        <f t="shared" si="0"/>
        <v>1.0153221351620889E-2</v>
      </c>
    </row>
    <row r="235" spans="4:6">
      <c r="D235">
        <v>0.28999999999999998</v>
      </c>
      <c r="E235">
        <v>0.11685434643359099</v>
      </c>
      <c r="F235" s="1">
        <f t="shared" si="0"/>
        <v>1.052242940077E-2</v>
      </c>
    </row>
    <row r="236" spans="4:6">
      <c r="D236">
        <v>0.3</v>
      </c>
      <c r="E236">
        <v>0.12774598388351099</v>
      </c>
      <c r="F236" s="1">
        <f t="shared" si="0"/>
        <v>1.089163744992E-2</v>
      </c>
    </row>
    <row r="237" spans="4:6">
      <c r="D237">
        <v>0.31</v>
      </c>
      <c r="E237">
        <v>0.13900682938258099</v>
      </c>
      <c r="F237" s="1">
        <f t="shared" si="0"/>
        <v>1.1260845499069999E-2</v>
      </c>
    </row>
    <row r="238" spans="4:6">
      <c r="D238">
        <v>0.32</v>
      </c>
      <c r="E238">
        <v>0.15063688293080099</v>
      </c>
      <c r="F238" s="1">
        <f t="shared" si="0"/>
        <v>1.1630053548219998E-2</v>
      </c>
    </row>
    <row r="239" spans="4:6">
      <c r="D239">
        <v>0.33</v>
      </c>
      <c r="E239">
        <v>0.16263614452817099</v>
      </c>
      <c r="F239" s="1">
        <f t="shared" si="0"/>
        <v>1.1999261597369998E-2</v>
      </c>
    </row>
    <row r="240" spans="4:6">
      <c r="D240">
        <v>0.34</v>
      </c>
      <c r="E240">
        <v>0.17500461417468999</v>
      </c>
      <c r="F240" s="1">
        <f t="shared" si="0"/>
        <v>1.2368469646518998E-2</v>
      </c>
    </row>
    <row r="241" spans="4:6">
      <c r="D241">
        <v>0.35</v>
      </c>
      <c r="E241">
        <v>0.18774229187036001</v>
      </c>
      <c r="F241" s="1">
        <f t="shared" si="0"/>
        <v>1.2737677695670024E-2</v>
      </c>
    </row>
    <row r="242" spans="4:6">
      <c r="D242">
        <v>0.36</v>
      </c>
      <c r="E242">
        <v>0.20084917761517901</v>
      </c>
      <c r="F242" s="1">
        <f t="shared" si="0"/>
        <v>1.3106885744818997E-2</v>
      </c>
    </row>
    <row r="243" spans="4:6">
      <c r="D243">
        <v>0.37</v>
      </c>
      <c r="E243">
        <v>0.214325271409148</v>
      </c>
      <c r="F243" s="1">
        <f t="shared" si="0"/>
        <v>1.3476093793968996E-2</v>
      </c>
    </row>
    <row r="244" spans="4:6">
      <c r="D244">
        <v>0.38</v>
      </c>
      <c r="E244">
        <v>0.228170573252267</v>
      </c>
      <c r="F244" s="1">
        <f t="shared" si="0"/>
        <v>1.3845301843118996E-2</v>
      </c>
    </row>
    <row r="245" spans="4:6">
      <c r="D245">
        <v>0.39</v>
      </c>
      <c r="E245">
        <v>0.242385083144535</v>
      </c>
      <c r="F245" s="1">
        <f t="shared" si="0"/>
        <v>1.4214509892267996E-2</v>
      </c>
    </row>
    <row r="246" spans="4:6">
      <c r="D246">
        <v>0.4</v>
      </c>
      <c r="E246">
        <v>0.25696880108595399</v>
      </c>
      <c r="F246" s="1">
        <f t="shared" si="0"/>
        <v>1.4583717941418994E-2</v>
      </c>
    </row>
    <row r="247" spans="4:6">
      <c r="D247">
        <v>0.41</v>
      </c>
      <c r="E247">
        <v>0.27192172707652201</v>
      </c>
      <c r="F247" s="1">
        <f t="shared" si="0"/>
        <v>1.4952925990568022E-2</v>
      </c>
    </row>
    <row r="248" spans="4:6">
      <c r="D248">
        <v>0.42</v>
      </c>
      <c r="E248">
        <v>0.28724386111624001</v>
      </c>
      <c r="F248" s="1">
        <f t="shared" si="0"/>
        <v>1.5322134039717994E-2</v>
      </c>
    </row>
    <row r="249" spans="4:6">
      <c r="D249">
        <v>0.43</v>
      </c>
      <c r="E249">
        <v>0.30293520320510903</v>
      </c>
      <c r="F249" s="1">
        <f t="shared" si="0"/>
        <v>1.569134208886902E-2</v>
      </c>
    </row>
    <row r="250" spans="4:6">
      <c r="D250">
        <v>0.44</v>
      </c>
      <c r="E250">
        <v>0.31899575334312602</v>
      </c>
      <c r="F250" s="1">
        <f t="shared" si="0"/>
        <v>1.6060550138016993E-2</v>
      </c>
    </row>
    <row r="251" spans="4:6">
      <c r="D251">
        <v>0.45</v>
      </c>
      <c r="E251">
        <v>0.33542551153029398</v>
      </c>
      <c r="F251" s="1">
        <f t="shared" si="0"/>
        <v>1.6429758187167964E-2</v>
      </c>
    </row>
    <row r="252" spans="4:6">
      <c r="D252">
        <v>0.46</v>
      </c>
      <c r="E252">
        <v>0.35222447776661198</v>
      </c>
      <c r="F252" s="1">
        <f t="shared" si="0"/>
        <v>1.6798966236317991E-2</v>
      </c>
    </row>
    <row r="253" spans="4:6">
      <c r="D253">
        <v>0.47</v>
      </c>
      <c r="E253">
        <v>0.369392652052079</v>
      </c>
      <c r="F253" s="1">
        <f t="shared" si="0"/>
        <v>1.7168174285467019E-2</v>
      </c>
    </row>
    <row r="254" spans="4:6">
      <c r="D254">
        <v>0.48</v>
      </c>
      <c r="E254">
        <v>0.38693003438669599</v>
      </c>
      <c r="F254" s="1">
        <f t="shared" si="0"/>
        <v>1.7537382334616991E-2</v>
      </c>
    </row>
    <row r="255" spans="4:6">
      <c r="D255">
        <v>0.49</v>
      </c>
      <c r="E255">
        <v>0.404836624770463</v>
      </c>
      <c r="F255" s="1">
        <f t="shared" si="0"/>
        <v>1.7906590383767018E-2</v>
      </c>
    </row>
    <row r="256" spans="4:6">
      <c r="D256">
        <v>0.5</v>
      </c>
      <c r="E256">
        <v>0.42311242320337999</v>
      </c>
      <c r="F256" s="1">
        <f t="shared" si="0"/>
        <v>1.827579843291699E-2</v>
      </c>
    </row>
    <row r="257" spans="4:6">
      <c r="D257">
        <v>0.51</v>
      </c>
      <c r="E257">
        <v>0.44143437264244101</v>
      </c>
      <c r="F257" s="1">
        <f t="shared" si="0"/>
        <v>1.8321949439061014E-2</v>
      </c>
    </row>
    <row r="258" spans="4:6">
      <c r="D258">
        <v>0.52</v>
      </c>
      <c r="E258">
        <v>0.45947941604463899</v>
      </c>
      <c r="F258" s="1">
        <f t="shared" si="0"/>
        <v>1.804504340219798E-2</v>
      </c>
    </row>
    <row r="259" spans="4:6">
      <c r="D259">
        <v>0.53</v>
      </c>
      <c r="E259">
        <v>0.47724755340997499</v>
      </c>
      <c r="F259" s="1">
        <f t="shared" si="0"/>
        <v>1.7768137365336001E-2</v>
      </c>
    </row>
    <row r="260" spans="4:6">
      <c r="D260">
        <v>0.54</v>
      </c>
      <c r="E260">
        <v>0.49473878473844901</v>
      </c>
      <c r="F260" s="1">
        <f t="shared" si="0"/>
        <v>1.7491231328474022E-2</v>
      </c>
    </row>
    <row r="261" spans="4:6">
      <c r="D261">
        <v>0.55000000000000004</v>
      </c>
      <c r="E261">
        <v>0.51195311003006005</v>
      </c>
      <c r="F261" s="1">
        <f t="shared" si="0"/>
        <v>1.7214325291611043E-2</v>
      </c>
    </row>
    <row r="262" spans="4:6">
      <c r="D262">
        <v>0.56000000000000005</v>
      </c>
      <c r="E262">
        <v>0.52889052928480895</v>
      </c>
      <c r="F262" s="1">
        <f t="shared" si="0"/>
        <v>1.6937419254748898E-2</v>
      </c>
    </row>
    <row r="263" spans="4:6">
      <c r="D263">
        <v>0.56999999999999995</v>
      </c>
      <c r="E263">
        <v>0.54555104250269504</v>
      </c>
      <c r="F263" s="1">
        <f t="shared" si="0"/>
        <v>1.6660513217886086E-2</v>
      </c>
    </row>
    <row r="264" spans="4:6">
      <c r="D264">
        <v>0.57999999999999996</v>
      </c>
      <c r="E264">
        <v>0.56193464968371898</v>
      </c>
      <c r="F264" s="1">
        <f t="shared" si="0"/>
        <v>1.638360718102394E-2</v>
      </c>
    </row>
    <row r="265" spans="4:6">
      <c r="D265">
        <v>0.59</v>
      </c>
      <c r="E265">
        <v>0.57804135082788</v>
      </c>
      <c r="F265" s="1">
        <f t="shared" si="0"/>
        <v>1.6106701144161018E-2</v>
      </c>
    </row>
    <row r="266" spans="4:6">
      <c r="D266">
        <v>0.6</v>
      </c>
      <c r="E266">
        <v>0.59387114593517998</v>
      </c>
      <c r="F266" s="1">
        <f t="shared" si="0"/>
        <v>1.5829795107299982E-2</v>
      </c>
    </row>
    <row r="267" spans="4:6">
      <c r="D267">
        <v>0.61</v>
      </c>
      <c r="E267">
        <v>0.60942403500561704</v>
      </c>
      <c r="F267" s="1">
        <f t="shared" si="0"/>
        <v>1.5552889070437059E-2</v>
      </c>
    </row>
    <row r="268" spans="4:6">
      <c r="D268">
        <v>0.62</v>
      </c>
      <c r="E268">
        <v>0.62470001803919095</v>
      </c>
      <c r="F268" s="1">
        <f t="shared" si="0"/>
        <v>1.5275983033573914E-2</v>
      </c>
    </row>
    <row r="269" spans="4:6">
      <c r="D269">
        <v>0.63</v>
      </c>
      <c r="E269">
        <v>0.63969909503590305</v>
      </c>
      <c r="F269" s="1">
        <f t="shared" si="0"/>
        <v>1.4999076996712102E-2</v>
      </c>
    </row>
    <row r="270" spans="4:6">
      <c r="D270">
        <v>0.64</v>
      </c>
      <c r="E270">
        <v>0.65442126599575301</v>
      </c>
      <c r="F270" s="1">
        <f t="shared" si="0"/>
        <v>1.4722170959849956E-2</v>
      </c>
    </row>
    <row r="271" spans="4:6">
      <c r="D271">
        <v>0.65</v>
      </c>
      <c r="E271">
        <v>0.66886653091874004</v>
      </c>
      <c r="F271" s="1">
        <f t="shared" si="0"/>
        <v>1.4445264922987033E-2</v>
      </c>
    </row>
    <row r="272" spans="4:6">
      <c r="D272">
        <v>0.66</v>
      </c>
      <c r="E272">
        <v>0.68303488980486504</v>
      </c>
      <c r="F272" s="1">
        <f t="shared" ref="F272:F306" si="1">E272-E271</f>
        <v>1.4168358886124999E-2</v>
      </c>
    </row>
    <row r="273" spans="4:6">
      <c r="D273">
        <v>0.67</v>
      </c>
      <c r="E273">
        <v>0.69692634265412801</v>
      </c>
      <c r="F273" s="1">
        <f t="shared" si="1"/>
        <v>1.3891452849262964E-2</v>
      </c>
    </row>
    <row r="274" spans="4:6">
      <c r="D274">
        <v>0.68</v>
      </c>
      <c r="E274">
        <v>0.71054088946652805</v>
      </c>
      <c r="F274" s="1">
        <f t="shared" si="1"/>
        <v>1.3614546812400041E-2</v>
      </c>
    </row>
    <row r="275" spans="4:6">
      <c r="D275">
        <v>0.69</v>
      </c>
      <c r="E275">
        <v>0.72387853024206605</v>
      </c>
      <c r="F275" s="1">
        <f t="shared" si="1"/>
        <v>1.3337640775538007E-2</v>
      </c>
    </row>
    <row r="276" spans="4:6">
      <c r="D276">
        <v>0.7</v>
      </c>
      <c r="E276">
        <v>0.73693926498074103</v>
      </c>
      <c r="F276" s="1">
        <f t="shared" si="1"/>
        <v>1.3060734738674973E-2</v>
      </c>
    </row>
    <row r="277" spans="4:6">
      <c r="D277">
        <v>0.71</v>
      </c>
      <c r="E277">
        <v>0.74972309368255396</v>
      </c>
      <c r="F277" s="1">
        <f t="shared" si="1"/>
        <v>1.2783828701812938E-2</v>
      </c>
    </row>
    <row r="278" spans="4:6">
      <c r="D278">
        <v>0.72</v>
      </c>
      <c r="E278">
        <v>0.76223001634750498</v>
      </c>
      <c r="F278" s="1">
        <f t="shared" si="1"/>
        <v>1.2506922664951015E-2</v>
      </c>
    </row>
    <row r="279" spans="4:6">
      <c r="D279">
        <v>0.73</v>
      </c>
      <c r="E279">
        <v>0.77446003297559396</v>
      </c>
      <c r="F279" s="1">
        <f t="shared" si="1"/>
        <v>1.223001662808898E-2</v>
      </c>
    </row>
    <row r="280" spans="4:6">
      <c r="D280">
        <v>0.74</v>
      </c>
      <c r="E280">
        <v>0.78641314356681902</v>
      </c>
      <c r="F280" s="1">
        <f t="shared" si="1"/>
        <v>1.1953110591225058E-2</v>
      </c>
    </row>
    <row r="281" spans="4:6">
      <c r="D281">
        <v>0.75</v>
      </c>
      <c r="E281">
        <v>0.79808934812118304</v>
      </c>
      <c r="F281" s="1">
        <f t="shared" si="1"/>
        <v>1.1676204554364022E-2</v>
      </c>
    </row>
    <row r="282" spans="4:6">
      <c r="D282">
        <v>0.76</v>
      </c>
      <c r="E282">
        <v>0.80948864663868403</v>
      </c>
      <c r="F282" s="1">
        <f t="shared" si="1"/>
        <v>1.1399298517500989E-2</v>
      </c>
    </row>
    <row r="283" spans="4:6">
      <c r="D283">
        <v>0.77</v>
      </c>
      <c r="E283">
        <v>0.82061103911932298</v>
      </c>
      <c r="F283" s="1">
        <f t="shared" si="1"/>
        <v>1.1122392480638954E-2</v>
      </c>
    </row>
    <row r="284" spans="4:6">
      <c r="D284">
        <v>0.78</v>
      </c>
      <c r="E284">
        <v>0.83145652556309901</v>
      </c>
      <c r="F284" s="1">
        <f t="shared" si="1"/>
        <v>1.0845486443776031E-2</v>
      </c>
    </row>
    <row r="285" spans="4:6">
      <c r="D285">
        <v>0.79</v>
      </c>
      <c r="E285">
        <v>0.84202510597001401</v>
      </c>
      <c r="F285" s="1">
        <f t="shared" si="1"/>
        <v>1.0568580406914996E-2</v>
      </c>
    </row>
    <row r="286" spans="4:6">
      <c r="D286">
        <v>0.8</v>
      </c>
      <c r="E286">
        <v>0.85231678034006497</v>
      </c>
      <c r="F286" s="1">
        <f t="shared" si="1"/>
        <v>1.0291674370050963E-2</v>
      </c>
    </row>
    <row r="287" spans="4:6">
      <c r="D287">
        <v>0.81</v>
      </c>
      <c r="E287">
        <v>0.86233154867325501</v>
      </c>
      <c r="F287" s="1">
        <f t="shared" si="1"/>
        <v>1.0014768333190038E-2</v>
      </c>
    </row>
    <row r="288" spans="4:6">
      <c r="D288">
        <v>0.82</v>
      </c>
      <c r="E288">
        <v>0.87206941096958202</v>
      </c>
      <c r="F288" s="1">
        <f t="shared" si="1"/>
        <v>9.7378622963270045E-3</v>
      </c>
    </row>
    <row r="289" spans="4:6">
      <c r="D289">
        <v>0.83</v>
      </c>
      <c r="E289">
        <v>0.88153036722904599</v>
      </c>
      <c r="F289" s="1">
        <f t="shared" si="1"/>
        <v>9.4609562594639707E-3</v>
      </c>
    </row>
    <row r="290" spans="4:6">
      <c r="D290">
        <v>0.84</v>
      </c>
      <c r="E290">
        <v>0.89071441745164803</v>
      </c>
      <c r="F290" s="1">
        <f t="shared" si="1"/>
        <v>9.1840502226020471E-3</v>
      </c>
    </row>
    <row r="291" spans="4:6">
      <c r="D291">
        <v>0.85</v>
      </c>
      <c r="E291">
        <v>0.89962156163738805</v>
      </c>
      <c r="F291" s="1">
        <f t="shared" si="1"/>
        <v>8.9071441857400124E-3</v>
      </c>
    </row>
    <row r="292" spans="4:6">
      <c r="D292">
        <v>0.86</v>
      </c>
      <c r="E292">
        <v>0.90825179978626602</v>
      </c>
      <c r="F292" s="1">
        <f t="shared" si="1"/>
        <v>8.6302381488779778E-3</v>
      </c>
    </row>
    <row r="293" spans="4:6">
      <c r="D293">
        <v>0.87</v>
      </c>
      <c r="E293">
        <v>0.91660513189828097</v>
      </c>
      <c r="F293" s="1">
        <f t="shared" si="1"/>
        <v>8.353332112014944E-3</v>
      </c>
    </row>
    <row r="294" spans="4:6">
      <c r="D294">
        <v>0.88</v>
      </c>
      <c r="E294">
        <v>0.92468155797343299</v>
      </c>
      <c r="F294" s="1">
        <f t="shared" si="1"/>
        <v>8.0764260751520212E-3</v>
      </c>
    </row>
    <row r="295" spans="4:6">
      <c r="D295">
        <v>0.89</v>
      </c>
      <c r="E295">
        <v>0.93248107801172397</v>
      </c>
      <c r="F295" s="1">
        <f t="shared" si="1"/>
        <v>7.7995200382909857E-3</v>
      </c>
    </row>
    <row r="296" spans="4:6">
      <c r="D296">
        <v>0.9</v>
      </c>
      <c r="E296">
        <v>0.94000369201315104</v>
      </c>
      <c r="F296" s="1">
        <f t="shared" si="1"/>
        <v>7.5226140014270637E-3</v>
      </c>
    </row>
    <row r="297" spans="4:6">
      <c r="D297">
        <v>0.91</v>
      </c>
      <c r="E297">
        <v>0.94724939997771695</v>
      </c>
      <c r="F297" s="1">
        <f t="shared" si="1"/>
        <v>7.2457079645659173E-3</v>
      </c>
    </row>
    <row r="298" spans="4:6">
      <c r="D298">
        <v>0.92</v>
      </c>
      <c r="E298">
        <v>0.95421820190541995</v>
      </c>
      <c r="F298" s="1">
        <f t="shared" si="1"/>
        <v>6.9688019277029944E-3</v>
      </c>
    </row>
    <row r="299" spans="4:6">
      <c r="D299">
        <v>0.93</v>
      </c>
      <c r="E299">
        <v>0.96091009779626102</v>
      </c>
      <c r="F299" s="1">
        <f t="shared" si="1"/>
        <v>6.6918958908410708E-3</v>
      </c>
    </row>
    <row r="300" spans="4:6">
      <c r="D300">
        <v>0.94</v>
      </c>
      <c r="E300">
        <v>0.96732508765023995</v>
      </c>
      <c r="F300" s="1">
        <f t="shared" si="1"/>
        <v>6.4149898539789252E-3</v>
      </c>
    </row>
    <row r="301" spans="4:6">
      <c r="D301">
        <v>0.95</v>
      </c>
      <c r="E301">
        <v>0.97346317146735595</v>
      </c>
      <c r="F301" s="1">
        <f t="shared" si="1"/>
        <v>6.1380838171160024E-3</v>
      </c>
    </row>
    <row r="302" spans="4:6">
      <c r="D302">
        <v>0.96</v>
      </c>
      <c r="E302">
        <v>0.97932434924760903</v>
      </c>
      <c r="F302" s="1">
        <f t="shared" si="1"/>
        <v>5.8611777802530796E-3</v>
      </c>
    </row>
    <row r="303" spans="4:6">
      <c r="D303">
        <v>0.97</v>
      </c>
      <c r="E303">
        <v>0.98490862099099996</v>
      </c>
      <c r="F303" s="1">
        <f t="shared" si="1"/>
        <v>5.5842717433909339E-3</v>
      </c>
    </row>
    <row r="304" spans="4:6">
      <c r="D304">
        <v>0.98</v>
      </c>
      <c r="E304">
        <v>0.99021598669752897</v>
      </c>
      <c r="F304" s="1">
        <f t="shared" si="1"/>
        <v>5.3073657065290103E-3</v>
      </c>
    </row>
    <row r="305" spans="4:6">
      <c r="D305">
        <v>0.99</v>
      </c>
      <c r="E305">
        <v>0.99524644636719595</v>
      </c>
      <c r="F305" s="1">
        <f t="shared" si="1"/>
        <v>5.0304596696669757E-3</v>
      </c>
    </row>
    <row r="306" spans="4:6">
      <c r="D306">
        <v>1</v>
      </c>
      <c r="E306">
        <v>1</v>
      </c>
      <c r="F306" s="1">
        <f t="shared" si="1"/>
        <v>4.7535536328040529E-3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>Unicamp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murilo.vianna</dc:creator>
  <cp:lastModifiedBy>murilo.vianna</cp:lastModifiedBy>
  <dcterms:created xsi:type="dcterms:W3CDTF">2019-08-14T20:12:35Z</dcterms:created>
  <dcterms:modified xsi:type="dcterms:W3CDTF">2019-08-15T16:33:23Z</dcterms:modified>
</cp:coreProperties>
</file>