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35" activeTab="3"/>
  </bookViews>
  <sheets>
    <sheet name="IMPS_Server_Status" sheetId="1" r:id="rId1"/>
    <sheet name="Hourly Count" sheetId="2" r:id="rId2"/>
    <sheet name="Hourly_Txn_Erros" sheetId="3" r:id="rId3"/>
    <sheet name="EOD_Count" sheetId="4" r:id="rId4"/>
  </sheets>
  <calcPr calcId="124519"/>
</workbook>
</file>

<file path=xl/calcChain.xml><?xml version="1.0" encoding="utf-8"?>
<calcChain xmlns="http://schemas.openxmlformats.org/spreadsheetml/2006/main">
  <c r="M6" i="4"/>
  <c r="L6"/>
  <c r="G6"/>
  <c r="F6"/>
  <c r="M36"/>
  <c r="L36"/>
  <c r="K36"/>
  <c r="J36"/>
  <c r="I36"/>
  <c r="H36"/>
  <c r="G36"/>
  <c r="F36"/>
  <c r="E36"/>
  <c r="D36"/>
  <c r="C36"/>
  <c r="B36"/>
  <c r="AB14" i="2"/>
  <c r="AB26" s="1"/>
  <c r="AA14"/>
  <c r="AA26" s="1"/>
  <c r="Z14"/>
  <c r="Z26" s="1"/>
  <c r="Y14"/>
  <c r="Y26" s="1"/>
  <c r="X14"/>
  <c r="X26" s="1"/>
  <c r="W14"/>
  <c r="W26" s="1"/>
  <c r="V14"/>
  <c r="V26" s="1"/>
  <c r="U14"/>
  <c r="U26" s="1"/>
  <c r="T14"/>
  <c r="T26" s="1"/>
  <c r="S14"/>
  <c r="S26" s="1"/>
  <c r="R14"/>
  <c r="R26" s="1"/>
  <c r="Q14"/>
  <c r="Q26" s="1"/>
  <c r="P14"/>
  <c r="P26" s="1"/>
  <c r="O14"/>
  <c r="O26" s="1"/>
  <c r="N14"/>
  <c r="N26" s="1"/>
  <c r="M14"/>
  <c r="M26" s="1"/>
  <c r="L14"/>
  <c r="L26" s="1"/>
  <c r="K14"/>
  <c r="K26" s="1"/>
  <c r="J14"/>
  <c r="J26" s="1"/>
  <c r="I14"/>
  <c r="I26" s="1"/>
  <c r="H14"/>
  <c r="H26" s="1"/>
  <c r="G14"/>
  <c r="G26" s="1"/>
  <c r="F14"/>
  <c r="F26" s="1"/>
  <c r="E14"/>
  <c r="E26" s="1"/>
  <c r="AB13"/>
  <c r="AB25" s="1"/>
  <c r="AA13"/>
  <c r="AA25" s="1"/>
  <c r="Z13"/>
  <c r="Z25" s="1"/>
  <c r="Y13"/>
  <c r="Y25" s="1"/>
  <c r="X13"/>
  <c r="X25" s="1"/>
  <c r="W13"/>
  <c r="W25" s="1"/>
  <c r="V13"/>
  <c r="V25" s="1"/>
  <c r="U13"/>
  <c r="U25" s="1"/>
  <c r="T13"/>
  <c r="T25" s="1"/>
  <c r="S13"/>
  <c r="S25" s="1"/>
  <c r="R13"/>
  <c r="R25" s="1"/>
  <c r="Q13"/>
  <c r="Q25" s="1"/>
  <c r="P13"/>
  <c r="P25" s="1"/>
  <c r="O13"/>
  <c r="O25" s="1"/>
  <c r="N13"/>
  <c r="N25" s="1"/>
  <c r="M13"/>
  <c r="M25" s="1"/>
  <c r="L13"/>
  <c r="L25" s="1"/>
  <c r="K13"/>
  <c r="K25" s="1"/>
  <c r="J13"/>
  <c r="J25" s="1"/>
  <c r="I13"/>
  <c r="I25" s="1"/>
  <c r="H13"/>
  <c r="H25" s="1"/>
  <c r="G13"/>
  <c r="G25" s="1"/>
  <c r="F13"/>
  <c r="F25" s="1"/>
  <c r="E13"/>
  <c r="E25" s="1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</calcChain>
</file>

<file path=xl/sharedStrings.xml><?xml version="1.0" encoding="utf-8"?>
<sst xmlns="http://schemas.openxmlformats.org/spreadsheetml/2006/main" count="643" uniqueCount="121">
  <si>
    <t>Environment</t>
  </si>
  <si>
    <t>Perticulars</t>
  </si>
  <si>
    <t>Status Report</t>
  </si>
  <si>
    <t>IP Address</t>
  </si>
  <si>
    <t>DB Schema and Instance</t>
  </si>
  <si>
    <t>Schema</t>
  </si>
  <si>
    <t>Instance</t>
  </si>
  <si>
    <t xml:space="preserve">Production </t>
  </si>
  <si>
    <t>IMPS DB</t>
  </si>
  <si>
    <t>Running</t>
  </si>
  <si>
    <t>IMPS Application</t>
  </si>
  <si>
    <t>UAT</t>
  </si>
  <si>
    <t>Down</t>
  </si>
  <si>
    <t>Transaction Type</t>
  </si>
  <si>
    <t>Channel Wise</t>
  </si>
  <si>
    <t>Details</t>
  </si>
  <si>
    <t>23:00 - 00:00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</si>
  <si>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</si>
  <si>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</si>
  <si>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</si>
  <si>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</si>
  <si>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</si>
  <si>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</si>
  <si>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</si>
  <si>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</si>
  <si>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</si>
  <si>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</si>
  <si>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</si>
  <si>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</si>
  <si>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</si>
  <si>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</si>
  <si>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</si>
  <si>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</si>
  <si>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</si>
  <si>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</si>
  <si>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</si>
  <si>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</si>
  <si>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</si>
  <si>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</si>
  <si>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</si>
  <si>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Inward</t>
  </si>
  <si>
    <t>All</t>
  </si>
  <si>
    <t>Count</t>
  </si>
  <si>
    <t>Amount</t>
  </si>
  <si>
    <t>Approved
 Transactions</t>
  </si>
  <si>
    <t>Declined
 Transactions</t>
  </si>
  <si>
    <t>Outward</t>
  </si>
  <si>
    <t>TRANSACTION TIME</t>
  </si>
  <si>
    <t>TRANSACTION TYPE</t>
  </si>
  <si>
    <t>ERROR MESSAGE</t>
  </si>
  <si>
    <t>ERROR ID</t>
  </si>
  <si>
    <t>COUNT</t>
  </si>
  <si>
    <t>12 AM - 01 AM</t>
  </si>
  <si>
    <t>Invalid beneficiary account</t>
  </si>
  <si>
    <t>M1</t>
  </si>
  <si>
    <t>Application time-out at CBS</t>
  </si>
  <si>
    <t>91</t>
  </si>
  <si>
    <t>ACCOUNT CLOSED MMID FAILURE</t>
  </si>
  <si>
    <t>M5</t>
  </si>
  <si>
    <t>TRANSACTION EXCEEDS TOTAL CREDIT</t>
  </si>
  <si>
    <t>65</t>
  </si>
  <si>
    <t>Invalid beneficiary mob/mmid/ifsc</t>
  </si>
  <si>
    <t>time out between NPCI and beneficiary</t>
  </si>
  <si>
    <t>Account is locked at CBS</t>
  </si>
  <si>
    <t>112</t>
  </si>
  <si>
    <t>BENEFICIARY ACCOUNT BLOCKED/FROZEN AND REVERSAL IS SUCCESSFUL</t>
  </si>
  <si>
    <t>M3</t>
  </si>
  <si>
    <t>9784</t>
  </si>
  <si>
    <t>BENEFICIARY ACCOUNT IS CLOSED AND REVERSAL IS SUCCESSFUL</t>
  </si>
  <si>
    <t>ISSUING BANK CBS OR NODE OFFLINE</t>
  </si>
  <si>
    <t>08</t>
  </si>
  <si>
    <t>ACCOUNT IS LOCKED-PLS TRY AGAIN</t>
  </si>
  <si>
    <t>INVALID AMOUNT FIELD AND REVERSAL IS SUCCESSFUL</t>
  </si>
  <si>
    <t>13</t>
  </si>
  <si>
    <t>CLEARED BAL/FUNDS/DP NOT AVAILABLE</t>
  </si>
  <si>
    <t>266</t>
  </si>
  <si>
    <t>02 AM - 03 AM</t>
  </si>
  <si>
    <t>INVALID TRANSACTION TYPE AND REVERSAL IS SUCCESSFUL</t>
  </si>
  <si>
    <t>12</t>
  </si>
  <si>
    <t>A/C RESTRICTDebit freeze</t>
  </si>
  <si>
    <t>2035</t>
  </si>
  <si>
    <t>03 AM - 04 AM</t>
  </si>
  <si>
    <t>04 AM - 05 AM</t>
  </si>
  <si>
    <t>TECHNICAL ERROR CMS</t>
  </si>
  <si>
    <t>05 AM - 06 AM</t>
  </si>
  <si>
    <t>06 AM - 07 AM</t>
  </si>
  <si>
    <t>07 AM - 08 AM</t>
  </si>
  <si>
    <t>08 AM - 09 AM</t>
  </si>
  <si>
    <t>09 AM - 10 AM</t>
  </si>
  <si>
    <t>10 AM - 11 AM</t>
  </si>
  <si>
    <t>11 AM - 12 PM</t>
  </si>
  <si>
    <t>12 PM - 01 PM</t>
  </si>
  <si>
    <t>01 PM - 02 PM</t>
  </si>
  <si>
    <t>02 PM - 03 PM</t>
  </si>
  <si>
    <t>03 PM - 04 PM</t>
  </si>
  <si>
    <t>04 PM - 05 PM</t>
  </si>
  <si>
    <t>05 PM - 06 PM</t>
  </si>
  <si>
    <t>06 PM - 07 PM</t>
  </si>
  <si>
    <t>07 PM - 08 PM</t>
  </si>
  <si>
    <t>08 PM - 09 PM</t>
  </si>
  <si>
    <t>09 PM - 10 PM</t>
  </si>
  <si>
    <t>10 PM - 11 PM</t>
  </si>
  <si>
    <t>Date</t>
  </si>
  <si>
    <t>Total
 Count</t>
  </si>
  <si>
    <t>Total
 Amount</t>
  </si>
  <si>
    <t>Approved
 Count</t>
  </si>
  <si>
    <t>Approved 
Amount</t>
  </si>
  <si>
    <t xml:space="preserve">Declined 
Count </t>
  </si>
  <si>
    <t>Declined 
Amount</t>
  </si>
  <si>
    <t>Total</t>
  </si>
  <si>
    <t>ABC</t>
  </si>
  <si>
    <t>PQR</t>
  </si>
  <si>
    <t>XYZ</t>
  </si>
  <si>
    <t>MNO</t>
  </si>
  <si>
    <t>Approved
Transactions</t>
  </si>
  <si>
    <t>Declined
Transaction</t>
  </si>
  <si>
    <t>-</t>
  </si>
  <si>
    <t>Insufficient balance</t>
  </si>
  <si>
    <t>11 PM - 12 AM</t>
  </si>
  <si>
    <t>EOD Report- November 2019</t>
  </si>
  <si>
    <t>31-10-2019 23:00:00 - 01-11-2019 23:00:00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</si>
</sst>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1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0" borderId="0" xfId="0" applyFont="1"/>
    <xf numFmtId="0" fontId="1" fillId="0" borderId="14" xfId="0" applyFont="1" applyBorder="1"/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8" xfId="0" applyBorder="1"/>
    <xf numFmtId="0" fontId="1" fillId="0" borderId="4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26" xfId="0" applyBorder="1"/>
    <xf numFmtId="0" fontId="1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7" xfId="0" applyBorder="1"/>
    <xf numFmtId="0" fontId="0" fillId="0" borderId="33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" fillId="0" borderId="12" xfId="0" applyFont="1" applyBorder="1" applyAlignment="1">
      <alignment horizontal="center" vertical="center"/>
    </xf>
    <xf numFmtId="0" fontId="0" fillId="0" borderId="12" xfId="0" applyBorder="1"/>
    <xf numFmtId="0" fontId="1" fillId="0" borderId="17" xfId="0" applyFont="1" applyBorder="1" applyAlignment="1">
      <alignment horizontal="center" vertical="center"/>
    </xf>
    <xf numFmtId="0" fontId="0" fillId="0" borderId="13" xfId="0" applyBorder="1"/>
    <xf numFmtId="0" fontId="1" fillId="0" borderId="2" xfId="0" applyFont="1" applyBorder="1" applyAlignment="1">
      <alignment horizontal="center" vertical="center"/>
    </xf>
    <xf numFmtId="0" fontId="0" fillId="0" borderId="32" xfId="0" applyBorder="1"/>
    <xf numFmtId="0" fontId="0" fillId="0" borderId="18" xfId="0" applyBorder="1"/>
    <xf numFmtId="0" fontId="0" fillId="0" borderId="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5:O16"/>
  <sheetViews>
    <sheetView topLeftCell="C1" workbookViewId="0">
      <selection activeCell="H17" sqref="H17"/>
    </sheetView>
  </sheetViews>
  <sheetFormatPr defaultRowHeight="15"/>
  <cols>
    <col min="3" max="3" width="12.42578125" style="22" bestFit="1" customWidth="1"/>
    <col min="4" max="4" width="16.140625" style="22" bestFit="1" customWidth="1"/>
    <col min="5" max="7" width="8" style="22" bestFit="1" customWidth="1"/>
    <col min="8" max="8" width="9" style="22" bestFit="1" customWidth="1"/>
    <col min="9" max="11" width="7.85546875" style="22" bestFit="1" customWidth="1"/>
    <col min="12" max="12" width="8.85546875" style="22" bestFit="1" customWidth="1"/>
    <col min="13" max="13" width="25.7109375" style="22" bestFit="1" customWidth="1"/>
    <col min="14" max="14" width="13.5703125" style="22" bestFit="1" customWidth="1"/>
    <col min="15" max="15" width="9.5703125" style="22" bestFit="1" customWidth="1"/>
  </cols>
  <sheetData>
    <row r="5" spans="3:15" ht="15.75" customHeight="1" thickBot="1"/>
    <row r="6" spans="3:15">
      <c r="C6" s="39" t="s">
        <v>0</v>
      </c>
      <c r="D6" s="41" t="s">
        <v>1</v>
      </c>
      <c r="E6" s="41" t="s">
        <v>2</v>
      </c>
      <c r="F6" s="42"/>
      <c r="G6" s="42"/>
      <c r="H6" s="42"/>
      <c r="I6" s="42"/>
      <c r="J6" s="42"/>
      <c r="K6" s="42"/>
      <c r="L6" s="43"/>
      <c r="M6" s="41" t="s">
        <v>3</v>
      </c>
      <c r="N6" s="41" t="s">
        <v>4</v>
      </c>
      <c r="O6" s="43"/>
    </row>
    <row r="7" spans="3:15">
      <c r="C7" s="40"/>
      <c r="D7" s="44"/>
      <c r="E7" s="2">
        <v>8.3333333333333329E-2</v>
      </c>
      <c r="F7" s="2">
        <v>0.20833333333333329</v>
      </c>
      <c r="G7" s="2">
        <v>0.33333333333333331</v>
      </c>
      <c r="H7" s="2">
        <v>0.45833333333333331</v>
      </c>
      <c r="I7" s="2">
        <v>0.58333333333333337</v>
      </c>
      <c r="J7" s="2">
        <v>0.70833333333333337</v>
      </c>
      <c r="K7" s="2">
        <v>0.83333333333333337</v>
      </c>
      <c r="L7" s="2">
        <v>0.95833333333333337</v>
      </c>
      <c r="M7" s="44"/>
      <c r="N7" s="27" t="s">
        <v>5</v>
      </c>
      <c r="O7" s="3" t="s">
        <v>6</v>
      </c>
    </row>
    <row r="8" spans="3:15">
      <c r="C8" s="45" t="s">
        <v>7</v>
      </c>
      <c r="D8" s="27" t="s">
        <v>8</v>
      </c>
      <c r="E8" s="7"/>
      <c r="F8" s="7"/>
      <c r="G8" s="7"/>
      <c r="H8" s="7"/>
      <c r="I8" s="7"/>
      <c r="J8" s="7"/>
      <c r="K8" s="7"/>
      <c r="L8" s="7"/>
      <c r="M8" s="35" t="s">
        <v>116</v>
      </c>
      <c r="N8" s="46" t="s">
        <v>116</v>
      </c>
      <c r="O8" s="47" t="s">
        <v>116</v>
      </c>
    </row>
    <row r="9" spans="3:15" ht="15.75" customHeight="1" thickBot="1">
      <c r="C9" s="40"/>
      <c r="D9" s="20" t="s">
        <v>10</v>
      </c>
      <c r="E9" s="8"/>
      <c r="F9" s="8"/>
      <c r="G9" s="8"/>
      <c r="H9" s="8"/>
      <c r="I9" s="8"/>
      <c r="J9" s="8"/>
      <c r="K9" s="8"/>
      <c r="L9" s="8"/>
      <c r="M9" s="19" t="s">
        <v>116</v>
      </c>
      <c r="N9" s="44"/>
      <c r="O9" s="48"/>
    </row>
    <row r="10" spans="3:15" ht="15.75" customHeight="1" thickBot="1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3:15">
      <c r="C11" s="39" t="s">
        <v>11</v>
      </c>
      <c r="D11" s="23" t="s">
        <v>8</v>
      </c>
      <c r="E11" s="9"/>
      <c r="F11" s="9"/>
      <c r="G11" s="9"/>
      <c r="H11" s="9"/>
      <c r="I11" s="9"/>
      <c r="J11" s="9"/>
      <c r="K11" s="9"/>
      <c r="L11" s="9"/>
      <c r="M11" s="36" t="s">
        <v>116</v>
      </c>
      <c r="N11" s="49" t="s">
        <v>116</v>
      </c>
      <c r="O11" s="50" t="s">
        <v>116</v>
      </c>
    </row>
    <row r="12" spans="3:15" ht="15.75" customHeight="1" thickBot="1">
      <c r="C12" s="40"/>
      <c r="D12" s="20" t="s">
        <v>10</v>
      </c>
      <c r="E12" s="6"/>
      <c r="F12" s="6"/>
      <c r="G12" s="6"/>
      <c r="H12" s="8"/>
      <c r="I12" s="8"/>
      <c r="J12" s="8"/>
      <c r="K12" s="8"/>
      <c r="L12" s="8"/>
      <c r="M12" s="19" t="s">
        <v>116</v>
      </c>
      <c r="N12" s="44"/>
      <c r="O12" s="48"/>
    </row>
    <row r="13" spans="3:15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3:15" ht="15.75" customHeight="1" thickBot="1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3:15">
      <c r="C15" s="30" t="s">
        <v>9</v>
      </c>
      <c r="D15" s="4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3:15" ht="15.75" customHeight="1" thickBot="1">
      <c r="C16" s="21" t="s">
        <v>12</v>
      </c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</sheetData>
  <mergeCells count="11">
    <mergeCell ref="C8:C9"/>
    <mergeCell ref="N8:N9"/>
    <mergeCell ref="O8:O9"/>
    <mergeCell ref="C11:C12"/>
    <mergeCell ref="N11:N12"/>
    <mergeCell ref="O11:O12"/>
    <mergeCell ref="C6:C7"/>
    <mergeCell ref="E6:L6"/>
    <mergeCell ref="N6:O6"/>
    <mergeCell ref="D6:D7"/>
    <mergeCell ref="M6:M7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AB26"/>
  <sheetViews>
    <sheetView zoomScale="80" zoomScaleNormal="80" workbookViewId="0">
      <selection activeCell="H18" sqref="H18"/>
    </sheetView>
  </sheetViews>
  <sheetFormatPr defaultRowHeight="15"/>
  <cols>
    <col min="2" max="2" width="16" style="22" bestFit="1" customWidth="1"/>
    <col min="3" max="3" width="14.42578125" style="22" customWidth="1"/>
    <col min="4" max="4" width="8.140625" style="22" bestFit="1" customWidth="1"/>
    <col min="5" max="28" width="11.7109375" style="22" bestFit="1" customWidth="1"/>
  </cols>
  <sheetData>
    <row r="2" spans="2:28" ht="15.75" customHeight="1" thickBot="1"/>
    <row r="3" spans="2:28">
      <c r="B3" s="39" t="s">
        <v>13</v>
      </c>
      <c r="C3" s="41" t="s">
        <v>14</v>
      </c>
      <c r="D3" s="41" t="s">
        <v>15</v>
      </c>
      <c r="E3" s="41" t="s">
        <v>120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3"/>
    </row>
    <row r="4" spans="2:28">
      <c r="B4" s="40"/>
      <c r="C4" s="44"/>
      <c r="D4" s="44"/>
      <c r="E4" s="27" t="s">
        <v>16</v>
      </c>
      <c r="F4" s="27" t="s">
        <v>17</v>
      </c>
      <c r="G4" s="27" t="s">
        <v>18</v>
      </c>
      <c r="H4" s="27" t="s">
        <v>19</v>
      </c>
      <c r="I4" s="27" t="s">
        <v>20</v>
      </c>
      <c r="J4" s="27" t="s">
        <v>21</v>
      </c>
      <c r="K4" s="27" t="s">
        <v>22</v>
      </c>
      <c r="L4" s="27" t="s">
        <v>23</v>
      </c>
      <c r="M4" s="27" t="s">
        <v>24</v>
      </c>
      <c r="N4" s="27" t="s">
        <v>25</v>
      </c>
      <c r="O4" s="27" t="s">
        <v>26</v>
      </c>
      <c r="P4" s="27" t="s">
        <v>27</v>
      </c>
      <c r="Q4" s="27" t="s">
        <v>28</v>
      </c>
      <c r="R4" s="27" t="s">
        <v>29</v>
      </c>
      <c r="S4" s="27" t="s">
        <v>30</v>
      </c>
      <c r="T4" s="27" t="s">
        <v>31</v>
      </c>
      <c r="U4" s="27" t="s">
        <v>32</v>
      </c>
      <c r="V4" s="27" t="s">
        <v>33</v>
      </c>
      <c r="W4" s="27" t="s">
        <v>34</v>
      </c>
      <c r="X4" s="27" t="s">
        <v>35</v>
      </c>
      <c r="Y4" s="27" t="s">
        <v>36</v>
      </c>
      <c r="Z4" s="27" t="s">
        <v>37</v>
      </c>
      <c r="AA4" s="27" t="s">
        <v>38</v>
      </c>
      <c r="AB4" s="3" t="s">
        <v>39</v>
      </c>
    </row>
    <row r="5" spans="2:28">
      <c r="B5" s="45" t="s">
        <v>40</v>
      </c>
      <c r="C5" s="51" t="s">
        <v>41</v>
      </c>
      <c r="D5" s="27" t="s">
        <v>42</v>
      </c>
      <c r="E5" s="35">
        <v>77</v>
      </c>
      <c r="F5" s="24">
        <v>87</v>
      </c>
      <c r="G5" s="24">
        <v>99</v>
      </c>
      <c r="H5" s="24">
        <v>88</v>
      </c>
      <c r="I5" s="24">
        <v>102</v>
      </c>
      <c r="J5" s="24">
        <v>105</v>
      </c>
      <c r="K5" s="24">
        <v>79</v>
      </c>
      <c r="L5" s="24">
        <v>73</v>
      </c>
      <c r="M5" s="24">
        <v>97</v>
      </c>
      <c r="N5" s="24">
        <v>90</v>
      </c>
      <c r="O5" s="24">
        <v>89</v>
      </c>
      <c r="P5" s="24">
        <v>73</v>
      </c>
      <c r="Q5" s="24">
        <v>106</v>
      </c>
      <c r="R5" s="24">
        <v>73</v>
      </c>
      <c r="S5" s="24">
        <v>82</v>
      </c>
      <c r="T5" s="24">
        <v>72</v>
      </c>
      <c r="U5" s="24">
        <v>79</v>
      </c>
      <c r="V5" s="24">
        <v>94</v>
      </c>
      <c r="W5" s="24">
        <v>77</v>
      </c>
      <c r="X5" s="24">
        <v>58</v>
      </c>
      <c r="Y5" s="24">
        <v>95</v>
      </c>
      <c r="Z5" s="24">
        <v>69</v>
      </c>
      <c r="AA5" s="24">
        <v>106</v>
      </c>
      <c r="AB5" s="25">
        <v>78</v>
      </c>
    </row>
    <row r="6" spans="2:28">
      <c r="B6" s="53"/>
      <c r="C6" s="44"/>
      <c r="D6" s="27" t="s">
        <v>43</v>
      </c>
      <c r="E6" s="35">
        <v>8328245.5599999996</v>
      </c>
      <c r="F6" s="24">
        <v>8793672.8000000007</v>
      </c>
      <c r="G6" s="24">
        <v>9009186.2400000002</v>
      </c>
      <c r="H6" s="24">
        <v>9529542.6199999992</v>
      </c>
      <c r="I6" s="24">
        <v>9549617.7899999991</v>
      </c>
      <c r="J6" s="24">
        <v>9230418.6600000001</v>
      </c>
      <c r="K6" s="24">
        <v>8144418.9800000004</v>
      </c>
      <c r="L6" s="24">
        <v>7106770.0700000003</v>
      </c>
      <c r="M6" s="24">
        <v>9929727.0700000003</v>
      </c>
      <c r="N6" s="24">
        <v>8932557.9000000004</v>
      </c>
      <c r="O6" s="24">
        <v>8536780.8599999994</v>
      </c>
      <c r="P6" s="24">
        <v>7229792.4299999997</v>
      </c>
      <c r="Q6" s="24">
        <v>10472487.310000001</v>
      </c>
      <c r="R6" s="24">
        <v>6781455.1799999997</v>
      </c>
      <c r="S6" s="24">
        <v>8596569.4900000002</v>
      </c>
      <c r="T6" s="24">
        <v>7251836.3499999996</v>
      </c>
      <c r="U6" s="24">
        <v>7841690.4400000004</v>
      </c>
      <c r="V6" s="24">
        <v>8790326.6300000008</v>
      </c>
      <c r="W6" s="24">
        <v>8328245.5599999996</v>
      </c>
      <c r="X6" s="24">
        <v>5796253.8099999996</v>
      </c>
      <c r="Y6" s="24">
        <v>9428481.5299999993</v>
      </c>
      <c r="Z6" s="24">
        <v>6875867.4100000001</v>
      </c>
      <c r="AA6" s="24">
        <v>10386440.869999999</v>
      </c>
      <c r="AB6" s="25">
        <v>7654155.2999999998</v>
      </c>
    </row>
    <row r="7" spans="2:28">
      <c r="B7" s="53"/>
      <c r="C7" s="52" t="s">
        <v>44</v>
      </c>
      <c r="D7" s="27" t="s">
        <v>42</v>
      </c>
      <c r="E7" s="35">
        <v>53</v>
      </c>
      <c r="F7" s="24">
        <v>61</v>
      </c>
      <c r="G7" s="24">
        <v>61</v>
      </c>
      <c r="H7" s="24">
        <v>65</v>
      </c>
      <c r="I7" s="24">
        <v>68</v>
      </c>
      <c r="J7" s="24">
        <v>72</v>
      </c>
      <c r="K7" s="24">
        <v>51</v>
      </c>
      <c r="L7" s="24">
        <v>56</v>
      </c>
      <c r="M7" s="24">
        <v>69</v>
      </c>
      <c r="N7" s="24">
        <v>63</v>
      </c>
      <c r="O7" s="24">
        <v>65</v>
      </c>
      <c r="P7" s="24">
        <v>55</v>
      </c>
      <c r="Q7" s="24">
        <v>69</v>
      </c>
      <c r="R7" s="24">
        <v>46</v>
      </c>
      <c r="S7" s="24">
        <v>58</v>
      </c>
      <c r="T7" s="24">
        <v>54</v>
      </c>
      <c r="U7" s="24">
        <v>57</v>
      </c>
      <c r="V7" s="24">
        <v>70</v>
      </c>
      <c r="W7" s="24">
        <v>53</v>
      </c>
      <c r="X7" s="24">
        <v>45</v>
      </c>
      <c r="Y7" s="24">
        <v>70</v>
      </c>
      <c r="Z7" s="24">
        <v>54</v>
      </c>
      <c r="AA7" s="24">
        <v>80</v>
      </c>
      <c r="AB7" s="25">
        <v>54</v>
      </c>
    </row>
    <row r="8" spans="2:28">
      <c r="B8" s="53"/>
      <c r="C8" s="44"/>
      <c r="D8" s="27" t="s">
        <v>43</v>
      </c>
      <c r="E8" s="35">
        <v>5590622.3099999996</v>
      </c>
      <c r="F8" s="24">
        <v>6150357.6100000003</v>
      </c>
      <c r="G8" s="24">
        <v>5402933.7000000002</v>
      </c>
      <c r="H8" s="24">
        <v>7284099.3799999999</v>
      </c>
      <c r="I8" s="24">
        <v>6784255.21</v>
      </c>
      <c r="J8" s="24">
        <v>6395299.9800000004</v>
      </c>
      <c r="K8" s="24">
        <v>5552528.4900000002</v>
      </c>
      <c r="L8" s="24">
        <v>5424358.2400000002</v>
      </c>
      <c r="M8" s="24">
        <v>7256963.8399999999</v>
      </c>
      <c r="N8" s="24">
        <v>6061953.8600000003</v>
      </c>
      <c r="O8" s="24">
        <v>6280682.6500000004</v>
      </c>
      <c r="P8" s="24">
        <v>5164730.4400000004</v>
      </c>
      <c r="Q8" s="24">
        <v>6417353.0800000001</v>
      </c>
      <c r="R8" s="24">
        <v>4517875.58</v>
      </c>
      <c r="S8" s="24">
        <v>5959947.3799999999</v>
      </c>
      <c r="T8" s="24">
        <v>5304668.7699999996</v>
      </c>
      <c r="U8" s="24">
        <v>5356654.37</v>
      </c>
      <c r="V8" s="24">
        <v>6730751.4299999997</v>
      </c>
      <c r="W8" s="24">
        <v>5590622.3099999996</v>
      </c>
      <c r="X8" s="24">
        <v>4215044.8600000003</v>
      </c>
      <c r="Y8" s="24">
        <v>6773736.4299999997</v>
      </c>
      <c r="Z8" s="24">
        <v>5354435.5999999996</v>
      </c>
      <c r="AA8" s="24">
        <v>7823501.4400000004</v>
      </c>
      <c r="AB8" s="25">
        <v>5217330.1900000004</v>
      </c>
    </row>
    <row r="9" spans="2:28">
      <c r="B9" s="53"/>
      <c r="C9" s="52" t="s">
        <v>45</v>
      </c>
      <c r="D9" s="27" t="s">
        <v>42</v>
      </c>
      <c r="E9" s="24">
        <f t="shared" ref="E9:AB9" si="0">E5-E7</f>
        <v>24</v>
      </c>
      <c r="F9" s="24">
        <f t="shared" si="0"/>
        <v>26</v>
      </c>
      <c r="G9" s="24">
        <f t="shared" si="0"/>
        <v>38</v>
      </c>
      <c r="H9" s="24">
        <f t="shared" si="0"/>
        <v>23</v>
      </c>
      <c r="I9" s="24">
        <f t="shared" si="0"/>
        <v>34</v>
      </c>
      <c r="J9" s="24">
        <f t="shared" si="0"/>
        <v>33</v>
      </c>
      <c r="K9" s="24">
        <f t="shared" si="0"/>
        <v>28</v>
      </c>
      <c r="L9" s="24">
        <f t="shared" si="0"/>
        <v>17</v>
      </c>
      <c r="M9" s="24">
        <f t="shared" si="0"/>
        <v>28</v>
      </c>
      <c r="N9" s="24">
        <f t="shared" si="0"/>
        <v>27</v>
      </c>
      <c r="O9" s="24">
        <f t="shared" si="0"/>
        <v>24</v>
      </c>
      <c r="P9" s="24">
        <f t="shared" si="0"/>
        <v>18</v>
      </c>
      <c r="Q9" s="24">
        <f t="shared" si="0"/>
        <v>37</v>
      </c>
      <c r="R9" s="24">
        <f t="shared" si="0"/>
        <v>27</v>
      </c>
      <c r="S9" s="24">
        <f t="shared" si="0"/>
        <v>24</v>
      </c>
      <c r="T9" s="24">
        <f t="shared" si="0"/>
        <v>18</v>
      </c>
      <c r="U9" s="24">
        <f t="shared" si="0"/>
        <v>22</v>
      </c>
      <c r="V9" s="24">
        <f t="shared" si="0"/>
        <v>24</v>
      </c>
      <c r="W9" s="24">
        <f t="shared" si="0"/>
        <v>24</v>
      </c>
      <c r="X9" s="24">
        <f t="shared" si="0"/>
        <v>13</v>
      </c>
      <c r="Y9" s="24">
        <f t="shared" si="0"/>
        <v>25</v>
      </c>
      <c r="Z9" s="24">
        <f t="shared" si="0"/>
        <v>15</v>
      </c>
      <c r="AA9" s="24">
        <f t="shared" si="0"/>
        <v>26</v>
      </c>
      <c r="AB9" s="24">
        <f t="shared" si="0"/>
        <v>24</v>
      </c>
    </row>
    <row r="10" spans="2:28" ht="15.75" customHeight="1" thickBot="1">
      <c r="B10" s="40"/>
      <c r="C10" s="44"/>
      <c r="D10" s="27" t="s">
        <v>43</v>
      </c>
      <c r="E10" s="24">
        <f t="shared" ref="E10:AB10" si="1">E6-E8</f>
        <v>2737623.25</v>
      </c>
      <c r="F10" s="24">
        <f t="shared" si="1"/>
        <v>2643315.1900000004</v>
      </c>
      <c r="G10" s="24">
        <f t="shared" si="1"/>
        <v>3606252.54</v>
      </c>
      <c r="H10" s="24">
        <f t="shared" si="1"/>
        <v>2245443.2399999993</v>
      </c>
      <c r="I10" s="24">
        <f t="shared" si="1"/>
        <v>2765362.5799999991</v>
      </c>
      <c r="J10" s="24">
        <f t="shared" si="1"/>
        <v>2835118.6799999997</v>
      </c>
      <c r="K10" s="24">
        <f t="shared" si="1"/>
        <v>2591890.4900000002</v>
      </c>
      <c r="L10" s="24">
        <f t="shared" si="1"/>
        <v>1682411.83</v>
      </c>
      <c r="M10" s="24">
        <f t="shared" si="1"/>
        <v>2672763.2300000004</v>
      </c>
      <c r="N10" s="24">
        <f t="shared" si="1"/>
        <v>2870604.04</v>
      </c>
      <c r="O10" s="24">
        <f t="shared" si="1"/>
        <v>2256098.209999999</v>
      </c>
      <c r="P10" s="24">
        <f t="shared" si="1"/>
        <v>2065061.9899999993</v>
      </c>
      <c r="Q10" s="24">
        <f t="shared" si="1"/>
        <v>4055134.2300000004</v>
      </c>
      <c r="R10" s="24">
        <f t="shared" si="1"/>
        <v>2263579.5999999996</v>
      </c>
      <c r="S10" s="24">
        <f t="shared" si="1"/>
        <v>2636622.1100000003</v>
      </c>
      <c r="T10" s="24">
        <f t="shared" si="1"/>
        <v>1947167.58</v>
      </c>
      <c r="U10" s="24">
        <f t="shared" si="1"/>
        <v>2485036.0700000003</v>
      </c>
      <c r="V10" s="24">
        <f t="shared" si="1"/>
        <v>2059575.2000000011</v>
      </c>
      <c r="W10" s="24">
        <f t="shared" si="1"/>
        <v>2737623.25</v>
      </c>
      <c r="X10" s="24">
        <f t="shared" si="1"/>
        <v>1581208.9499999993</v>
      </c>
      <c r="Y10" s="24">
        <f t="shared" si="1"/>
        <v>2654745.0999999996</v>
      </c>
      <c r="Z10" s="24">
        <f t="shared" si="1"/>
        <v>1521431.8100000005</v>
      </c>
      <c r="AA10" s="24">
        <f t="shared" si="1"/>
        <v>2562939.4299999988</v>
      </c>
      <c r="AB10" s="24">
        <f t="shared" si="1"/>
        <v>2436825.1099999994</v>
      </c>
    </row>
    <row r="12" spans="2:28" ht="15.75" customHeight="1" thickBot="1"/>
    <row r="13" spans="2:28" ht="15.75" customHeight="1" thickBot="1">
      <c r="B13" s="39" t="s">
        <v>46</v>
      </c>
      <c r="C13" s="41" t="s">
        <v>41</v>
      </c>
      <c r="D13" s="23" t="s">
        <v>42</v>
      </c>
      <c r="E13" s="26">
        <f t="shared" ref="E13:AB13" si="2">E15+E17+E19+E21</f>
        <v>427</v>
      </c>
      <c r="F13" s="26">
        <f t="shared" si="2"/>
        <v>481</v>
      </c>
      <c r="G13" s="26">
        <f t="shared" si="2"/>
        <v>485</v>
      </c>
      <c r="H13" s="26">
        <f t="shared" si="2"/>
        <v>451</v>
      </c>
      <c r="I13" s="26">
        <f t="shared" si="2"/>
        <v>494</v>
      </c>
      <c r="J13" s="26">
        <f t="shared" si="2"/>
        <v>455</v>
      </c>
      <c r="K13" s="26">
        <f t="shared" si="2"/>
        <v>449</v>
      </c>
      <c r="L13" s="26">
        <f t="shared" si="2"/>
        <v>446</v>
      </c>
      <c r="M13" s="26">
        <f t="shared" si="2"/>
        <v>470</v>
      </c>
      <c r="N13" s="26">
        <f t="shared" si="2"/>
        <v>450</v>
      </c>
      <c r="O13" s="26">
        <f t="shared" si="2"/>
        <v>435</v>
      </c>
      <c r="P13" s="26">
        <f t="shared" si="2"/>
        <v>449</v>
      </c>
      <c r="Q13" s="26">
        <f t="shared" si="2"/>
        <v>447</v>
      </c>
      <c r="R13" s="26">
        <f t="shared" si="2"/>
        <v>450</v>
      </c>
      <c r="S13" s="26">
        <f t="shared" si="2"/>
        <v>459</v>
      </c>
      <c r="T13" s="26">
        <f t="shared" si="2"/>
        <v>445</v>
      </c>
      <c r="U13" s="26">
        <f t="shared" si="2"/>
        <v>452</v>
      </c>
      <c r="V13" s="26">
        <f t="shared" si="2"/>
        <v>468</v>
      </c>
      <c r="W13" s="26">
        <f t="shared" si="2"/>
        <v>427</v>
      </c>
      <c r="X13" s="26">
        <f t="shared" si="2"/>
        <v>439</v>
      </c>
      <c r="Y13" s="26">
        <f t="shared" si="2"/>
        <v>439</v>
      </c>
      <c r="Z13" s="26">
        <f t="shared" si="2"/>
        <v>444</v>
      </c>
      <c r="AA13" s="26">
        <f t="shared" si="2"/>
        <v>413</v>
      </c>
      <c r="AB13" s="26">
        <f t="shared" si="2"/>
        <v>409</v>
      </c>
    </row>
    <row r="14" spans="2:28">
      <c r="B14" s="53"/>
      <c r="C14" s="44"/>
      <c r="D14" s="27" t="s">
        <v>43</v>
      </c>
      <c r="E14" s="26">
        <f t="shared" ref="E14:AB14" si="3">E16+E18+E20+E22</f>
        <v>42365078.339999996</v>
      </c>
      <c r="F14" s="26">
        <f t="shared" si="3"/>
        <v>47290756.469999999</v>
      </c>
      <c r="G14" s="26">
        <f t="shared" si="3"/>
        <v>48087009.329999998</v>
      </c>
      <c r="H14" s="26">
        <f t="shared" si="3"/>
        <v>45356515.609999999</v>
      </c>
      <c r="I14" s="26">
        <f t="shared" si="3"/>
        <v>49170031.390000001</v>
      </c>
      <c r="J14" s="26">
        <f t="shared" si="3"/>
        <v>48141125.100000001</v>
      </c>
      <c r="K14" s="26">
        <f t="shared" si="3"/>
        <v>46094763.580000006</v>
      </c>
      <c r="L14" s="26">
        <f t="shared" si="3"/>
        <v>45739013.980000004</v>
      </c>
      <c r="M14" s="26">
        <f t="shared" si="3"/>
        <v>45690568.769999996</v>
      </c>
      <c r="N14" s="26">
        <f t="shared" si="3"/>
        <v>45416029.399999999</v>
      </c>
      <c r="O14" s="26">
        <f t="shared" si="3"/>
        <v>45584470.430000007</v>
      </c>
      <c r="P14" s="26">
        <f t="shared" si="3"/>
        <v>44045095.210000001</v>
      </c>
      <c r="Q14" s="26">
        <f t="shared" si="3"/>
        <v>44908764.519999996</v>
      </c>
      <c r="R14" s="26">
        <f t="shared" si="3"/>
        <v>46127461.869999997</v>
      </c>
      <c r="S14" s="26">
        <f t="shared" si="3"/>
        <v>45393973.719999999</v>
      </c>
      <c r="T14" s="26">
        <f t="shared" si="3"/>
        <v>44727451.160000004</v>
      </c>
      <c r="U14" s="26">
        <f t="shared" si="3"/>
        <v>46684881.240000002</v>
      </c>
      <c r="V14" s="26">
        <f t="shared" si="3"/>
        <v>44802992.43</v>
      </c>
      <c r="W14" s="26">
        <f t="shared" si="3"/>
        <v>42365078.339999996</v>
      </c>
      <c r="X14" s="26">
        <f t="shared" si="3"/>
        <v>43723849.260000005</v>
      </c>
      <c r="Y14" s="26">
        <f t="shared" si="3"/>
        <v>43930669.669999994</v>
      </c>
      <c r="Z14" s="26">
        <f t="shared" si="3"/>
        <v>44258572.57</v>
      </c>
      <c r="AA14" s="26">
        <f t="shared" si="3"/>
        <v>43379803.369999997</v>
      </c>
      <c r="AB14" s="26">
        <f t="shared" si="3"/>
        <v>36886878.109999999</v>
      </c>
    </row>
    <row r="15" spans="2:28">
      <c r="B15" s="53"/>
      <c r="C15" s="51" t="s">
        <v>110</v>
      </c>
      <c r="D15" s="27" t="s">
        <v>42</v>
      </c>
      <c r="E15" s="35">
        <v>107</v>
      </c>
      <c r="F15" s="24">
        <v>116</v>
      </c>
      <c r="G15" s="24">
        <v>113</v>
      </c>
      <c r="H15" s="24">
        <v>105</v>
      </c>
      <c r="I15" s="24">
        <v>124</v>
      </c>
      <c r="J15" s="24">
        <v>101</v>
      </c>
      <c r="K15" s="24">
        <v>117</v>
      </c>
      <c r="L15" s="24">
        <v>108</v>
      </c>
      <c r="M15" s="24">
        <v>101</v>
      </c>
      <c r="N15" s="24">
        <v>98</v>
      </c>
      <c r="O15" s="24">
        <v>116</v>
      </c>
      <c r="P15" s="24">
        <v>111</v>
      </c>
      <c r="Q15" s="24">
        <v>102</v>
      </c>
      <c r="R15" s="24">
        <v>111</v>
      </c>
      <c r="S15" s="24">
        <v>107</v>
      </c>
      <c r="T15" s="24">
        <v>102</v>
      </c>
      <c r="U15" s="24">
        <v>96</v>
      </c>
      <c r="V15" s="24">
        <v>103</v>
      </c>
      <c r="W15" s="24">
        <v>107</v>
      </c>
      <c r="X15" s="24">
        <v>118</v>
      </c>
      <c r="Y15" s="24">
        <v>97</v>
      </c>
      <c r="Z15" s="24">
        <v>96</v>
      </c>
      <c r="AA15" s="24">
        <v>96</v>
      </c>
      <c r="AB15" s="25">
        <v>100</v>
      </c>
    </row>
    <row r="16" spans="2:28">
      <c r="B16" s="53"/>
      <c r="C16" s="44"/>
      <c r="D16" s="27" t="s">
        <v>43</v>
      </c>
      <c r="E16" s="35">
        <v>10650507.640000001</v>
      </c>
      <c r="F16" s="24">
        <v>10467431.859999999</v>
      </c>
      <c r="G16" s="24">
        <v>11784849.699999999</v>
      </c>
      <c r="H16" s="24">
        <v>10270271.82</v>
      </c>
      <c r="I16" s="24">
        <v>12527526.189999999</v>
      </c>
      <c r="J16" s="24">
        <v>10239463.15</v>
      </c>
      <c r="K16" s="24">
        <v>12310519.460000001</v>
      </c>
      <c r="L16" s="24">
        <v>11279577.220000001</v>
      </c>
      <c r="M16" s="24">
        <v>10879341.289999999</v>
      </c>
      <c r="N16" s="24">
        <v>9523178.6400000006</v>
      </c>
      <c r="O16" s="24">
        <v>11717190.210000001</v>
      </c>
      <c r="P16" s="24">
        <v>10289603.93</v>
      </c>
      <c r="Q16" s="24">
        <v>10720647.66</v>
      </c>
      <c r="R16" s="24">
        <v>11355167.039999999</v>
      </c>
      <c r="S16" s="24">
        <v>10838215.779999999</v>
      </c>
      <c r="T16" s="24">
        <v>10254285.07</v>
      </c>
      <c r="U16" s="24">
        <v>9416960.8699999992</v>
      </c>
      <c r="V16" s="24">
        <v>8934988.5</v>
      </c>
      <c r="W16" s="24">
        <v>10650507.640000001</v>
      </c>
      <c r="X16" s="24">
        <v>12096565.74</v>
      </c>
      <c r="Y16" s="24">
        <v>10181147.98</v>
      </c>
      <c r="Z16" s="24">
        <v>9288190.6099999994</v>
      </c>
      <c r="AA16" s="24">
        <v>9222634.8699999992</v>
      </c>
      <c r="AB16" s="25">
        <v>9181050.1999999993</v>
      </c>
    </row>
    <row r="17" spans="2:28">
      <c r="B17" s="53"/>
      <c r="C17" s="51" t="s">
        <v>111</v>
      </c>
      <c r="D17" s="27" t="s">
        <v>42</v>
      </c>
      <c r="E17" s="35">
        <v>96</v>
      </c>
      <c r="F17" s="24">
        <v>142</v>
      </c>
      <c r="G17" s="24">
        <v>160</v>
      </c>
      <c r="H17" s="24">
        <v>119</v>
      </c>
      <c r="I17" s="24">
        <v>142</v>
      </c>
      <c r="J17" s="24">
        <v>141</v>
      </c>
      <c r="K17" s="24">
        <v>114</v>
      </c>
      <c r="L17" s="24">
        <v>119</v>
      </c>
      <c r="M17" s="24">
        <v>149</v>
      </c>
      <c r="N17" s="24">
        <v>137</v>
      </c>
      <c r="O17" s="24">
        <v>118</v>
      </c>
      <c r="P17" s="24">
        <v>146</v>
      </c>
      <c r="Q17" s="24">
        <v>142</v>
      </c>
      <c r="R17" s="24">
        <v>132</v>
      </c>
      <c r="S17" s="24">
        <v>132</v>
      </c>
      <c r="T17" s="24">
        <v>147</v>
      </c>
      <c r="U17" s="24">
        <v>141</v>
      </c>
      <c r="V17" s="24">
        <v>132</v>
      </c>
      <c r="W17" s="24">
        <v>96</v>
      </c>
      <c r="X17" s="24">
        <v>133</v>
      </c>
      <c r="Y17" s="24">
        <v>142</v>
      </c>
      <c r="Z17" s="24">
        <v>137</v>
      </c>
      <c r="AA17" s="24">
        <v>108</v>
      </c>
      <c r="AB17" s="25">
        <v>110</v>
      </c>
    </row>
    <row r="18" spans="2:28">
      <c r="B18" s="53"/>
      <c r="C18" s="44"/>
      <c r="D18" s="27" t="s">
        <v>43</v>
      </c>
      <c r="E18" s="35">
        <v>9796846.0899999999</v>
      </c>
      <c r="F18" s="24">
        <v>14334107.369999999</v>
      </c>
      <c r="G18" s="24">
        <v>15909301.710000001</v>
      </c>
      <c r="H18" s="24">
        <v>12073849.9</v>
      </c>
      <c r="I18" s="24">
        <v>14178209.630000001</v>
      </c>
      <c r="J18" s="24">
        <v>14644902</v>
      </c>
      <c r="K18" s="24">
        <v>11168938.529999999</v>
      </c>
      <c r="L18" s="24">
        <v>13406850.939999999</v>
      </c>
      <c r="M18" s="24">
        <v>14632093.880000001</v>
      </c>
      <c r="N18" s="24">
        <v>14195027.65</v>
      </c>
      <c r="O18" s="24">
        <v>12607906.560000001</v>
      </c>
      <c r="P18" s="24">
        <v>14559646.66</v>
      </c>
      <c r="Q18" s="24">
        <v>13564037.33</v>
      </c>
      <c r="R18" s="24">
        <v>13109545.4</v>
      </c>
      <c r="S18" s="24">
        <v>13318367.58</v>
      </c>
      <c r="T18" s="24">
        <v>14001376.300000001</v>
      </c>
      <c r="U18" s="24">
        <v>14740216.41</v>
      </c>
      <c r="V18" s="24">
        <v>12594012.4</v>
      </c>
      <c r="W18" s="24">
        <v>9796846.0899999999</v>
      </c>
      <c r="X18" s="24">
        <v>12989210.5</v>
      </c>
      <c r="Y18" s="24">
        <v>13386545.6</v>
      </c>
      <c r="Z18" s="24">
        <v>13088654.960000001</v>
      </c>
      <c r="AA18" s="24">
        <v>11792358.140000001</v>
      </c>
      <c r="AB18" s="25">
        <v>10356149.289999999</v>
      </c>
    </row>
    <row r="19" spans="2:28">
      <c r="B19" s="53"/>
      <c r="C19" s="51" t="s">
        <v>112</v>
      </c>
      <c r="D19" s="27" t="s">
        <v>42</v>
      </c>
      <c r="E19" s="35">
        <v>110</v>
      </c>
      <c r="F19" s="24">
        <v>113</v>
      </c>
      <c r="G19" s="24">
        <v>117</v>
      </c>
      <c r="H19" s="24">
        <v>116</v>
      </c>
      <c r="I19" s="24">
        <v>111</v>
      </c>
      <c r="J19" s="24">
        <v>89</v>
      </c>
      <c r="K19" s="24">
        <v>111</v>
      </c>
      <c r="L19" s="24">
        <v>113</v>
      </c>
      <c r="M19" s="24">
        <v>119</v>
      </c>
      <c r="N19" s="24">
        <v>103</v>
      </c>
      <c r="O19" s="24">
        <v>113</v>
      </c>
      <c r="P19" s="24">
        <v>102</v>
      </c>
      <c r="Q19" s="24">
        <v>105</v>
      </c>
      <c r="R19" s="24">
        <v>97</v>
      </c>
      <c r="S19" s="24">
        <v>108</v>
      </c>
      <c r="T19" s="24">
        <v>91</v>
      </c>
      <c r="U19" s="24">
        <v>107</v>
      </c>
      <c r="V19" s="24">
        <v>116</v>
      </c>
      <c r="W19" s="24">
        <v>110</v>
      </c>
      <c r="X19" s="24">
        <v>92</v>
      </c>
      <c r="Y19" s="24">
        <v>96</v>
      </c>
      <c r="Z19" s="24">
        <v>118</v>
      </c>
      <c r="AA19" s="24">
        <v>103</v>
      </c>
      <c r="AB19" s="25">
        <v>93</v>
      </c>
    </row>
    <row r="20" spans="2:28">
      <c r="B20" s="53"/>
      <c r="C20" s="44"/>
      <c r="D20" s="27" t="s">
        <v>43</v>
      </c>
      <c r="E20" s="35">
        <v>9880649.7799999993</v>
      </c>
      <c r="F20" s="24">
        <v>11466134.720000001</v>
      </c>
      <c r="G20" s="24">
        <v>11055206.279999999</v>
      </c>
      <c r="H20" s="24">
        <v>11659651.16</v>
      </c>
      <c r="I20" s="24">
        <v>11032223.689999999</v>
      </c>
      <c r="J20" s="24">
        <v>10527685.960000001</v>
      </c>
      <c r="K20" s="24">
        <v>11214236.300000001</v>
      </c>
      <c r="L20" s="24">
        <v>11362786.210000001</v>
      </c>
      <c r="M20" s="24">
        <v>10924287.65</v>
      </c>
      <c r="N20" s="24">
        <v>10058767.26</v>
      </c>
      <c r="O20" s="24">
        <v>12877517.050000001</v>
      </c>
      <c r="P20" s="24">
        <v>10003142.23</v>
      </c>
      <c r="Q20" s="24">
        <v>10937687.699999999</v>
      </c>
      <c r="R20" s="24">
        <v>10239317.289999999</v>
      </c>
      <c r="S20" s="24">
        <v>11157741.33</v>
      </c>
      <c r="T20" s="24">
        <v>9520296.8699999992</v>
      </c>
      <c r="U20" s="24">
        <v>11649644</v>
      </c>
      <c r="V20" s="24">
        <v>12011155.85</v>
      </c>
      <c r="W20" s="24">
        <v>9880649.7799999993</v>
      </c>
      <c r="X20" s="24">
        <v>8747989.2799999993</v>
      </c>
      <c r="Y20" s="24">
        <v>9810957.6199999992</v>
      </c>
      <c r="Z20" s="24">
        <v>11513764.560000001</v>
      </c>
      <c r="AA20" s="24">
        <v>11539960.91</v>
      </c>
      <c r="AB20" s="25">
        <v>7507064.0300000003</v>
      </c>
    </row>
    <row r="21" spans="2:28">
      <c r="B21" s="53"/>
      <c r="C21" s="51" t="s">
        <v>113</v>
      </c>
      <c r="D21" s="27" t="s">
        <v>42</v>
      </c>
      <c r="E21" s="35">
        <v>114</v>
      </c>
      <c r="F21" s="24">
        <v>110</v>
      </c>
      <c r="G21" s="24">
        <v>95</v>
      </c>
      <c r="H21" s="24">
        <v>111</v>
      </c>
      <c r="I21" s="24">
        <v>117</v>
      </c>
      <c r="J21" s="24">
        <v>124</v>
      </c>
      <c r="K21" s="24">
        <v>107</v>
      </c>
      <c r="L21" s="24">
        <v>106</v>
      </c>
      <c r="M21" s="24">
        <v>101</v>
      </c>
      <c r="N21" s="24">
        <v>112</v>
      </c>
      <c r="O21" s="24">
        <v>88</v>
      </c>
      <c r="P21" s="24">
        <v>90</v>
      </c>
      <c r="Q21" s="24">
        <v>98</v>
      </c>
      <c r="R21" s="24">
        <v>110</v>
      </c>
      <c r="S21" s="24">
        <v>112</v>
      </c>
      <c r="T21" s="24">
        <v>105</v>
      </c>
      <c r="U21" s="24">
        <v>108</v>
      </c>
      <c r="V21" s="24">
        <v>117</v>
      </c>
      <c r="W21" s="24">
        <v>114</v>
      </c>
      <c r="X21" s="24">
        <v>96</v>
      </c>
      <c r="Y21" s="24">
        <v>104</v>
      </c>
      <c r="Z21" s="24">
        <v>93</v>
      </c>
      <c r="AA21" s="24">
        <v>106</v>
      </c>
      <c r="AB21" s="25">
        <v>106</v>
      </c>
    </row>
    <row r="22" spans="2:28">
      <c r="B22" s="53"/>
      <c r="C22" s="44"/>
      <c r="D22" s="27" t="s">
        <v>43</v>
      </c>
      <c r="E22" s="35">
        <v>12037074.83</v>
      </c>
      <c r="F22" s="24">
        <v>11023082.52</v>
      </c>
      <c r="G22" s="24">
        <v>9337651.6400000006</v>
      </c>
      <c r="H22" s="24">
        <v>11352742.73</v>
      </c>
      <c r="I22" s="24">
        <v>11432071.880000001</v>
      </c>
      <c r="J22" s="24">
        <v>12729073.99</v>
      </c>
      <c r="K22" s="24">
        <v>11401069.289999999</v>
      </c>
      <c r="L22" s="24">
        <v>9689799.6099999994</v>
      </c>
      <c r="M22" s="24">
        <v>9254845.9499999993</v>
      </c>
      <c r="N22" s="24">
        <v>11639055.85</v>
      </c>
      <c r="O22" s="24">
        <v>8381856.6100000003</v>
      </c>
      <c r="P22" s="24">
        <v>9192702.3900000006</v>
      </c>
      <c r="Q22" s="24">
        <v>9686391.8300000001</v>
      </c>
      <c r="R22" s="24">
        <v>11423432.140000001</v>
      </c>
      <c r="S22" s="24">
        <v>10079649.029999999</v>
      </c>
      <c r="T22" s="24">
        <v>10951492.92</v>
      </c>
      <c r="U22" s="24">
        <v>10878059.960000001</v>
      </c>
      <c r="V22" s="24">
        <v>11262835.68</v>
      </c>
      <c r="W22" s="24">
        <v>12037074.83</v>
      </c>
      <c r="X22" s="24">
        <v>9890083.7400000002</v>
      </c>
      <c r="Y22" s="24">
        <v>10552018.470000001</v>
      </c>
      <c r="Z22" s="24">
        <v>10367962.439999999</v>
      </c>
      <c r="AA22" s="24">
        <v>10824849.449999999</v>
      </c>
      <c r="AB22" s="25">
        <v>9842614.5899999999</v>
      </c>
    </row>
    <row r="23" spans="2:28" ht="15" customHeight="1">
      <c r="B23" s="53"/>
      <c r="C23" s="52" t="s">
        <v>114</v>
      </c>
      <c r="D23" s="27" t="s">
        <v>42</v>
      </c>
      <c r="E23" s="35">
        <v>299</v>
      </c>
      <c r="F23" s="24">
        <v>320</v>
      </c>
      <c r="G23" s="24">
        <v>320</v>
      </c>
      <c r="H23" s="24">
        <v>306</v>
      </c>
      <c r="I23" s="24">
        <v>321</v>
      </c>
      <c r="J23" s="24">
        <v>312</v>
      </c>
      <c r="K23" s="24">
        <v>300</v>
      </c>
      <c r="L23" s="24">
        <v>297</v>
      </c>
      <c r="M23" s="24">
        <v>325</v>
      </c>
      <c r="N23" s="24">
        <v>303</v>
      </c>
      <c r="O23" s="24">
        <v>294</v>
      </c>
      <c r="P23" s="24">
        <v>298</v>
      </c>
      <c r="Q23" s="24">
        <v>298</v>
      </c>
      <c r="R23" s="24">
        <v>306</v>
      </c>
      <c r="S23" s="24">
        <v>317</v>
      </c>
      <c r="T23" s="24">
        <v>305</v>
      </c>
      <c r="U23" s="24">
        <v>304</v>
      </c>
      <c r="V23" s="24">
        <v>311</v>
      </c>
      <c r="W23" s="24">
        <v>299</v>
      </c>
      <c r="X23" s="24">
        <v>305</v>
      </c>
      <c r="Y23" s="24">
        <v>285</v>
      </c>
      <c r="Z23" s="24">
        <v>297</v>
      </c>
      <c r="AA23" s="24">
        <v>263</v>
      </c>
      <c r="AB23" s="25">
        <v>272</v>
      </c>
    </row>
    <row r="24" spans="2:28">
      <c r="B24" s="53"/>
      <c r="C24" s="44"/>
      <c r="D24" s="27" t="s">
        <v>43</v>
      </c>
      <c r="E24" s="35">
        <v>30810368.640000001</v>
      </c>
      <c r="F24" s="24">
        <v>30683078.219999999</v>
      </c>
      <c r="G24" s="24">
        <v>30989674.899999999</v>
      </c>
      <c r="H24" s="24">
        <v>31286046.760000002</v>
      </c>
      <c r="I24" s="24">
        <v>32596408.969999999</v>
      </c>
      <c r="J24" s="24">
        <v>32645025.690000001</v>
      </c>
      <c r="K24" s="24">
        <v>30405243.870000001</v>
      </c>
      <c r="L24" s="24">
        <v>29794849.77</v>
      </c>
      <c r="M24" s="24">
        <v>30944405.079999998</v>
      </c>
      <c r="N24" s="24">
        <v>29820235.98</v>
      </c>
      <c r="O24" s="24">
        <v>31057550.609999999</v>
      </c>
      <c r="P24" s="24">
        <v>29538187.989999998</v>
      </c>
      <c r="Q24" s="24">
        <v>29927172.039999999</v>
      </c>
      <c r="R24" s="24">
        <v>30724707.120000001</v>
      </c>
      <c r="S24" s="24">
        <v>32115423.239999998</v>
      </c>
      <c r="T24" s="24">
        <v>29636608.73</v>
      </c>
      <c r="U24" s="24">
        <v>30340200.91</v>
      </c>
      <c r="V24" s="24">
        <v>29181489.079999998</v>
      </c>
      <c r="W24" s="24">
        <v>30810368.640000001</v>
      </c>
      <c r="X24" s="24">
        <v>30464546.5</v>
      </c>
      <c r="Y24" s="24">
        <v>27583339.190000001</v>
      </c>
      <c r="Z24" s="24">
        <v>29474006.039999999</v>
      </c>
      <c r="AA24" s="24">
        <v>27318093.48</v>
      </c>
      <c r="AB24" s="25">
        <v>25413809.850000001</v>
      </c>
    </row>
    <row r="25" spans="2:28" ht="13.5" customHeight="1">
      <c r="B25" s="53"/>
      <c r="C25" s="52" t="s">
        <v>115</v>
      </c>
      <c r="D25" s="27" t="s">
        <v>42</v>
      </c>
      <c r="E25" s="24">
        <f t="shared" ref="E25:AB25" si="4">E13-E23</f>
        <v>128</v>
      </c>
      <c r="F25" s="24">
        <f t="shared" si="4"/>
        <v>161</v>
      </c>
      <c r="G25" s="24">
        <f t="shared" si="4"/>
        <v>165</v>
      </c>
      <c r="H25" s="24">
        <f t="shared" si="4"/>
        <v>145</v>
      </c>
      <c r="I25" s="24">
        <f t="shared" si="4"/>
        <v>173</v>
      </c>
      <c r="J25" s="24">
        <f t="shared" si="4"/>
        <v>143</v>
      </c>
      <c r="K25" s="24">
        <f t="shared" si="4"/>
        <v>149</v>
      </c>
      <c r="L25" s="24">
        <f t="shared" si="4"/>
        <v>149</v>
      </c>
      <c r="M25" s="24">
        <f t="shared" si="4"/>
        <v>145</v>
      </c>
      <c r="N25" s="24">
        <f t="shared" si="4"/>
        <v>147</v>
      </c>
      <c r="O25" s="24">
        <f t="shared" si="4"/>
        <v>141</v>
      </c>
      <c r="P25" s="24">
        <f t="shared" si="4"/>
        <v>151</v>
      </c>
      <c r="Q25" s="24">
        <f t="shared" si="4"/>
        <v>149</v>
      </c>
      <c r="R25" s="24">
        <f t="shared" si="4"/>
        <v>144</v>
      </c>
      <c r="S25" s="24">
        <f t="shared" si="4"/>
        <v>142</v>
      </c>
      <c r="T25" s="24">
        <f t="shared" si="4"/>
        <v>140</v>
      </c>
      <c r="U25" s="24">
        <f t="shared" si="4"/>
        <v>148</v>
      </c>
      <c r="V25" s="24">
        <f t="shared" si="4"/>
        <v>157</v>
      </c>
      <c r="W25" s="24">
        <f t="shared" si="4"/>
        <v>128</v>
      </c>
      <c r="X25" s="24">
        <f t="shared" si="4"/>
        <v>134</v>
      </c>
      <c r="Y25" s="24">
        <f t="shared" si="4"/>
        <v>154</v>
      </c>
      <c r="Z25" s="24">
        <f t="shared" si="4"/>
        <v>147</v>
      </c>
      <c r="AA25" s="24">
        <f t="shared" si="4"/>
        <v>150</v>
      </c>
      <c r="AB25" s="24">
        <f t="shared" si="4"/>
        <v>137</v>
      </c>
    </row>
    <row r="26" spans="2:28" ht="15.75" customHeight="1" thickBot="1">
      <c r="B26" s="40"/>
      <c r="C26" s="44"/>
      <c r="D26" s="20" t="s">
        <v>43</v>
      </c>
      <c r="E26" s="24">
        <f t="shared" ref="E26:AB26" si="5">E14-E24</f>
        <v>11554709.699999996</v>
      </c>
      <c r="F26" s="24">
        <f t="shared" si="5"/>
        <v>16607678.25</v>
      </c>
      <c r="G26" s="24">
        <f t="shared" si="5"/>
        <v>17097334.43</v>
      </c>
      <c r="H26" s="24">
        <f t="shared" si="5"/>
        <v>14070468.849999998</v>
      </c>
      <c r="I26" s="24">
        <f t="shared" si="5"/>
        <v>16573622.420000002</v>
      </c>
      <c r="J26" s="24">
        <f t="shared" si="5"/>
        <v>15496099.41</v>
      </c>
      <c r="K26" s="24">
        <f t="shared" si="5"/>
        <v>15689519.710000005</v>
      </c>
      <c r="L26" s="24">
        <f t="shared" si="5"/>
        <v>15944164.210000005</v>
      </c>
      <c r="M26" s="24">
        <f t="shared" si="5"/>
        <v>14746163.689999998</v>
      </c>
      <c r="N26" s="24">
        <f t="shared" si="5"/>
        <v>15595793.419999998</v>
      </c>
      <c r="O26" s="24">
        <f t="shared" si="5"/>
        <v>14526919.820000008</v>
      </c>
      <c r="P26" s="24">
        <f t="shared" si="5"/>
        <v>14506907.220000003</v>
      </c>
      <c r="Q26" s="24">
        <f t="shared" si="5"/>
        <v>14981592.479999997</v>
      </c>
      <c r="R26" s="24">
        <f t="shared" si="5"/>
        <v>15402754.749999996</v>
      </c>
      <c r="S26" s="24">
        <f t="shared" si="5"/>
        <v>13278550.48</v>
      </c>
      <c r="T26" s="24">
        <f t="shared" si="5"/>
        <v>15090842.430000003</v>
      </c>
      <c r="U26" s="24">
        <f t="shared" si="5"/>
        <v>16344680.330000002</v>
      </c>
      <c r="V26" s="24">
        <f t="shared" si="5"/>
        <v>15621503.350000001</v>
      </c>
      <c r="W26" s="24">
        <f t="shared" si="5"/>
        <v>11554709.699999996</v>
      </c>
      <c r="X26" s="24">
        <f t="shared" si="5"/>
        <v>13259302.760000005</v>
      </c>
      <c r="Y26" s="24">
        <f t="shared" si="5"/>
        <v>16347330.479999993</v>
      </c>
      <c r="Z26" s="24">
        <f t="shared" si="5"/>
        <v>14784566.530000001</v>
      </c>
      <c r="AA26" s="24">
        <f t="shared" si="5"/>
        <v>16061709.889999997</v>
      </c>
      <c r="AB26" s="24">
        <f t="shared" si="5"/>
        <v>11473068.259999998</v>
      </c>
    </row>
  </sheetData>
  <mergeCells count="16">
    <mergeCell ref="C21:C22"/>
    <mergeCell ref="C23:C24"/>
    <mergeCell ref="C25:C26"/>
    <mergeCell ref="B13:B26"/>
    <mergeCell ref="C9:C10"/>
    <mergeCell ref="B5:B10"/>
    <mergeCell ref="C13:C14"/>
    <mergeCell ref="C15:C16"/>
    <mergeCell ref="C17:C18"/>
    <mergeCell ref="C19:C20"/>
    <mergeCell ref="C7:C8"/>
    <mergeCell ref="E3:AB3"/>
    <mergeCell ref="B3:B4"/>
    <mergeCell ref="C3:C4"/>
    <mergeCell ref="D3:D4"/>
    <mergeCell ref="C5:C6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3"/>
  <sheetViews>
    <sheetView workbookViewId="0">
      <selection activeCell="A25" sqref="A25:A35"/>
    </sheetView>
  </sheetViews>
  <sheetFormatPr defaultRowHeight="15"/>
  <cols>
    <col min="1" max="1" width="18.85546875" style="22" bestFit="1" customWidth="1"/>
    <col min="2" max="2" width="18.7109375" style="22" bestFit="1" customWidth="1"/>
    <col min="3" max="3" width="66.28515625" style="22" bestFit="1" customWidth="1"/>
    <col min="4" max="4" width="9.140625" style="22" bestFit="1" customWidth="1"/>
    <col min="5" max="5" width="7.85546875" style="22" customWidth="1"/>
  </cols>
  <sheetData>
    <row r="1" spans="1:5" s="31" customFormat="1" ht="15.75" customHeight="1" thickBot="1">
      <c r="A1" s="33" t="s">
        <v>47</v>
      </c>
      <c r="B1" s="33" t="s">
        <v>48</v>
      </c>
      <c r="C1" s="33" t="s">
        <v>49</v>
      </c>
      <c r="D1" s="33" t="s">
        <v>50</v>
      </c>
      <c r="E1" s="33" t="s">
        <v>51</v>
      </c>
    </row>
    <row r="2" spans="1:5">
      <c r="A2" s="54" t="s">
        <v>118</v>
      </c>
      <c r="B2" s="54" t="s">
        <v>40</v>
      </c>
      <c r="C2" s="34" t="s">
        <v>53</v>
      </c>
      <c r="D2" s="34" t="s">
        <v>54</v>
      </c>
      <c r="E2" s="34">
        <v>16</v>
      </c>
    </row>
    <row r="3" spans="1:5">
      <c r="A3" s="54"/>
      <c r="B3" s="54"/>
      <c r="C3" s="34" t="s">
        <v>55</v>
      </c>
      <c r="D3" s="34" t="s">
        <v>56</v>
      </c>
      <c r="E3" s="34">
        <v>4</v>
      </c>
    </row>
    <row r="4" spans="1:5">
      <c r="A4" s="54"/>
      <c r="B4" s="54"/>
      <c r="C4" s="34" t="s">
        <v>57</v>
      </c>
      <c r="D4" s="34" t="s">
        <v>58</v>
      </c>
      <c r="E4" s="34">
        <v>5</v>
      </c>
    </row>
    <row r="5" spans="1:5">
      <c r="A5" s="54"/>
      <c r="B5" s="54"/>
      <c r="C5" s="34" t="s">
        <v>59</v>
      </c>
      <c r="D5" s="34" t="s">
        <v>60</v>
      </c>
      <c r="E5" s="34">
        <v>1</v>
      </c>
    </row>
    <row r="6" spans="1:5">
      <c r="A6" s="54"/>
      <c r="B6" s="54" t="s">
        <v>46</v>
      </c>
      <c r="C6" s="34" t="s">
        <v>61</v>
      </c>
      <c r="D6" s="34" t="s">
        <v>54</v>
      </c>
      <c r="E6" s="34">
        <v>106</v>
      </c>
    </row>
    <row r="7" spans="1:5">
      <c r="A7" s="54"/>
      <c r="B7" s="54"/>
      <c r="C7" s="34" t="s">
        <v>62</v>
      </c>
      <c r="D7" s="34" t="s">
        <v>56</v>
      </c>
      <c r="E7" s="34">
        <v>27</v>
      </c>
    </row>
    <row r="8" spans="1:5">
      <c r="A8" s="54"/>
      <c r="B8" s="54"/>
      <c r="C8" s="34" t="s">
        <v>63</v>
      </c>
      <c r="D8" s="34" t="s">
        <v>64</v>
      </c>
      <c r="E8" s="34">
        <v>10</v>
      </c>
    </row>
    <row r="9" spans="1:5">
      <c r="A9" s="54"/>
      <c r="B9" s="54"/>
      <c r="C9" s="34" t="s">
        <v>65</v>
      </c>
      <c r="D9" s="34" t="s">
        <v>66</v>
      </c>
      <c r="E9" s="34">
        <v>6</v>
      </c>
    </row>
    <row r="10" spans="1:5">
      <c r="A10" s="54"/>
      <c r="B10" s="54"/>
      <c r="C10" s="34"/>
      <c r="D10" s="34" t="s">
        <v>67</v>
      </c>
      <c r="E10" s="34">
        <v>4</v>
      </c>
    </row>
    <row r="11" spans="1:5">
      <c r="A11" s="54"/>
      <c r="B11" s="54"/>
      <c r="C11" s="34" t="s">
        <v>68</v>
      </c>
      <c r="D11" s="34" t="s">
        <v>58</v>
      </c>
      <c r="E11" s="34">
        <v>4</v>
      </c>
    </row>
    <row r="12" spans="1:5">
      <c r="A12" s="54"/>
      <c r="B12" s="54"/>
      <c r="C12" s="34" t="s">
        <v>69</v>
      </c>
      <c r="D12" s="34" t="s">
        <v>70</v>
      </c>
      <c r="E12" s="34">
        <v>4</v>
      </c>
    </row>
    <row r="13" spans="1:5">
      <c r="A13" s="54" t="s">
        <v>52</v>
      </c>
      <c r="B13" s="54" t="s">
        <v>40</v>
      </c>
      <c r="C13" s="34" t="s">
        <v>53</v>
      </c>
      <c r="D13" s="34" t="s">
        <v>54</v>
      </c>
      <c r="E13" s="34">
        <v>18</v>
      </c>
    </row>
    <row r="14" spans="1:5">
      <c r="A14" s="54"/>
      <c r="B14" s="54"/>
      <c r="C14" s="34" t="s">
        <v>55</v>
      </c>
      <c r="D14" s="34" t="s">
        <v>56</v>
      </c>
      <c r="E14" s="34">
        <v>6</v>
      </c>
    </row>
    <row r="15" spans="1:5">
      <c r="A15" s="54"/>
      <c r="B15" s="54"/>
      <c r="C15" s="34" t="s">
        <v>57</v>
      </c>
      <c r="D15" s="34" t="s">
        <v>58</v>
      </c>
      <c r="E15" s="34">
        <v>6</v>
      </c>
    </row>
    <row r="16" spans="1:5">
      <c r="A16" s="54"/>
      <c r="B16" s="54"/>
      <c r="C16" s="34" t="s">
        <v>71</v>
      </c>
      <c r="D16" s="34" t="s">
        <v>66</v>
      </c>
      <c r="E16" s="34">
        <v>8</v>
      </c>
    </row>
    <row r="17" spans="1:5">
      <c r="A17" s="54"/>
      <c r="B17" s="54" t="s">
        <v>46</v>
      </c>
      <c r="C17" s="34" t="s">
        <v>61</v>
      </c>
      <c r="D17" s="34" t="s">
        <v>54</v>
      </c>
      <c r="E17" s="34">
        <v>122</v>
      </c>
    </row>
    <row r="18" spans="1:5">
      <c r="A18" s="54"/>
      <c r="B18" s="54"/>
      <c r="C18" s="34" t="s">
        <v>62</v>
      </c>
      <c r="D18" s="34" t="s">
        <v>56</v>
      </c>
      <c r="E18" s="34">
        <v>19</v>
      </c>
    </row>
    <row r="19" spans="1:5">
      <c r="A19" s="54"/>
      <c r="B19" s="54"/>
      <c r="C19" s="34" t="s">
        <v>63</v>
      </c>
      <c r="D19" s="34" t="s">
        <v>64</v>
      </c>
      <c r="E19" s="34">
        <v>7</v>
      </c>
    </row>
    <row r="20" spans="1:5">
      <c r="A20" s="54"/>
      <c r="B20" s="54"/>
      <c r="C20" s="34" t="s">
        <v>68</v>
      </c>
      <c r="D20" s="34" t="s">
        <v>58</v>
      </c>
      <c r="E20" s="34">
        <v>1</v>
      </c>
    </row>
    <row r="21" spans="1:5">
      <c r="A21" s="54"/>
      <c r="B21" s="54"/>
      <c r="C21" s="34" t="s">
        <v>72</v>
      </c>
      <c r="D21" s="34" t="s">
        <v>73</v>
      </c>
      <c r="E21" s="34">
        <v>1</v>
      </c>
    </row>
    <row r="22" spans="1:5">
      <c r="A22" s="54"/>
      <c r="B22" s="54"/>
      <c r="C22" s="34"/>
      <c r="D22" s="34" t="s">
        <v>67</v>
      </c>
      <c r="E22" s="34">
        <v>2</v>
      </c>
    </row>
    <row r="23" spans="1:5">
      <c r="A23" s="54"/>
      <c r="B23" s="54"/>
      <c r="C23" s="34"/>
      <c r="D23" s="34"/>
      <c r="E23" s="34">
        <v>10</v>
      </c>
    </row>
    <row r="24" spans="1:5">
      <c r="A24" s="54"/>
      <c r="B24" s="54"/>
      <c r="C24" s="37" t="s">
        <v>117</v>
      </c>
      <c r="D24" s="34" t="s">
        <v>75</v>
      </c>
      <c r="E24" s="34">
        <v>3</v>
      </c>
    </row>
    <row r="25" spans="1:5">
      <c r="A25" s="54" t="s">
        <v>76</v>
      </c>
      <c r="B25" s="54" t="s">
        <v>40</v>
      </c>
      <c r="C25" s="34" t="s">
        <v>53</v>
      </c>
      <c r="D25" s="34" t="s">
        <v>54</v>
      </c>
      <c r="E25" s="34">
        <v>12</v>
      </c>
    </row>
    <row r="26" spans="1:5">
      <c r="A26" s="54"/>
      <c r="B26" s="54"/>
      <c r="C26" s="34" t="s">
        <v>55</v>
      </c>
      <c r="D26" s="34" t="s">
        <v>56</v>
      </c>
      <c r="E26" s="34">
        <v>1</v>
      </c>
    </row>
    <row r="27" spans="1:5">
      <c r="A27" s="54"/>
      <c r="B27" s="54"/>
      <c r="C27" s="34" t="s">
        <v>59</v>
      </c>
      <c r="D27" s="34" t="s">
        <v>60</v>
      </c>
      <c r="E27" s="34">
        <v>3</v>
      </c>
    </row>
    <row r="28" spans="1:5">
      <c r="A28" s="54"/>
      <c r="B28" s="54"/>
      <c r="C28" s="34" t="s">
        <v>57</v>
      </c>
      <c r="D28" s="34" t="s">
        <v>58</v>
      </c>
      <c r="E28" s="34">
        <v>5</v>
      </c>
    </row>
    <row r="29" spans="1:5">
      <c r="A29" s="54"/>
      <c r="B29" s="54"/>
      <c r="C29" s="34" t="s">
        <v>71</v>
      </c>
      <c r="D29" s="34" t="s">
        <v>66</v>
      </c>
      <c r="E29" s="34">
        <v>2</v>
      </c>
    </row>
    <row r="30" spans="1:5">
      <c r="A30" s="54"/>
      <c r="B30" s="54" t="s">
        <v>46</v>
      </c>
      <c r="C30" s="34" t="s">
        <v>61</v>
      </c>
      <c r="D30" s="34" t="s">
        <v>54</v>
      </c>
      <c r="E30" s="34">
        <v>101</v>
      </c>
    </row>
    <row r="31" spans="1:5">
      <c r="A31" s="54"/>
      <c r="B31" s="54"/>
      <c r="C31" s="34" t="s">
        <v>62</v>
      </c>
      <c r="D31" s="34" t="s">
        <v>56</v>
      </c>
      <c r="E31" s="34">
        <v>20</v>
      </c>
    </row>
    <row r="32" spans="1:5">
      <c r="A32" s="54"/>
      <c r="B32" s="54"/>
      <c r="C32" s="34" t="s">
        <v>63</v>
      </c>
      <c r="D32" s="34" t="s">
        <v>64</v>
      </c>
      <c r="E32" s="34">
        <v>12</v>
      </c>
    </row>
    <row r="33" spans="1:5">
      <c r="A33" s="54"/>
      <c r="B33" s="54"/>
      <c r="C33" s="34" t="s">
        <v>77</v>
      </c>
      <c r="D33" s="34" t="s">
        <v>78</v>
      </c>
      <c r="E33" s="34">
        <v>7</v>
      </c>
    </row>
    <row r="34" spans="1:5">
      <c r="A34" s="54"/>
      <c r="B34" s="54"/>
      <c r="C34" s="34" t="s">
        <v>79</v>
      </c>
      <c r="D34" s="34" t="s">
        <v>80</v>
      </c>
      <c r="E34" s="34">
        <v>3</v>
      </c>
    </row>
    <row r="35" spans="1:5">
      <c r="A35" s="54"/>
      <c r="B35" s="54"/>
      <c r="C35" s="34" t="s">
        <v>68</v>
      </c>
      <c r="D35" s="34" t="s">
        <v>58</v>
      </c>
      <c r="E35" s="34">
        <v>2</v>
      </c>
    </row>
    <row r="36" spans="1:5">
      <c r="A36" s="54" t="s">
        <v>81</v>
      </c>
      <c r="B36" s="54" t="s">
        <v>40</v>
      </c>
      <c r="C36" s="34" t="s">
        <v>53</v>
      </c>
      <c r="D36" s="34" t="s">
        <v>54</v>
      </c>
      <c r="E36" s="34">
        <v>18</v>
      </c>
    </row>
    <row r="37" spans="1:5">
      <c r="A37" s="54"/>
      <c r="B37" s="54"/>
      <c r="C37" s="34" t="s">
        <v>55</v>
      </c>
      <c r="D37" s="34" t="s">
        <v>56</v>
      </c>
      <c r="E37" s="34">
        <v>4</v>
      </c>
    </row>
    <row r="38" spans="1:5">
      <c r="A38" s="54"/>
      <c r="B38" s="54"/>
      <c r="C38" s="34" t="s">
        <v>71</v>
      </c>
      <c r="D38" s="34" t="s">
        <v>66</v>
      </c>
      <c r="E38" s="34">
        <v>3</v>
      </c>
    </row>
    <row r="39" spans="1:5">
      <c r="A39" s="54"/>
      <c r="B39" s="54"/>
      <c r="C39" s="34" t="s">
        <v>59</v>
      </c>
      <c r="D39" s="34" t="s">
        <v>60</v>
      </c>
      <c r="E39" s="34">
        <v>7</v>
      </c>
    </row>
    <row r="40" spans="1:5">
      <c r="A40" s="54"/>
      <c r="B40" s="54"/>
      <c r="C40" s="34" t="s">
        <v>57</v>
      </c>
      <c r="D40" s="34" t="s">
        <v>58</v>
      </c>
      <c r="E40" s="34">
        <v>2</v>
      </c>
    </row>
    <row r="41" spans="1:5">
      <c r="A41" s="54"/>
      <c r="B41" s="54" t="s">
        <v>46</v>
      </c>
      <c r="C41" s="34" t="s">
        <v>61</v>
      </c>
      <c r="D41" s="34" t="s">
        <v>54</v>
      </c>
      <c r="E41" s="34">
        <v>116</v>
      </c>
    </row>
    <row r="42" spans="1:5">
      <c r="A42" s="54"/>
      <c r="B42" s="54"/>
      <c r="C42" s="34" t="s">
        <v>62</v>
      </c>
      <c r="D42" s="34" t="s">
        <v>56</v>
      </c>
      <c r="E42" s="34">
        <v>29</v>
      </c>
    </row>
    <row r="43" spans="1:5">
      <c r="A43" s="54"/>
      <c r="B43" s="54"/>
      <c r="C43" s="34" t="s">
        <v>63</v>
      </c>
      <c r="D43" s="34" t="s">
        <v>64</v>
      </c>
      <c r="E43" s="34">
        <v>13</v>
      </c>
    </row>
    <row r="44" spans="1:5">
      <c r="A44" s="54"/>
      <c r="B44" s="54"/>
      <c r="C44" s="34" t="s">
        <v>77</v>
      </c>
      <c r="D44" s="34" t="s">
        <v>78</v>
      </c>
      <c r="E44" s="34">
        <v>3</v>
      </c>
    </row>
    <row r="45" spans="1:5">
      <c r="A45" s="54"/>
      <c r="B45" s="54"/>
      <c r="C45" s="34" t="s">
        <v>79</v>
      </c>
      <c r="D45" s="34" t="s">
        <v>80</v>
      </c>
      <c r="E45" s="34">
        <v>1</v>
      </c>
    </row>
    <row r="46" spans="1:5">
      <c r="A46" s="54"/>
      <c r="B46" s="54"/>
      <c r="C46" s="34" t="s">
        <v>68</v>
      </c>
      <c r="D46" s="34" t="s">
        <v>58</v>
      </c>
      <c r="E46" s="34">
        <v>8</v>
      </c>
    </row>
    <row r="47" spans="1:5">
      <c r="A47" s="54"/>
      <c r="B47" s="54"/>
      <c r="C47" s="34" t="s">
        <v>72</v>
      </c>
      <c r="D47" s="34" t="s">
        <v>73</v>
      </c>
      <c r="E47" s="34">
        <v>3</v>
      </c>
    </row>
    <row r="48" spans="1:5">
      <c r="A48" s="54" t="s">
        <v>82</v>
      </c>
      <c r="B48" s="54" t="s">
        <v>40</v>
      </c>
      <c r="C48" s="34" t="s">
        <v>53</v>
      </c>
      <c r="D48" s="34" t="s">
        <v>54</v>
      </c>
      <c r="E48" s="34">
        <v>15</v>
      </c>
    </row>
    <row r="49" spans="1:5">
      <c r="A49" s="54"/>
      <c r="B49" s="54"/>
      <c r="C49" s="34" t="s">
        <v>55</v>
      </c>
      <c r="D49" s="34" t="s">
        <v>56</v>
      </c>
      <c r="E49" s="34">
        <v>9</v>
      </c>
    </row>
    <row r="50" spans="1:5">
      <c r="A50" s="54"/>
      <c r="B50" s="54"/>
      <c r="C50" s="34" t="s">
        <v>59</v>
      </c>
      <c r="D50" s="34" t="s">
        <v>60</v>
      </c>
      <c r="E50" s="34">
        <v>1</v>
      </c>
    </row>
    <row r="51" spans="1:5">
      <c r="A51" s="54"/>
      <c r="B51" s="54"/>
      <c r="C51" s="34" t="s">
        <v>71</v>
      </c>
      <c r="D51" s="34" t="s">
        <v>66</v>
      </c>
      <c r="E51" s="34">
        <v>4</v>
      </c>
    </row>
    <row r="52" spans="1:5">
      <c r="A52" s="54"/>
      <c r="B52" s="54"/>
      <c r="C52" s="34" t="s">
        <v>83</v>
      </c>
      <c r="D52" s="34" t="s">
        <v>54</v>
      </c>
      <c r="E52" s="34">
        <v>4</v>
      </c>
    </row>
    <row r="53" spans="1:5">
      <c r="A53" s="54"/>
      <c r="B53" s="54" t="s">
        <v>46</v>
      </c>
      <c r="C53" s="34" t="s">
        <v>61</v>
      </c>
      <c r="D53" s="34" t="s">
        <v>54</v>
      </c>
      <c r="E53" s="34">
        <v>102</v>
      </c>
    </row>
    <row r="54" spans="1:5">
      <c r="A54" s="54"/>
      <c r="B54" s="54"/>
      <c r="C54" s="34" t="s">
        <v>62</v>
      </c>
      <c r="D54" s="34" t="s">
        <v>56</v>
      </c>
      <c r="E54" s="34">
        <v>18</v>
      </c>
    </row>
    <row r="55" spans="1:5">
      <c r="A55" s="54"/>
      <c r="B55" s="54"/>
      <c r="C55" s="34" t="s">
        <v>63</v>
      </c>
      <c r="D55" s="34" t="s">
        <v>64</v>
      </c>
      <c r="E55" s="34">
        <v>8</v>
      </c>
    </row>
    <row r="56" spans="1:5">
      <c r="A56" s="54"/>
      <c r="B56" s="54"/>
      <c r="C56" s="34" t="s">
        <v>72</v>
      </c>
      <c r="D56" s="34" t="s">
        <v>73</v>
      </c>
      <c r="E56" s="34">
        <v>2</v>
      </c>
    </row>
    <row r="57" spans="1:5">
      <c r="A57" s="54"/>
      <c r="B57" s="54"/>
      <c r="C57" s="34" t="s">
        <v>79</v>
      </c>
      <c r="D57" s="34" t="s">
        <v>80</v>
      </c>
      <c r="E57" s="34">
        <v>3</v>
      </c>
    </row>
    <row r="58" spans="1:5">
      <c r="A58" s="54"/>
      <c r="B58" s="54"/>
      <c r="C58" s="34"/>
      <c r="D58" s="34"/>
      <c r="E58" s="34">
        <v>4</v>
      </c>
    </row>
    <row r="59" spans="1:5">
      <c r="A59" s="54"/>
      <c r="B59" s="54"/>
      <c r="C59" s="34" t="s">
        <v>74</v>
      </c>
      <c r="D59" s="34" t="s">
        <v>75</v>
      </c>
      <c r="E59" s="34">
        <v>1</v>
      </c>
    </row>
    <row r="60" spans="1:5">
      <c r="A60" s="54"/>
      <c r="B60" s="54"/>
      <c r="C60" s="34" t="s">
        <v>65</v>
      </c>
      <c r="D60" s="34" t="s">
        <v>66</v>
      </c>
      <c r="E60" s="34">
        <v>4</v>
      </c>
    </row>
    <row r="61" spans="1:5">
      <c r="A61" s="54"/>
      <c r="B61" s="54"/>
      <c r="C61" s="34"/>
      <c r="D61" s="34" t="s">
        <v>67</v>
      </c>
      <c r="E61" s="34">
        <v>1</v>
      </c>
    </row>
    <row r="62" spans="1:5">
      <c r="A62" s="54" t="s">
        <v>84</v>
      </c>
      <c r="B62" s="54" t="s">
        <v>40</v>
      </c>
      <c r="C62" s="34" t="s">
        <v>53</v>
      </c>
      <c r="D62" s="34" t="s">
        <v>54</v>
      </c>
      <c r="E62" s="34">
        <v>12</v>
      </c>
    </row>
    <row r="63" spans="1:5">
      <c r="A63" s="54"/>
      <c r="B63" s="54"/>
      <c r="C63" s="34" t="s">
        <v>55</v>
      </c>
      <c r="D63" s="34" t="s">
        <v>56</v>
      </c>
      <c r="E63" s="34">
        <v>9</v>
      </c>
    </row>
    <row r="64" spans="1:5">
      <c r="A64" s="54"/>
      <c r="B64" s="54"/>
      <c r="C64" s="34" t="s">
        <v>57</v>
      </c>
      <c r="D64" s="34" t="s">
        <v>58</v>
      </c>
      <c r="E64" s="34">
        <v>7</v>
      </c>
    </row>
    <row r="65" spans="1:5">
      <c r="A65" s="54"/>
      <c r="B65" s="54" t="s">
        <v>46</v>
      </c>
      <c r="C65" s="34" t="s">
        <v>61</v>
      </c>
      <c r="D65" s="34" t="s">
        <v>54</v>
      </c>
      <c r="E65" s="34">
        <v>117</v>
      </c>
    </row>
    <row r="66" spans="1:5">
      <c r="A66" s="54"/>
      <c r="B66" s="54"/>
      <c r="C66" s="34" t="s">
        <v>62</v>
      </c>
      <c r="D66" s="34" t="s">
        <v>56</v>
      </c>
      <c r="E66" s="34">
        <v>21</v>
      </c>
    </row>
    <row r="67" spans="1:5">
      <c r="A67" s="54"/>
      <c r="B67" s="54"/>
      <c r="C67" s="34" t="s">
        <v>63</v>
      </c>
      <c r="D67" s="34" t="s">
        <v>64</v>
      </c>
      <c r="E67" s="34">
        <v>8</v>
      </c>
    </row>
    <row r="68" spans="1:5">
      <c r="A68" s="54"/>
      <c r="B68" s="54"/>
      <c r="C68" s="34"/>
      <c r="D68" s="34"/>
      <c r="E68" s="34">
        <v>3</v>
      </c>
    </row>
    <row r="69" spans="1:5">
      <c r="A69" s="54" t="s">
        <v>85</v>
      </c>
      <c r="B69" s="54" t="s">
        <v>40</v>
      </c>
      <c r="C69" s="34" t="s">
        <v>53</v>
      </c>
      <c r="D69" s="34" t="s">
        <v>54</v>
      </c>
      <c r="E69" s="34">
        <v>11</v>
      </c>
    </row>
    <row r="70" spans="1:5">
      <c r="A70" s="54"/>
      <c r="B70" s="54"/>
      <c r="C70" s="34" t="s">
        <v>55</v>
      </c>
      <c r="D70" s="34" t="s">
        <v>56</v>
      </c>
      <c r="E70" s="34">
        <v>4</v>
      </c>
    </row>
    <row r="71" spans="1:5">
      <c r="A71" s="54"/>
      <c r="B71" s="54"/>
      <c r="C71" s="34" t="s">
        <v>57</v>
      </c>
      <c r="D71" s="34" t="s">
        <v>58</v>
      </c>
      <c r="E71" s="34">
        <v>1</v>
      </c>
    </row>
    <row r="72" spans="1:5">
      <c r="A72" s="54"/>
      <c r="B72" s="54"/>
      <c r="C72" s="34" t="s">
        <v>71</v>
      </c>
      <c r="D72" s="34" t="s">
        <v>66</v>
      </c>
      <c r="E72" s="34">
        <v>1</v>
      </c>
    </row>
    <row r="73" spans="1:5">
      <c r="A73" s="54"/>
      <c r="B73" s="54" t="s">
        <v>46</v>
      </c>
      <c r="C73" s="34" t="s">
        <v>61</v>
      </c>
      <c r="D73" s="34" t="s">
        <v>54</v>
      </c>
      <c r="E73" s="34">
        <v>102</v>
      </c>
    </row>
    <row r="74" spans="1:5">
      <c r="A74" s="54"/>
      <c r="B74" s="54"/>
      <c r="C74" s="34" t="s">
        <v>62</v>
      </c>
      <c r="D74" s="34" t="s">
        <v>56</v>
      </c>
      <c r="E74" s="34">
        <v>28</v>
      </c>
    </row>
    <row r="75" spans="1:5">
      <c r="A75" s="54"/>
      <c r="B75" s="54"/>
      <c r="C75" s="34" t="s">
        <v>63</v>
      </c>
      <c r="D75" s="34" t="s">
        <v>64</v>
      </c>
      <c r="E75" s="34">
        <v>14</v>
      </c>
    </row>
    <row r="76" spans="1:5">
      <c r="A76" s="54"/>
      <c r="B76" s="54"/>
      <c r="C76" s="34" t="s">
        <v>77</v>
      </c>
      <c r="D76" s="34" t="s">
        <v>78</v>
      </c>
      <c r="E76" s="34">
        <v>3</v>
      </c>
    </row>
    <row r="77" spans="1:5">
      <c r="A77" s="54"/>
      <c r="B77" s="54"/>
      <c r="C77" s="34" t="s">
        <v>65</v>
      </c>
      <c r="D77" s="34" t="s">
        <v>66</v>
      </c>
      <c r="E77" s="34">
        <v>1</v>
      </c>
    </row>
    <row r="78" spans="1:5">
      <c r="A78" s="54"/>
      <c r="B78" s="54"/>
      <c r="C78" s="34"/>
      <c r="D78" s="34"/>
      <c r="E78" s="34">
        <v>1</v>
      </c>
    </row>
    <row r="79" spans="1:5">
      <c r="A79" s="54" t="s">
        <v>86</v>
      </c>
      <c r="B79" s="54" t="s">
        <v>40</v>
      </c>
      <c r="C79" s="34" t="s">
        <v>53</v>
      </c>
      <c r="D79" s="34" t="s">
        <v>54</v>
      </c>
      <c r="E79" s="34">
        <v>11</v>
      </c>
    </row>
    <row r="80" spans="1:5">
      <c r="A80" s="54"/>
      <c r="B80" s="54"/>
      <c r="C80" s="34" t="s">
        <v>55</v>
      </c>
      <c r="D80" s="34" t="s">
        <v>56</v>
      </c>
      <c r="E80" s="34">
        <v>9</v>
      </c>
    </row>
    <row r="81" spans="1:5">
      <c r="A81" s="54"/>
      <c r="B81" s="54"/>
      <c r="C81" s="34" t="s">
        <v>57</v>
      </c>
      <c r="D81" s="34" t="s">
        <v>58</v>
      </c>
      <c r="E81" s="34">
        <v>1</v>
      </c>
    </row>
    <row r="82" spans="1:5">
      <c r="A82" s="54"/>
      <c r="B82" s="54"/>
      <c r="C82" s="34" t="s">
        <v>71</v>
      </c>
      <c r="D82" s="34" t="s">
        <v>66</v>
      </c>
      <c r="E82" s="34">
        <v>3</v>
      </c>
    </row>
    <row r="83" spans="1:5">
      <c r="A83" s="54"/>
      <c r="B83" s="54"/>
      <c r="C83" s="34" t="s">
        <v>83</v>
      </c>
      <c r="D83" s="34" t="s">
        <v>54</v>
      </c>
      <c r="E83" s="34">
        <v>4</v>
      </c>
    </row>
    <row r="84" spans="1:5">
      <c r="A84" s="54"/>
      <c r="B84" s="54" t="s">
        <v>46</v>
      </c>
      <c r="C84" s="34" t="s">
        <v>61</v>
      </c>
      <c r="D84" s="34" t="s">
        <v>54</v>
      </c>
      <c r="E84" s="34">
        <v>108</v>
      </c>
    </row>
    <row r="85" spans="1:5">
      <c r="A85" s="54"/>
      <c r="B85" s="54"/>
      <c r="C85" s="34" t="s">
        <v>62</v>
      </c>
      <c r="D85" s="34" t="s">
        <v>56</v>
      </c>
      <c r="E85" s="34">
        <v>14</v>
      </c>
    </row>
    <row r="86" spans="1:5">
      <c r="A86" s="54"/>
      <c r="B86" s="54"/>
      <c r="C86" s="34" t="s">
        <v>63</v>
      </c>
      <c r="D86" s="34" t="s">
        <v>64</v>
      </c>
      <c r="E86" s="34">
        <v>8</v>
      </c>
    </row>
    <row r="87" spans="1:5">
      <c r="A87" s="54"/>
      <c r="B87" s="54"/>
      <c r="C87" s="34" t="s">
        <v>68</v>
      </c>
      <c r="D87" s="34" t="s">
        <v>58</v>
      </c>
      <c r="E87" s="34">
        <v>2</v>
      </c>
    </row>
    <row r="88" spans="1:5">
      <c r="A88" s="54"/>
      <c r="B88" s="54"/>
      <c r="C88" s="34"/>
      <c r="D88" s="34"/>
      <c r="E88" s="34">
        <v>6</v>
      </c>
    </row>
    <row r="89" spans="1:5">
      <c r="A89" s="54"/>
      <c r="B89" s="54"/>
      <c r="C89" s="34" t="s">
        <v>74</v>
      </c>
      <c r="D89" s="34" t="s">
        <v>75</v>
      </c>
      <c r="E89" s="34">
        <v>3</v>
      </c>
    </row>
    <row r="90" spans="1:5">
      <c r="A90" s="54"/>
      <c r="B90" s="54"/>
      <c r="C90" s="34" t="s">
        <v>77</v>
      </c>
      <c r="D90" s="34" t="s">
        <v>78</v>
      </c>
      <c r="E90" s="34">
        <v>4</v>
      </c>
    </row>
    <row r="91" spans="1:5">
      <c r="A91" s="54" t="s">
        <v>87</v>
      </c>
      <c r="B91" s="54" t="s">
        <v>40</v>
      </c>
      <c r="C91" s="34" t="s">
        <v>53</v>
      </c>
      <c r="D91" s="34" t="s">
        <v>54</v>
      </c>
      <c r="E91" s="34">
        <v>19</v>
      </c>
    </row>
    <row r="92" spans="1:5">
      <c r="A92" s="54"/>
      <c r="B92" s="54"/>
      <c r="C92" s="34" t="s">
        <v>55</v>
      </c>
      <c r="D92" s="34" t="s">
        <v>56</v>
      </c>
      <c r="E92" s="34">
        <v>4</v>
      </c>
    </row>
    <row r="93" spans="1:5">
      <c r="A93" s="54"/>
      <c r="B93" s="54"/>
      <c r="C93" s="34" t="s">
        <v>71</v>
      </c>
      <c r="D93" s="34" t="s">
        <v>66</v>
      </c>
      <c r="E93" s="34">
        <v>4</v>
      </c>
    </row>
    <row r="94" spans="1:5">
      <c r="A94" s="54"/>
      <c r="B94" s="54" t="s">
        <v>46</v>
      </c>
      <c r="C94" s="34" t="s">
        <v>61</v>
      </c>
      <c r="D94" s="34" t="s">
        <v>54</v>
      </c>
      <c r="E94" s="34">
        <v>105</v>
      </c>
    </row>
    <row r="95" spans="1:5">
      <c r="A95" s="54"/>
      <c r="B95" s="54"/>
      <c r="C95" s="34" t="s">
        <v>62</v>
      </c>
      <c r="D95" s="34" t="s">
        <v>56</v>
      </c>
      <c r="E95" s="34">
        <v>22</v>
      </c>
    </row>
    <row r="96" spans="1:5">
      <c r="A96" s="54"/>
      <c r="B96" s="54"/>
      <c r="C96" s="34" t="s">
        <v>63</v>
      </c>
      <c r="D96" s="34" t="s">
        <v>64</v>
      </c>
      <c r="E96" s="34">
        <v>14</v>
      </c>
    </row>
    <row r="97" spans="1:5">
      <c r="A97" s="54"/>
      <c r="B97" s="54"/>
      <c r="C97" s="34" t="s">
        <v>65</v>
      </c>
      <c r="D97" s="34" t="s">
        <v>66</v>
      </c>
      <c r="E97" s="34">
        <v>2</v>
      </c>
    </row>
    <row r="98" spans="1:5">
      <c r="A98" s="54"/>
      <c r="B98" s="54"/>
      <c r="C98" s="34" t="s">
        <v>69</v>
      </c>
      <c r="D98" s="34" t="s">
        <v>70</v>
      </c>
      <c r="E98" s="34">
        <v>3</v>
      </c>
    </row>
    <row r="99" spans="1:5">
      <c r="A99" s="54"/>
      <c r="B99" s="54"/>
      <c r="C99" s="34" t="s">
        <v>79</v>
      </c>
      <c r="D99" s="34" t="s">
        <v>80</v>
      </c>
      <c r="E99" s="34">
        <v>1</v>
      </c>
    </row>
    <row r="100" spans="1:5">
      <c r="A100" s="54" t="s">
        <v>88</v>
      </c>
      <c r="B100" s="54" t="s">
        <v>40</v>
      </c>
      <c r="C100" s="34" t="s">
        <v>53</v>
      </c>
      <c r="D100" s="34" t="s">
        <v>54</v>
      </c>
      <c r="E100" s="34">
        <v>10</v>
      </c>
    </row>
    <row r="101" spans="1:5">
      <c r="A101" s="54"/>
      <c r="B101" s="54"/>
      <c r="C101" s="34" t="s">
        <v>55</v>
      </c>
      <c r="D101" s="34" t="s">
        <v>56</v>
      </c>
      <c r="E101" s="34">
        <v>7</v>
      </c>
    </row>
    <row r="102" spans="1:5">
      <c r="A102" s="54"/>
      <c r="B102" s="54"/>
      <c r="C102" s="34" t="s">
        <v>83</v>
      </c>
      <c r="D102" s="34" t="s">
        <v>54</v>
      </c>
      <c r="E102" s="34">
        <v>4</v>
      </c>
    </row>
    <row r="103" spans="1:5">
      <c r="A103" s="54"/>
      <c r="B103" s="54"/>
      <c r="C103" s="34" t="s">
        <v>71</v>
      </c>
      <c r="D103" s="34" t="s">
        <v>66</v>
      </c>
      <c r="E103" s="34">
        <v>1</v>
      </c>
    </row>
    <row r="104" spans="1:5">
      <c r="A104" s="54"/>
      <c r="B104" s="54"/>
      <c r="C104" s="34" t="s">
        <v>57</v>
      </c>
      <c r="D104" s="34" t="s">
        <v>58</v>
      </c>
      <c r="E104" s="34">
        <v>2</v>
      </c>
    </row>
    <row r="105" spans="1:5">
      <c r="A105" s="54"/>
      <c r="B105" s="54" t="s">
        <v>46</v>
      </c>
      <c r="C105" s="34" t="s">
        <v>61</v>
      </c>
      <c r="D105" s="34" t="s">
        <v>54</v>
      </c>
      <c r="E105" s="34">
        <v>109</v>
      </c>
    </row>
    <row r="106" spans="1:5">
      <c r="A106" s="54"/>
      <c r="B106" s="54"/>
      <c r="C106" s="34" t="s">
        <v>62</v>
      </c>
      <c r="D106" s="34" t="s">
        <v>56</v>
      </c>
      <c r="E106" s="34">
        <v>16</v>
      </c>
    </row>
    <row r="107" spans="1:5">
      <c r="A107" s="54"/>
      <c r="B107" s="54"/>
      <c r="C107" s="34" t="s">
        <v>63</v>
      </c>
      <c r="D107" s="34" t="s">
        <v>64</v>
      </c>
      <c r="E107" s="34">
        <v>12</v>
      </c>
    </row>
    <row r="108" spans="1:5">
      <c r="A108" s="54"/>
      <c r="B108" s="54"/>
      <c r="C108" s="34" t="s">
        <v>79</v>
      </c>
      <c r="D108" s="34" t="s">
        <v>80</v>
      </c>
      <c r="E108" s="34">
        <v>4</v>
      </c>
    </row>
    <row r="109" spans="1:5">
      <c r="A109" s="54" t="s">
        <v>89</v>
      </c>
      <c r="B109" s="54" t="s">
        <v>40</v>
      </c>
      <c r="C109" s="34" t="s">
        <v>53</v>
      </c>
      <c r="D109" s="34" t="s">
        <v>54</v>
      </c>
      <c r="E109" s="34">
        <v>13</v>
      </c>
    </row>
    <row r="110" spans="1:5">
      <c r="A110" s="54"/>
      <c r="B110" s="54"/>
      <c r="C110" s="34" t="s">
        <v>55</v>
      </c>
      <c r="D110" s="34" t="s">
        <v>56</v>
      </c>
      <c r="E110" s="34">
        <v>3</v>
      </c>
    </row>
    <row r="111" spans="1:5">
      <c r="A111" s="54"/>
      <c r="B111" s="54"/>
      <c r="C111" s="34" t="s">
        <v>71</v>
      </c>
      <c r="D111" s="34" t="s">
        <v>66</v>
      </c>
      <c r="E111" s="34">
        <v>2</v>
      </c>
    </row>
    <row r="112" spans="1:5">
      <c r="A112" s="54"/>
      <c r="B112" s="54" t="s">
        <v>46</v>
      </c>
      <c r="C112" s="34" t="s">
        <v>61</v>
      </c>
      <c r="D112" s="34" t="s">
        <v>54</v>
      </c>
      <c r="E112" s="34">
        <v>102</v>
      </c>
    </row>
    <row r="113" spans="1:5">
      <c r="A113" s="54"/>
      <c r="B113" s="54"/>
      <c r="C113" s="34" t="s">
        <v>62</v>
      </c>
      <c r="D113" s="34" t="s">
        <v>56</v>
      </c>
      <c r="E113" s="34">
        <v>23</v>
      </c>
    </row>
    <row r="114" spans="1:5">
      <c r="A114" s="54"/>
      <c r="B114" s="54"/>
      <c r="C114" s="34" t="s">
        <v>63</v>
      </c>
      <c r="D114" s="34" t="s">
        <v>64</v>
      </c>
      <c r="E114" s="34">
        <v>6</v>
      </c>
    </row>
    <row r="115" spans="1:5">
      <c r="A115" s="54"/>
      <c r="B115" s="54"/>
      <c r="C115" s="34"/>
      <c r="D115" s="34"/>
      <c r="E115" s="34">
        <v>1</v>
      </c>
    </row>
    <row r="116" spans="1:5">
      <c r="A116" s="54"/>
      <c r="B116" s="54"/>
      <c r="C116" s="34" t="s">
        <v>74</v>
      </c>
      <c r="D116" s="34" t="s">
        <v>75</v>
      </c>
      <c r="E116" s="34">
        <v>3</v>
      </c>
    </row>
    <row r="117" spans="1:5">
      <c r="A117" s="54"/>
      <c r="B117" s="54"/>
      <c r="C117" s="34"/>
      <c r="D117" s="34" t="s">
        <v>67</v>
      </c>
      <c r="E117" s="34">
        <v>2</v>
      </c>
    </row>
    <row r="118" spans="1:5">
      <c r="A118" s="54"/>
      <c r="B118" s="54"/>
      <c r="C118" s="34" t="s">
        <v>79</v>
      </c>
      <c r="D118" s="34" t="s">
        <v>80</v>
      </c>
      <c r="E118" s="34">
        <v>3</v>
      </c>
    </row>
    <row r="119" spans="1:5">
      <c r="A119" s="54"/>
      <c r="B119" s="54"/>
      <c r="C119" s="34" t="s">
        <v>69</v>
      </c>
      <c r="D119" s="34" t="s">
        <v>70</v>
      </c>
      <c r="E119" s="34">
        <v>4</v>
      </c>
    </row>
    <row r="120" spans="1:5">
      <c r="A120" s="54"/>
      <c r="B120" s="54"/>
      <c r="C120" s="34" t="s">
        <v>77</v>
      </c>
      <c r="D120" s="34" t="s">
        <v>78</v>
      </c>
      <c r="E120" s="34">
        <v>3</v>
      </c>
    </row>
    <row r="121" spans="1:5">
      <c r="A121" s="54"/>
      <c r="B121" s="54"/>
      <c r="C121" s="34" t="s">
        <v>68</v>
      </c>
      <c r="D121" s="34" t="s">
        <v>58</v>
      </c>
      <c r="E121" s="34">
        <v>4</v>
      </c>
    </row>
    <row r="122" spans="1:5">
      <c r="A122" s="54" t="s">
        <v>90</v>
      </c>
      <c r="B122" s="54" t="s">
        <v>40</v>
      </c>
      <c r="C122" s="34" t="s">
        <v>53</v>
      </c>
      <c r="D122" s="34" t="s">
        <v>54</v>
      </c>
      <c r="E122" s="34">
        <v>18</v>
      </c>
    </row>
    <row r="123" spans="1:5">
      <c r="A123" s="54"/>
      <c r="B123" s="54"/>
      <c r="C123" s="34" t="s">
        <v>55</v>
      </c>
      <c r="D123" s="34" t="s">
        <v>56</v>
      </c>
      <c r="E123" s="34">
        <v>7</v>
      </c>
    </row>
    <row r="124" spans="1:5">
      <c r="A124" s="54"/>
      <c r="B124" s="54"/>
      <c r="C124" s="34" t="s">
        <v>83</v>
      </c>
      <c r="D124" s="34" t="s">
        <v>54</v>
      </c>
      <c r="E124" s="34">
        <v>4</v>
      </c>
    </row>
    <row r="125" spans="1:5">
      <c r="A125" s="54"/>
      <c r="B125" s="54"/>
      <c r="C125" s="34" t="s">
        <v>57</v>
      </c>
      <c r="D125" s="34" t="s">
        <v>58</v>
      </c>
      <c r="E125" s="34">
        <v>4</v>
      </c>
    </row>
    <row r="126" spans="1:5">
      <c r="A126" s="54"/>
      <c r="B126" s="54"/>
      <c r="C126" s="34" t="s">
        <v>71</v>
      </c>
      <c r="D126" s="34" t="s">
        <v>66</v>
      </c>
      <c r="E126" s="34">
        <v>4</v>
      </c>
    </row>
    <row r="127" spans="1:5">
      <c r="A127" s="54"/>
      <c r="B127" s="54" t="s">
        <v>46</v>
      </c>
      <c r="C127" s="34" t="s">
        <v>61</v>
      </c>
      <c r="D127" s="34" t="s">
        <v>54</v>
      </c>
      <c r="E127" s="34">
        <v>108</v>
      </c>
    </row>
    <row r="128" spans="1:5">
      <c r="A128" s="54"/>
      <c r="B128" s="54"/>
      <c r="C128" s="34" t="s">
        <v>62</v>
      </c>
      <c r="D128" s="34" t="s">
        <v>56</v>
      </c>
      <c r="E128" s="34">
        <v>10</v>
      </c>
    </row>
    <row r="129" spans="1:5">
      <c r="A129" s="54"/>
      <c r="B129" s="54"/>
      <c r="C129" s="34" t="s">
        <v>63</v>
      </c>
      <c r="D129" s="34" t="s">
        <v>64</v>
      </c>
      <c r="E129" s="34">
        <v>13</v>
      </c>
    </row>
    <row r="130" spans="1:5">
      <c r="A130" s="54"/>
      <c r="B130" s="54"/>
      <c r="C130" s="34"/>
      <c r="D130" s="34"/>
      <c r="E130" s="34">
        <v>4</v>
      </c>
    </row>
    <row r="131" spans="1:5">
      <c r="A131" s="54"/>
      <c r="B131" s="54"/>
      <c r="C131" s="34" t="s">
        <v>79</v>
      </c>
      <c r="D131" s="34" t="s">
        <v>80</v>
      </c>
      <c r="E131" s="34">
        <v>4</v>
      </c>
    </row>
    <row r="132" spans="1:5">
      <c r="A132" s="54"/>
      <c r="B132" s="54"/>
      <c r="C132" s="34" t="s">
        <v>68</v>
      </c>
      <c r="D132" s="34" t="s">
        <v>58</v>
      </c>
      <c r="E132" s="34">
        <v>3</v>
      </c>
    </row>
    <row r="133" spans="1:5">
      <c r="A133" s="54"/>
      <c r="B133" s="54"/>
      <c r="C133" s="34"/>
      <c r="D133" s="34" t="s">
        <v>67</v>
      </c>
      <c r="E133" s="34">
        <v>5</v>
      </c>
    </row>
    <row r="134" spans="1:5">
      <c r="A134" s="54"/>
      <c r="B134" s="54"/>
      <c r="C134" s="34" t="s">
        <v>72</v>
      </c>
      <c r="D134" s="34" t="s">
        <v>73</v>
      </c>
      <c r="E134" s="34">
        <v>2</v>
      </c>
    </row>
    <row r="135" spans="1:5">
      <c r="A135" s="54" t="s">
        <v>91</v>
      </c>
      <c r="B135" s="54" t="s">
        <v>40</v>
      </c>
      <c r="C135" s="34" t="s">
        <v>53</v>
      </c>
      <c r="D135" s="34" t="s">
        <v>54</v>
      </c>
      <c r="E135" s="34">
        <v>16</v>
      </c>
    </row>
    <row r="136" spans="1:5">
      <c r="A136" s="54"/>
      <c r="B136" s="54"/>
      <c r="C136" s="34" t="s">
        <v>55</v>
      </c>
      <c r="D136" s="34" t="s">
        <v>56</v>
      </c>
      <c r="E136" s="34">
        <v>6</v>
      </c>
    </row>
    <row r="137" spans="1:5">
      <c r="A137" s="54"/>
      <c r="B137" s="54"/>
      <c r="C137" s="34" t="s">
        <v>59</v>
      </c>
      <c r="D137" s="34" t="s">
        <v>60</v>
      </c>
      <c r="E137" s="34">
        <v>5</v>
      </c>
    </row>
    <row r="138" spans="1:5">
      <c r="A138" s="54"/>
      <c r="B138" s="54" t="s">
        <v>46</v>
      </c>
      <c r="C138" s="34" t="s">
        <v>61</v>
      </c>
      <c r="D138" s="34" t="s">
        <v>54</v>
      </c>
      <c r="E138" s="34">
        <v>108</v>
      </c>
    </row>
    <row r="139" spans="1:5">
      <c r="A139" s="54"/>
      <c r="B139" s="54"/>
      <c r="C139" s="34" t="s">
        <v>62</v>
      </c>
      <c r="D139" s="34" t="s">
        <v>56</v>
      </c>
      <c r="E139" s="34">
        <v>11</v>
      </c>
    </row>
    <row r="140" spans="1:5">
      <c r="A140" s="54"/>
      <c r="B140" s="54"/>
      <c r="C140" s="34" t="s">
        <v>63</v>
      </c>
      <c r="D140" s="34" t="s">
        <v>64</v>
      </c>
      <c r="E140" s="34">
        <v>11</v>
      </c>
    </row>
    <row r="141" spans="1:5">
      <c r="A141" s="54"/>
      <c r="B141" s="54"/>
      <c r="C141" s="34" t="s">
        <v>72</v>
      </c>
      <c r="D141" s="34" t="s">
        <v>73</v>
      </c>
      <c r="E141" s="34">
        <v>4</v>
      </c>
    </row>
    <row r="142" spans="1:5">
      <c r="A142" s="54"/>
      <c r="B142" s="54"/>
      <c r="C142" s="34" t="s">
        <v>69</v>
      </c>
      <c r="D142" s="34" t="s">
        <v>70</v>
      </c>
      <c r="E142" s="34">
        <v>3</v>
      </c>
    </row>
    <row r="143" spans="1:5">
      <c r="A143" s="54"/>
      <c r="B143" s="54"/>
      <c r="C143" s="34" t="s">
        <v>77</v>
      </c>
      <c r="D143" s="34" t="s">
        <v>78</v>
      </c>
      <c r="E143" s="34">
        <v>3</v>
      </c>
    </row>
    <row r="144" spans="1:5">
      <c r="A144" s="54"/>
      <c r="B144" s="54"/>
      <c r="C144" s="34" t="s">
        <v>68</v>
      </c>
      <c r="D144" s="34" t="s">
        <v>58</v>
      </c>
      <c r="E144" s="34">
        <v>1</v>
      </c>
    </row>
    <row r="145" spans="1:5">
      <c r="A145" s="54"/>
      <c r="B145" s="54"/>
      <c r="C145" s="34"/>
      <c r="D145" s="34" t="s">
        <v>67</v>
      </c>
      <c r="E145" s="34">
        <v>3</v>
      </c>
    </row>
    <row r="146" spans="1:5">
      <c r="A146" s="54" t="s">
        <v>92</v>
      </c>
      <c r="B146" s="54" t="s">
        <v>40</v>
      </c>
      <c r="C146" s="34" t="s">
        <v>53</v>
      </c>
      <c r="D146" s="34" t="s">
        <v>54</v>
      </c>
      <c r="E146" s="34">
        <v>15</v>
      </c>
    </row>
    <row r="147" spans="1:5">
      <c r="A147" s="54"/>
      <c r="B147" s="54"/>
      <c r="C147" s="34" t="s">
        <v>55</v>
      </c>
      <c r="D147" s="34" t="s">
        <v>56</v>
      </c>
      <c r="E147" s="34">
        <v>5</v>
      </c>
    </row>
    <row r="148" spans="1:5">
      <c r="A148" s="54"/>
      <c r="B148" s="54"/>
      <c r="C148" s="34" t="s">
        <v>59</v>
      </c>
      <c r="D148" s="34" t="s">
        <v>60</v>
      </c>
      <c r="E148" s="34">
        <v>1</v>
      </c>
    </row>
    <row r="149" spans="1:5">
      <c r="A149" s="54"/>
      <c r="B149" s="54"/>
      <c r="C149" s="34" t="s">
        <v>57</v>
      </c>
      <c r="D149" s="34" t="s">
        <v>58</v>
      </c>
      <c r="E149" s="34">
        <v>3</v>
      </c>
    </row>
    <row r="150" spans="1:5">
      <c r="A150" s="54"/>
      <c r="B150" s="54" t="s">
        <v>46</v>
      </c>
      <c r="C150" s="34" t="s">
        <v>61</v>
      </c>
      <c r="D150" s="34" t="s">
        <v>54</v>
      </c>
      <c r="E150" s="34">
        <v>106</v>
      </c>
    </row>
    <row r="151" spans="1:5">
      <c r="A151" s="54"/>
      <c r="B151" s="54"/>
      <c r="C151" s="34" t="s">
        <v>62</v>
      </c>
      <c r="D151" s="34" t="s">
        <v>56</v>
      </c>
      <c r="E151" s="34">
        <v>15</v>
      </c>
    </row>
    <row r="152" spans="1:5">
      <c r="A152" s="54"/>
      <c r="B152" s="54"/>
      <c r="C152" s="34" t="s">
        <v>63</v>
      </c>
      <c r="D152" s="34" t="s">
        <v>64</v>
      </c>
      <c r="E152" s="34">
        <v>12</v>
      </c>
    </row>
    <row r="153" spans="1:5">
      <c r="A153" s="54"/>
      <c r="B153" s="54"/>
      <c r="C153" s="34" t="s">
        <v>65</v>
      </c>
      <c r="D153" s="34" t="s">
        <v>66</v>
      </c>
      <c r="E153" s="34">
        <v>1</v>
      </c>
    </row>
    <row r="154" spans="1:5">
      <c r="A154" s="54"/>
      <c r="B154" s="54"/>
      <c r="C154" s="34" t="s">
        <v>68</v>
      </c>
      <c r="D154" s="34" t="s">
        <v>58</v>
      </c>
      <c r="E154" s="34">
        <v>3</v>
      </c>
    </row>
    <row r="155" spans="1:5">
      <c r="A155" s="54"/>
      <c r="B155" s="54"/>
      <c r="C155" s="34" t="s">
        <v>69</v>
      </c>
      <c r="D155" s="34" t="s">
        <v>70</v>
      </c>
      <c r="E155" s="34">
        <v>4</v>
      </c>
    </row>
    <row r="156" spans="1:5">
      <c r="A156" s="54"/>
      <c r="B156" s="54"/>
      <c r="C156" s="34" t="s">
        <v>74</v>
      </c>
      <c r="D156" s="34" t="s">
        <v>75</v>
      </c>
      <c r="E156" s="34">
        <v>1</v>
      </c>
    </row>
    <row r="157" spans="1:5">
      <c r="A157" s="54" t="s">
        <v>93</v>
      </c>
      <c r="B157" s="54" t="s">
        <v>40</v>
      </c>
      <c r="C157" s="34" t="s">
        <v>53</v>
      </c>
      <c r="D157" s="34" t="s">
        <v>54</v>
      </c>
      <c r="E157" s="34">
        <v>11</v>
      </c>
    </row>
    <row r="158" spans="1:5">
      <c r="A158" s="54"/>
      <c r="B158" s="54"/>
      <c r="C158" s="34" t="s">
        <v>55</v>
      </c>
      <c r="D158" s="34" t="s">
        <v>56</v>
      </c>
      <c r="E158" s="34">
        <v>3</v>
      </c>
    </row>
    <row r="159" spans="1:5">
      <c r="A159" s="54"/>
      <c r="B159" s="54"/>
      <c r="C159" s="34" t="s">
        <v>59</v>
      </c>
      <c r="D159" s="34" t="s">
        <v>60</v>
      </c>
      <c r="E159" s="34">
        <v>4</v>
      </c>
    </row>
    <row r="160" spans="1:5">
      <c r="A160" s="54"/>
      <c r="B160" s="54" t="s">
        <v>46</v>
      </c>
      <c r="C160" s="34" t="s">
        <v>61</v>
      </c>
      <c r="D160" s="34" t="s">
        <v>54</v>
      </c>
      <c r="E160" s="34">
        <v>110</v>
      </c>
    </row>
    <row r="161" spans="1:5">
      <c r="A161" s="54"/>
      <c r="B161" s="54"/>
      <c r="C161" s="34" t="s">
        <v>62</v>
      </c>
      <c r="D161" s="34" t="s">
        <v>56</v>
      </c>
      <c r="E161" s="34">
        <v>11</v>
      </c>
    </row>
    <row r="162" spans="1:5">
      <c r="A162" s="54"/>
      <c r="B162" s="54"/>
      <c r="C162" s="34" t="s">
        <v>63</v>
      </c>
      <c r="D162" s="34" t="s">
        <v>64</v>
      </c>
      <c r="E162" s="34">
        <v>8</v>
      </c>
    </row>
    <row r="163" spans="1:5">
      <c r="A163" s="54"/>
      <c r="B163" s="54"/>
      <c r="C163" s="34" t="s">
        <v>79</v>
      </c>
      <c r="D163" s="34" t="s">
        <v>80</v>
      </c>
      <c r="E163" s="34">
        <v>2</v>
      </c>
    </row>
    <row r="164" spans="1:5">
      <c r="A164" s="54"/>
      <c r="B164" s="54"/>
      <c r="C164" s="34" t="s">
        <v>69</v>
      </c>
      <c r="D164" s="34" t="s">
        <v>70</v>
      </c>
      <c r="E164" s="34">
        <v>2</v>
      </c>
    </row>
    <row r="165" spans="1:5">
      <c r="A165" s="54"/>
      <c r="B165" s="54"/>
      <c r="C165" s="34" t="s">
        <v>68</v>
      </c>
      <c r="D165" s="34" t="s">
        <v>58</v>
      </c>
      <c r="E165" s="34">
        <v>4</v>
      </c>
    </row>
    <row r="166" spans="1:5">
      <c r="A166" s="54"/>
      <c r="B166" s="54"/>
      <c r="C166" s="34" t="s">
        <v>74</v>
      </c>
      <c r="D166" s="34" t="s">
        <v>75</v>
      </c>
      <c r="E166" s="34">
        <v>3</v>
      </c>
    </row>
    <row r="167" spans="1:5">
      <c r="A167" s="54" t="s">
        <v>94</v>
      </c>
      <c r="B167" s="54" t="s">
        <v>40</v>
      </c>
      <c r="C167" s="34" t="s">
        <v>53</v>
      </c>
      <c r="D167" s="34" t="s">
        <v>54</v>
      </c>
      <c r="E167" s="34">
        <v>11</v>
      </c>
    </row>
    <row r="168" spans="1:5">
      <c r="A168" s="54"/>
      <c r="B168" s="54"/>
      <c r="C168" s="34" t="s">
        <v>55</v>
      </c>
      <c r="D168" s="34" t="s">
        <v>56</v>
      </c>
      <c r="E168" s="34">
        <v>7</v>
      </c>
    </row>
    <row r="169" spans="1:5">
      <c r="A169" s="54"/>
      <c r="B169" s="54"/>
      <c r="C169" s="34" t="s">
        <v>57</v>
      </c>
      <c r="D169" s="34" t="s">
        <v>58</v>
      </c>
      <c r="E169" s="34">
        <v>4</v>
      </c>
    </row>
    <row r="170" spans="1:5">
      <c r="A170" s="54"/>
      <c r="B170" s="54" t="s">
        <v>46</v>
      </c>
      <c r="C170" s="34" t="s">
        <v>61</v>
      </c>
      <c r="D170" s="34" t="s">
        <v>54</v>
      </c>
      <c r="E170" s="34">
        <v>109</v>
      </c>
    </row>
    <row r="171" spans="1:5">
      <c r="A171" s="54"/>
      <c r="B171" s="54"/>
      <c r="C171" s="34" t="s">
        <v>62</v>
      </c>
      <c r="D171" s="34" t="s">
        <v>56</v>
      </c>
      <c r="E171" s="34">
        <v>15</v>
      </c>
    </row>
    <row r="172" spans="1:5">
      <c r="A172" s="54"/>
      <c r="B172" s="54"/>
      <c r="C172" s="34" t="s">
        <v>63</v>
      </c>
      <c r="D172" s="34" t="s">
        <v>64</v>
      </c>
      <c r="E172" s="34">
        <v>9</v>
      </c>
    </row>
    <row r="173" spans="1:5">
      <c r="A173" s="54"/>
      <c r="B173" s="54"/>
      <c r="C173" s="34" t="s">
        <v>77</v>
      </c>
      <c r="D173" s="34" t="s">
        <v>78</v>
      </c>
      <c r="E173" s="34">
        <v>3</v>
      </c>
    </row>
    <row r="174" spans="1:5">
      <c r="A174" s="54"/>
      <c r="B174" s="54"/>
      <c r="C174" s="34"/>
      <c r="D174" s="34" t="s">
        <v>67</v>
      </c>
      <c r="E174" s="34">
        <v>2</v>
      </c>
    </row>
    <row r="175" spans="1:5">
      <c r="A175" s="54"/>
      <c r="B175" s="54"/>
      <c r="C175" s="34"/>
      <c r="D175" s="34"/>
      <c r="E175" s="34">
        <v>5</v>
      </c>
    </row>
    <row r="176" spans="1:5">
      <c r="A176" s="54"/>
      <c r="B176" s="54"/>
      <c r="C176" s="34" t="s">
        <v>65</v>
      </c>
      <c r="D176" s="34" t="s">
        <v>66</v>
      </c>
      <c r="E176" s="34">
        <v>4</v>
      </c>
    </row>
    <row r="177" spans="1:5">
      <c r="A177" s="54"/>
      <c r="B177" s="54"/>
      <c r="C177" s="34" t="s">
        <v>69</v>
      </c>
      <c r="D177" s="34" t="s">
        <v>70</v>
      </c>
      <c r="E177" s="34">
        <v>1</v>
      </c>
    </row>
    <row r="178" spans="1:5">
      <c r="A178" s="54" t="s">
        <v>95</v>
      </c>
      <c r="B178" s="54" t="s">
        <v>40</v>
      </c>
      <c r="C178" s="34" t="s">
        <v>53</v>
      </c>
      <c r="D178" s="34" t="s">
        <v>54</v>
      </c>
      <c r="E178" s="34">
        <v>14</v>
      </c>
    </row>
    <row r="179" spans="1:5">
      <c r="A179" s="54"/>
      <c r="B179" s="54"/>
      <c r="C179" s="34" t="s">
        <v>55</v>
      </c>
      <c r="D179" s="34" t="s">
        <v>56</v>
      </c>
      <c r="E179" s="34">
        <v>3</v>
      </c>
    </row>
    <row r="180" spans="1:5">
      <c r="A180" s="54"/>
      <c r="B180" s="54"/>
      <c r="C180" s="34" t="s">
        <v>83</v>
      </c>
      <c r="D180" s="34" t="s">
        <v>54</v>
      </c>
      <c r="E180" s="34">
        <v>2</v>
      </c>
    </row>
    <row r="181" spans="1:5">
      <c r="A181" s="54"/>
      <c r="B181" s="54"/>
      <c r="C181" s="34" t="s">
        <v>71</v>
      </c>
      <c r="D181" s="34" t="s">
        <v>66</v>
      </c>
      <c r="E181" s="34">
        <v>5</v>
      </c>
    </row>
    <row r="182" spans="1:5">
      <c r="A182" s="54"/>
      <c r="B182" s="54" t="s">
        <v>46</v>
      </c>
      <c r="C182" s="34" t="s">
        <v>61</v>
      </c>
      <c r="D182" s="34" t="s">
        <v>54</v>
      </c>
      <c r="E182" s="34">
        <v>118</v>
      </c>
    </row>
    <row r="183" spans="1:5">
      <c r="A183" s="54"/>
      <c r="B183" s="54"/>
      <c r="C183" s="34" t="s">
        <v>62</v>
      </c>
      <c r="D183" s="34" t="s">
        <v>56</v>
      </c>
      <c r="E183" s="34">
        <v>18</v>
      </c>
    </row>
    <row r="184" spans="1:5">
      <c r="A184" s="54"/>
      <c r="B184" s="54"/>
      <c r="C184" s="34" t="s">
        <v>63</v>
      </c>
      <c r="D184" s="34" t="s">
        <v>64</v>
      </c>
      <c r="E184" s="34">
        <v>9</v>
      </c>
    </row>
    <row r="185" spans="1:5">
      <c r="A185" s="54"/>
      <c r="B185" s="54"/>
      <c r="C185" s="34" t="s">
        <v>65</v>
      </c>
      <c r="D185" s="34" t="s">
        <v>66</v>
      </c>
      <c r="E185" s="34">
        <v>3</v>
      </c>
    </row>
    <row r="186" spans="1:5">
      <c r="A186" s="54"/>
      <c r="B186" s="54"/>
      <c r="C186" s="34" t="s">
        <v>68</v>
      </c>
      <c r="D186" s="34" t="s">
        <v>58</v>
      </c>
      <c r="E186" s="34">
        <v>4</v>
      </c>
    </row>
    <row r="187" spans="1:5">
      <c r="A187" s="54"/>
      <c r="B187" s="54"/>
      <c r="C187" s="34" t="s">
        <v>79</v>
      </c>
      <c r="D187" s="34" t="s">
        <v>80</v>
      </c>
      <c r="E187" s="34">
        <v>1</v>
      </c>
    </row>
    <row r="188" spans="1:5">
      <c r="A188" s="54"/>
      <c r="B188" s="54"/>
      <c r="C188" s="34" t="s">
        <v>77</v>
      </c>
      <c r="D188" s="34" t="s">
        <v>78</v>
      </c>
      <c r="E188" s="34">
        <v>4</v>
      </c>
    </row>
    <row r="189" spans="1:5">
      <c r="A189" s="54" t="s">
        <v>96</v>
      </c>
      <c r="B189" s="54" t="s">
        <v>40</v>
      </c>
      <c r="C189" s="34" t="s">
        <v>53</v>
      </c>
      <c r="D189" s="34" t="s">
        <v>54</v>
      </c>
      <c r="E189" s="34">
        <v>18</v>
      </c>
    </row>
    <row r="190" spans="1:5">
      <c r="A190" s="54"/>
      <c r="B190" s="54"/>
      <c r="C190" s="34" t="s">
        <v>55</v>
      </c>
      <c r="D190" s="34" t="s">
        <v>56</v>
      </c>
      <c r="E190" s="34">
        <v>5</v>
      </c>
    </row>
    <row r="191" spans="1:5">
      <c r="A191" s="54"/>
      <c r="B191" s="54"/>
      <c r="C191" s="34" t="s">
        <v>57</v>
      </c>
      <c r="D191" s="34" t="s">
        <v>58</v>
      </c>
      <c r="E191" s="34">
        <v>1</v>
      </c>
    </row>
    <row r="192" spans="1:5">
      <c r="A192" s="54"/>
      <c r="B192" s="54" t="s">
        <v>46</v>
      </c>
      <c r="C192" s="34" t="s">
        <v>61</v>
      </c>
      <c r="D192" s="34" t="s">
        <v>54</v>
      </c>
      <c r="E192" s="34">
        <v>99</v>
      </c>
    </row>
    <row r="193" spans="1:5">
      <c r="A193" s="54"/>
      <c r="B193" s="54"/>
      <c r="C193" s="34" t="s">
        <v>62</v>
      </c>
      <c r="D193" s="34" t="s">
        <v>56</v>
      </c>
      <c r="E193" s="34">
        <v>18</v>
      </c>
    </row>
    <row r="194" spans="1:5">
      <c r="A194" s="54"/>
      <c r="B194" s="54"/>
      <c r="C194" s="34" t="s">
        <v>63</v>
      </c>
      <c r="D194" s="34" t="s">
        <v>64</v>
      </c>
      <c r="E194" s="34">
        <v>8</v>
      </c>
    </row>
    <row r="195" spans="1:5">
      <c r="A195" s="54"/>
      <c r="B195" s="54"/>
      <c r="C195" s="34" t="s">
        <v>72</v>
      </c>
      <c r="D195" s="34" t="s">
        <v>73</v>
      </c>
      <c r="E195" s="34">
        <v>3</v>
      </c>
    </row>
    <row r="196" spans="1:5">
      <c r="A196" s="54" t="s">
        <v>97</v>
      </c>
      <c r="B196" s="54" t="s">
        <v>40</v>
      </c>
      <c r="C196" s="34" t="s">
        <v>53</v>
      </c>
      <c r="D196" s="34" t="s">
        <v>54</v>
      </c>
      <c r="E196" s="34">
        <v>10</v>
      </c>
    </row>
    <row r="197" spans="1:5">
      <c r="A197" s="54"/>
      <c r="B197" s="54"/>
      <c r="C197" s="34" t="s">
        <v>55</v>
      </c>
      <c r="D197" s="34" t="s">
        <v>56</v>
      </c>
      <c r="E197" s="34">
        <v>1</v>
      </c>
    </row>
    <row r="198" spans="1:5">
      <c r="A198" s="54"/>
      <c r="B198" s="54"/>
      <c r="C198" s="34" t="s">
        <v>83</v>
      </c>
      <c r="D198" s="34" t="s">
        <v>54</v>
      </c>
      <c r="E198" s="34">
        <v>2</v>
      </c>
    </row>
    <row r="199" spans="1:5">
      <c r="A199" s="54"/>
      <c r="B199" s="54" t="s">
        <v>46</v>
      </c>
      <c r="C199" s="34" t="s">
        <v>61</v>
      </c>
      <c r="D199" s="34" t="s">
        <v>54</v>
      </c>
      <c r="E199" s="34">
        <v>101</v>
      </c>
    </row>
    <row r="200" spans="1:5">
      <c r="A200" s="54"/>
      <c r="B200" s="54"/>
      <c r="C200" s="34" t="s">
        <v>62</v>
      </c>
      <c r="D200" s="34" t="s">
        <v>56</v>
      </c>
      <c r="E200" s="34">
        <v>16</v>
      </c>
    </row>
    <row r="201" spans="1:5">
      <c r="A201" s="54"/>
      <c r="B201" s="54"/>
      <c r="C201" s="34" t="s">
        <v>63</v>
      </c>
      <c r="D201" s="34" t="s">
        <v>64</v>
      </c>
      <c r="E201" s="34">
        <v>7</v>
      </c>
    </row>
    <row r="202" spans="1:5">
      <c r="A202" s="54"/>
      <c r="B202" s="54"/>
      <c r="C202" s="34" t="s">
        <v>68</v>
      </c>
      <c r="D202" s="34" t="s">
        <v>58</v>
      </c>
      <c r="E202" s="34">
        <v>3</v>
      </c>
    </row>
    <row r="203" spans="1:5">
      <c r="A203" s="54"/>
      <c r="B203" s="54"/>
      <c r="C203" s="34" t="s">
        <v>69</v>
      </c>
      <c r="D203" s="34" t="s">
        <v>70</v>
      </c>
      <c r="E203" s="34">
        <v>6</v>
      </c>
    </row>
    <row r="204" spans="1:5">
      <c r="A204" s="54"/>
      <c r="B204" s="54"/>
      <c r="C204" s="34"/>
      <c r="D204" s="34" t="s">
        <v>67</v>
      </c>
      <c r="E204" s="34">
        <v>1</v>
      </c>
    </row>
    <row r="205" spans="1:5">
      <c r="A205" s="54" t="s">
        <v>98</v>
      </c>
      <c r="B205" s="54" t="s">
        <v>40</v>
      </c>
      <c r="C205" s="34" t="s">
        <v>53</v>
      </c>
      <c r="D205" s="34" t="s">
        <v>54</v>
      </c>
      <c r="E205" s="34">
        <v>15</v>
      </c>
    </row>
    <row r="206" spans="1:5">
      <c r="A206" s="54"/>
      <c r="B206" s="54"/>
      <c r="C206" s="34" t="s">
        <v>55</v>
      </c>
      <c r="D206" s="34" t="s">
        <v>56</v>
      </c>
      <c r="E206" s="34">
        <v>2</v>
      </c>
    </row>
    <row r="207" spans="1:5">
      <c r="A207" s="54"/>
      <c r="B207" s="54"/>
      <c r="C207" s="34" t="s">
        <v>71</v>
      </c>
      <c r="D207" s="34" t="s">
        <v>66</v>
      </c>
      <c r="E207" s="34">
        <v>5</v>
      </c>
    </row>
    <row r="208" spans="1:5">
      <c r="A208" s="54"/>
      <c r="B208" s="54"/>
      <c r="C208" s="34" t="s">
        <v>59</v>
      </c>
      <c r="D208" s="34" t="s">
        <v>60</v>
      </c>
      <c r="E208" s="34">
        <v>3</v>
      </c>
    </row>
    <row r="209" spans="1:5">
      <c r="A209" s="54"/>
      <c r="B209" s="54" t="s">
        <v>46</v>
      </c>
      <c r="C209" s="34" t="s">
        <v>61</v>
      </c>
      <c r="D209" s="34" t="s">
        <v>54</v>
      </c>
      <c r="E209" s="34">
        <v>108</v>
      </c>
    </row>
    <row r="210" spans="1:5">
      <c r="A210" s="54"/>
      <c r="B210" s="54"/>
      <c r="C210" s="34" t="s">
        <v>62</v>
      </c>
      <c r="D210" s="34" t="s">
        <v>56</v>
      </c>
      <c r="E210" s="34">
        <v>21</v>
      </c>
    </row>
    <row r="211" spans="1:5">
      <c r="A211" s="54"/>
      <c r="B211" s="54"/>
      <c r="C211" s="34" t="s">
        <v>63</v>
      </c>
      <c r="D211" s="34" t="s">
        <v>64</v>
      </c>
      <c r="E211" s="34">
        <v>12</v>
      </c>
    </row>
    <row r="212" spans="1:5">
      <c r="A212" s="54"/>
      <c r="B212" s="54"/>
      <c r="C212" s="34" t="s">
        <v>65</v>
      </c>
      <c r="D212" s="34" t="s">
        <v>66</v>
      </c>
      <c r="E212" s="34">
        <v>4</v>
      </c>
    </row>
    <row r="213" spans="1:5">
      <c r="A213" s="54"/>
      <c r="B213" s="54"/>
      <c r="C213" s="34" t="s">
        <v>68</v>
      </c>
      <c r="D213" s="34" t="s">
        <v>58</v>
      </c>
      <c r="E213" s="34">
        <v>5</v>
      </c>
    </row>
    <row r="214" spans="1:5">
      <c r="A214" s="54"/>
      <c r="B214" s="54"/>
      <c r="C214" s="34" t="s">
        <v>79</v>
      </c>
      <c r="D214" s="34" t="s">
        <v>80</v>
      </c>
      <c r="E214" s="34">
        <v>4</v>
      </c>
    </row>
    <row r="215" spans="1:5">
      <c r="A215" s="54" t="s">
        <v>99</v>
      </c>
      <c r="B215" s="54" t="s">
        <v>40</v>
      </c>
      <c r="C215" s="34" t="s">
        <v>53</v>
      </c>
      <c r="D215" s="34" t="s">
        <v>54</v>
      </c>
      <c r="E215" s="34">
        <v>11</v>
      </c>
    </row>
    <row r="216" spans="1:5">
      <c r="A216" s="54"/>
      <c r="B216" s="54"/>
      <c r="C216" s="34" t="s">
        <v>55</v>
      </c>
      <c r="D216" s="34" t="s">
        <v>56</v>
      </c>
      <c r="E216" s="34">
        <v>1</v>
      </c>
    </row>
    <row r="217" spans="1:5">
      <c r="A217" s="54"/>
      <c r="B217" s="54"/>
      <c r="C217" s="34" t="s">
        <v>59</v>
      </c>
      <c r="D217" s="34" t="s">
        <v>60</v>
      </c>
      <c r="E217" s="34">
        <v>3</v>
      </c>
    </row>
    <row r="218" spans="1:5">
      <c r="A218" s="54"/>
      <c r="B218" s="54" t="s">
        <v>46</v>
      </c>
      <c r="C218" s="34" t="s">
        <v>61</v>
      </c>
      <c r="D218" s="34" t="s">
        <v>54</v>
      </c>
      <c r="E218" s="34">
        <v>101</v>
      </c>
    </row>
    <row r="219" spans="1:5">
      <c r="A219" s="54"/>
      <c r="B219" s="54"/>
      <c r="C219" s="34" t="s">
        <v>62</v>
      </c>
      <c r="D219" s="34" t="s">
        <v>56</v>
      </c>
      <c r="E219" s="34">
        <v>20</v>
      </c>
    </row>
    <row r="220" spans="1:5">
      <c r="A220" s="54"/>
      <c r="B220" s="54"/>
      <c r="C220" s="34" t="s">
        <v>63</v>
      </c>
      <c r="D220" s="34" t="s">
        <v>64</v>
      </c>
      <c r="E220" s="34">
        <v>10</v>
      </c>
    </row>
    <row r="221" spans="1:5">
      <c r="A221" s="54"/>
      <c r="B221" s="54"/>
      <c r="C221" s="34" t="s">
        <v>79</v>
      </c>
      <c r="D221" s="34" t="s">
        <v>80</v>
      </c>
      <c r="E221" s="34">
        <v>4</v>
      </c>
    </row>
    <row r="222" spans="1:5">
      <c r="A222" s="54"/>
      <c r="B222" s="54"/>
      <c r="C222" s="34"/>
      <c r="D222" s="34"/>
      <c r="E222" s="34">
        <v>3</v>
      </c>
    </row>
    <row r="223" spans="1:5">
      <c r="A223" s="54"/>
      <c r="B223" s="54"/>
      <c r="C223" s="34" t="s">
        <v>69</v>
      </c>
      <c r="D223" s="34" t="s">
        <v>70</v>
      </c>
      <c r="E223" s="34">
        <v>1</v>
      </c>
    </row>
    <row r="224" spans="1:5">
      <c r="A224" s="54"/>
      <c r="B224" s="54"/>
      <c r="C224" s="34" t="s">
        <v>74</v>
      </c>
      <c r="D224" s="34" t="s">
        <v>75</v>
      </c>
      <c r="E224" s="34">
        <v>1</v>
      </c>
    </row>
    <row r="225" spans="1:5">
      <c r="A225" s="54"/>
      <c r="B225" s="54"/>
      <c r="C225" s="34"/>
      <c r="D225" s="34" t="s">
        <v>67</v>
      </c>
      <c r="E225" s="34">
        <v>3</v>
      </c>
    </row>
    <row r="226" spans="1:5">
      <c r="A226" s="54"/>
      <c r="B226" s="54"/>
      <c r="C226" s="34" t="s">
        <v>68</v>
      </c>
      <c r="D226" s="34" t="s">
        <v>58</v>
      </c>
      <c r="E226" s="34">
        <v>4</v>
      </c>
    </row>
    <row r="227" spans="1:5">
      <c r="A227" s="54" t="s">
        <v>100</v>
      </c>
      <c r="B227" s="54" t="s">
        <v>40</v>
      </c>
      <c r="C227" s="34" t="s">
        <v>53</v>
      </c>
      <c r="D227" s="34" t="s">
        <v>54</v>
      </c>
      <c r="E227" s="34">
        <v>11</v>
      </c>
    </row>
    <row r="228" spans="1:5">
      <c r="A228" s="54"/>
      <c r="B228" s="54"/>
      <c r="C228" s="34" t="s">
        <v>55</v>
      </c>
      <c r="D228" s="34" t="s">
        <v>56</v>
      </c>
      <c r="E228" s="34">
        <v>3</v>
      </c>
    </row>
    <row r="229" spans="1:5">
      <c r="A229" s="54"/>
      <c r="B229" s="54"/>
      <c r="C229" s="34" t="s">
        <v>71</v>
      </c>
      <c r="D229" s="34" t="s">
        <v>66</v>
      </c>
      <c r="E229" s="34">
        <v>2</v>
      </c>
    </row>
    <row r="230" spans="1:5">
      <c r="A230" s="54"/>
      <c r="B230" s="54"/>
      <c r="C230" s="34" t="s">
        <v>57</v>
      </c>
      <c r="D230" s="34" t="s">
        <v>58</v>
      </c>
      <c r="E230" s="34">
        <v>7</v>
      </c>
    </row>
    <row r="231" spans="1:5">
      <c r="A231" s="54"/>
      <c r="B231" s="54"/>
      <c r="C231" s="34" t="s">
        <v>59</v>
      </c>
      <c r="D231" s="34" t="s">
        <v>60</v>
      </c>
      <c r="E231" s="34">
        <v>3</v>
      </c>
    </row>
    <row r="232" spans="1:5">
      <c r="A232" s="54"/>
      <c r="B232" s="54" t="s">
        <v>46</v>
      </c>
      <c r="C232" s="34" t="s">
        <v>61</v>
      </c>
      <c r="D232" s="34" t="s">
        <v>54</v>
      </c>
      <c r="E232" s="34">
        <v>120</v>
      </c>
    </row>
    <row r="233" spans="1:5">
      <c r="A233" s="54"/>
      <c r="B233" s="54"/>
      <c r="C233" s="34" t="s">
        <v>62</v>
      </c>
      <c r="D233" s="34" t="s">
        <v>56</v>
      </c>
      <c r="E233" s="34">
        <v>19</v>
      </c>
    </row>
    <row r="234" spans="1:5">
      <c r="A234" s="54"/>
      <c r="B234" s="54"/>
      <c r="C234" s="34" t="s">
        <v>63</v>
      </c>
      <c r="D234" s="34" t="s">
        <v>64</v>
      </c>
      <c r="E234" s="34">
        <v>8</v>
      </c>
    </row>
    <row r="235" spans="1:5">
      <c r="A235" s="54"/>
      <c r="B235" s="54"/>
      <c r="C235" s="34" t="s">
        <v>74</v>
      </c>
      <c r="D235" s="34" t="s">
        <v>75</v>
      </c>
      <c r="E235" s="34">
        <v>3</v>
      </c>
    </row>
    <row r="236" spans="1:5">
      <c r="A236" s="54" t="s">
        <v>101</v>
      </c>
      <c r="B236" s="54" t="s">
        <v>40</v>
      </c>
      <c r="C236" s="34" t="s">
        <v>53</v>
      </c>
      <c r="D236" s="34" t="s">
        <v>54</v>
      </c>
      <c r="E236" s="34">
        <v>17</v>
      </c>
    </row>
    <row r="237" spans="1:5">
      <c r="A237" s="54"/>
      <c r="B237" s="54"/>
      <c r="C237" s="34" t="s">
        <v>55</v>
      </c>
      <c r="D237" s="34" t="s">
        <v>56</v>
      </c>
      <c r="E237" s="34">
        <v>3</v>
      </c>
    </row>
    <row r="238" spans="1:5">
      <c r="A238" s="54"/>
      <c r="B238" s="54"/>
      <c r="C238" s="34" t="s">
        <v>83</v>
      </c>
      <c r="D238" s="34" t="s">
        <v>54</v>
      </c>
      <c r="E238" s="34">
        <v>4</v>
      </c>
    </row>
    <row r="239" spans="1:5">
      <c r="A239" s="54"/>
      <c r="B239" s="54" t="s">
        <v>46</v>
      </c>
      <c r="C239" s="34" t="s">
        <v>61</v>
      </c>
      <c r="D239" s="34" t="s">
        <v>54</v>
      </c>
      <c r="E239" s="34">
        <v>106</v>
      </c>
    </row>
    <row r="240" spans="1:5">
      <c r="A240" s="54"/>
      <c r="B240" s="54"/>
      <c r="C240" s="34" t="s">
        <v>62</v>
      </c>
      <c r="D240" s="34" t="s">
        <v>56</v>
      </c>
      <c r="E240" s="34">
        <v>14</v>
      </c>
    </row>
    <row r="241" spans="1:5">
      <c r="A241" s="54"/>
      <c r="B241" s="54"/>
      <c r="C241" s="34" t="s">
        <v>63</v>
      </c>
      <c r="D241" s="34" t="s">
        <v>64</v>
      </c>
      <c r="E241" s="34">
        <v>12</v>
      </c>
    </row>
    <row r="242" spans="1:5">
      <c r="A242" s="54"/>
      <c r="B242" s="54"/>
      <c r="C242" s="34"/>
      <c r="D242" s="34"/>
      <c r="E242" s="34">
        <v>4</v>
      </c>
    </row>
    <row r="243" spans="1:5">
      <c r="A243" s="54"/>
      <c r="B243" s="54"/>
      <c r="C243" s="34" t="s">
        <v>79</v>
      </c>
      <c r="D243" s="34" t="s">
        <v>80</v>
      </c>
      <c r="E243" s="34">
        <v>1</v>
      </c>
    </row>
  </sheetData>
  <mergeCells count="69">
    <mergeCell ref="B2:B5"/>
    <mergeCell ref="B6:B12"/>
    <mergeCell ref="A2:A12"/>
    <mergeCell ref="B13:B16"/>
    <mergeCell ref="B17:B24"/>
    <mergeCell ref="A13:A24"/>
    <mergeCell ref="B25:B29"/>
    <mergeCell ref="B30:B35"/>
    <mergeCell ref="A25:A35"/>
    <mergeCell ref="B36:B40"/>
    <mergeCell ref="B41:B47"/>
    <mergeCell ref="A36:A47"/>
    <mergeCell ref="B48:B52"/>
    <mergeCell ref="B53:B61"/>
    <mergeCell ref="A48:A61"/>
    <mergeCell ref="B62:B64"/>
    <mergeCell ref="B65:B68"/>
    <mergeCell ref="A62:A68"/>
    <mergeCell ref="B69:B72"/>
    <mergeCell ref="B73:B78"/>
    <mergeCell ref="A69:A78"/>
    <mergeCell ref="B79:B83"/>
    <mergeCell ref="B84:B90"/>
    <mergeCell ref="A79:A90"/>
    <mergeCell ref="B91:B93"/>
    <mergeCell ref="B94:B99"/>
    <mergeCell ref="A91:A99"/>
    <mergeCell ref="B100:B104"/>
    <mergeCell ref="B105:B108"/>
    <mergeCell ref="A100:A108"/>
    <mergeCell ref="B109:B111"/>
    <mergeCell ref="B112:B121"/>
    <mergeCell ref="A109:A121"/>
    <mergeCell ref="B122:B126"/>
    <mergeCell ref="B127:B134"/>
    <mergeCell ref="A122:A134"/>
    <mergeCell ref="B135:B137"/>
    <mergeCell ref="B138:B145"/>
    <mergeCell ref="A135:A145"/>
    <mergeCell ref="B146:B149"/>
    <mergeCell ref="B150:B156"/>
    <mergeCell ref="A146:A156"/>
    <mergeCell ref="B157:B159"/>
    <mergeCell ref="B160:B166"/>
    <mergeCell ref="A157:A166"/>
    <mergeCell ref="B167:B169"/>
    <mergeCell ref="B170:B177"/>
    <mergeCell ref="A167:A177"/>
    <mergeCell ref="B178:B181"/>
    <mergeCell ref="B182:B188"/>
    <mergeCell ref="A178:A188"/>
    <mergeCell ref="B189:B191"/>
    <mergeCell ref="B192:B195"/>
    <mergeCell ref="A189:A195"/>
    <mergeCell ref="B196:B198"/>
    <mergeCell ref="B199:B204"/>
    <mergeCell ref="A196:A204"/>
    <mergeCell ref="B205:B208"/>
    <mergeCell ref="B209:B214"/>
    <mergeCell ref="A205:A214"/>
    <mergeCell ref="B236:B238"/>
    <mergeCell ref="B239:B243"/>
    <mergeCell ref="A236:A243"/>
    <mergeCell ref="B215:B217"/>
    <mergeCell ref="B218:B226"/>
    <mergeCell ref="A215:A226"/>
    <mergeCell ref="B227:B231"/>
    <mergeCell ref="B232:B235"/>
    <mergeCell ref="A227:A2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9"/>
  <sheetViews>
    <sheetView tabSelected="1" zoomScale="80" zoomScaleNormal="80" workbookViewId="0">
      <selection activeCell="D18" sqref="D18"/>
    </sheetView>
  </sheetViews>
  <sheetFormatPr defaultRowHeight="15"/>
  <cols>
    <col min="1" max="1" width="10.5703125" style="10" bestFit="1" customWidth="1"/>
    <col min="2" max="2" width="11.140625" style="22" bestFit="1" customWidth="1"/>
    <col min="3" max="3" width="13.140625" style="22" bestFit="1" customWidth="1"/>
    <col min="4" max="4" width="15.5703125" style="22" bestFit="1" customWidth="1"/>
    <col min="5" max="5" width="17.5703125" style="22" bestFit="1" customWidth="1"/>
    <col min="6" max="6" width="15.140625" style="22" bestFit="1" customWidth="1"/>
    <col min="7" max="7" width="16.5703125" style="22" bestFit="1" customWidth="1"/>
    <col min="8" max="8" width="11.140625" style="22" bestFit="1" customWidth="1"/>
    <col min="9" max="9" width="13.140625" style="22" bestFit="1" customWidth="1"/>
    <col min="10" max="10" width="15.5703125" style="22" bestFit="1" customWidth="1"/>
    <col min="11" max="11" width="17.5703125" style="22" bestFit="1" customWidth="1"/>
    <col min="12" max="12" width="15.140625" style="22" bestFit="1" customWidth="1"/>
    <col min="13" max="13" width="16.5703125" style="22" bestFit="1" customWidth="1"/>
  </cols>
  <sheetData>
    <row r="1" spans="1:13" ht="15.75" customHeight="1" thickBot="1"/>
    <row r="2" spans="1:13" ht="15.75" customHeight="1" thickBot="1">
      <c r="A2" s="55" t="s">
        <v>119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7"/>
    </row>
    <row r="3" spans="1:13" ht="15.75" customHeight="1" thickBot="1"/>
    <row r="4" spans="1:13" s="10" customFormat="1" ht="15.75" customHeight="1" thickBot="1">
      <c r="A4" s="28"/>
      <c r="B4" s="58" t="s">
        <v>40</v>
      </c>
      <c r="C4" s="59"/>
      <c r="D4" s="59"/>
      <c r="E4" s="59"/>
      <c r="F4" s="59"/>
      <c r="G4" s="59"/>
      <c r="H4" s="60" t="s">
        <v>46</v>
      </c>
      <c r="I4" s="59"/>
      <c r="J4" s="59"/>
      <c r="K4" s="59"/>
      <c r="L4" s="59"/>
      <c r="M4" s="61"/>
    </row>
    <row r="5" spans="1:13" s="11" customFormat="1" ht="30.75" customHeight="1" thickBot="1">
      <c r="A5" s="32" t="s">
        <v>102</v>
      </c>
      <c r="B5" s="12" t="s">
        <v>103</v>
      </c>
      <c r="C5" s="13" t="s">
        <v>104</v>
      </c>
      <c r="D5" s="13" t="s">
        <v>105</v>
      </c>
      <c r="E5" s="13" t="s">
        <v>106</v>
      </c>
      <c r="F5" s="13" t="s">
        <v>107</v>
      </c>
      <c r="G5" s="14" t="s">
        <v>108</v>
      </c>
      <c r="H5" s="15" t="s">
        <v>103</v>
      </c>
      <c r="I5" s="13" t="s">
        <v>104</v>
      </c>
      <c r="J5" s="13" t="s">
        <v>105</v>
      </c>
      <c r="K5" s="13" t="s">
        <v>106</v>
      </c>
      <c r="L5" s="13" t="s">
        <v>107</v>
      </c>
      <c r="M5" s="13" t="s">
        <v>108</v>
      </c>
    </row>
    <row r="6" spans="1:13">
      <c r="A6" s="38">
        <v>43770</v>
      </c>
      <c r="B6" s="24">
        <v>2048</v>
      </c>
      <c r="C6" s="24">
        <v>202525540.09999999</v>
      </c>
      <c r="D6" s="24">
        <v>1987</v>
      </c>
      <c r="E6" s="35">
        <v>202519540.09999999</v>
      </c>
      <c r="F6" s="24">
        <f>B6-D6</f>
        <v>61</v>
      </c>
      <c r="G6" s="24">
        <f>C6-E6</f>
        <v>6000</v>
      </c>
      <c r="H6" s="24">
        <v>10784</v>
      </c>
      <c r="I6" s="24">
        <v>2809479134.9699998</v>
      </c>
      <c r="J6" s="24">
        <v>9853</v>
      </c>
      <c r="K6" s="35">
        <v>2809439134.9699998</v>
      </c>
      <c r="L6" s="24">
        <f>H6-J6</f>
        <v>931</v>
      </c>
      <c r="M6" s="24">
        <f>I6-K6</f>
        <v>40000</v>
      </c>
    </row>
    <row r="7" spans="1:13">
      <c r="A7" s="38">
        <v>43771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>
      <c r="A8" s="38">
        <v>43772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>
      <c r="A9" s="38">
        <v>43773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1:13">
      <c r="A10" s="38">
        <v>43774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 spans="1:13">
      <c r="A11" s="38">
        <v>43775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  <row r="12" spans="1:13">
      <c r="A12" s="38">
        <v>43776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</row>
    <row r="13" spans="1:13">
      <c r="A13" s="38">
        <v>43777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</row>
    <row r="14" spans="1:13">
      <c r="A14" s="38">
        <v>43778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</row>
    <row r="15" spans="1:13">
      <c r="A15" s="38">
        <v>43779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</row>
    <row r="16" spans="1:13">
      <c r="A16" s="38">
        <v>43780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</row>
    <row r="17" spans="1:13">
      <c r="A17" s="38">
        <v>43781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</row>
    <row r="18" spans="1:13">
      <c r="A18" s="38">
        <v>43782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</row>
    <row r="19" spans="1:13">
      <c r="A19" s="38">
        <v>43783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</row>
    <row r="20" spans="1:13">
      <c r="A20" s="38">
        <v>43784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>
      <c r="A21" s="38">
        <v>43785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</row>
    <row r="22" spans="1:13">
      <c r="A22" s="38">
        <v>43786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</row>
    <row r="23" spans="1:13" ht="13.5" customHeight="1" thickBot="1">
      <c r="A23" s="38">
        <v>43787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</row>
    <row r="24" spans="1:13" ht="15.75" hidden="1" thickBot="1">
      <c r="A24" s="38">
        <v>43788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</row>
    <row r="25" spans="1:13" ht="15.75" hidden="1" thickBot="1">
      <c r="A25" s="38">
        <v>43789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</row>
    <row r="26" spans="1:13" ht="15.75" hidden="1" thickBot="1">
      <c r="A26" s="38">
        <v>43790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</row>
    <row r="27" spans="1:13" ht="15.75" hidden="1" thickBot="1">
      <c r="A27" s="38">
        <v>43791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</row>
    <row r="28" spans="1:13" ht="15.75" hidden="1" thickBot="1">
      <c r="A28" s="38">
        <v>43792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</row>
    <row r="29" spans="1:13" ht="15.75" hidden="1" thickBot="1">
      <c r="A29" s="38">
        <v>43793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</row>
    <row r="30" spans="1:13" ht="15.75" hidden="1" thickBot="1">
      <c r="A30" s="38">
        <v>43794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</row>
    <row r="31" spans="1:13" ht="15.75" hidden="1" thickBot="1">
      <c r="A31" s="38">
        <v>43795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</row>
    <row r="32" spans="1:13" ht="15.75" hidden="1" thickBot="1">
      <c r="A32" s="38">
        <v>43796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</row>
    <row r="33" spans="1:13" ht="15.75" hidden="1" thickBot="1">
      <c r="A33" s="38">
        <v>43797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</row>
    <row r="34" spans="1:13" ht="15.75" hidden="1" thickBot="1">
      <c r="A34" s="38">
        <v>43798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  <row r="35" spans="1:13" ht="15.75" hidden="1" thickBot="1">
      <c r="A35" s="38">
        <v>43799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</row>
    <row r="36" spans="1:13" ht="15.75" thickBot="1">
      <c r="A36" s="62" t="s">
        <v>109</v>
      </c>
      <c r="B36" s="65">
        <f t="shared" ref="B36:M36" si="0">SUM(B6:B35)</f>
        <v>2048</v>
      </c>
      <c r="C36" s="49">
        <f t="shared" si="0"/>
        <v>202525540.09999999</v>
      </c>
      <c r="D36" s="49">
        <f t="shared" si="0"/>
        <v>1987</v>
      </c>
      <c r="E36" s="49">
        <f t="shared" si="0"/>
        <v>202519540.09999999</v>
      </c>
      <c r="F36" s="49">
        <f t="shared" si="0"/>
        <v>61</v>
      </c>
      <c r="G36" s="49">
        <f t="shared" si="0"/>
        <v>6000</v>
      </c>
      <c r="H36" s="49">
        <f t="shared" si="0"/>
        <v>10784</v>
      </c>
      <c r="I36" s="49">
        <f t="shared" si="0"/>
        <v>2809479134.9699998</v>
      </c>
      <c r="J36" s="49">
        <f t="shared" si="0"/>
        <v>9853</v>
      </c>
      <c r="K36" s="49">
        <f t="shared" si="0"/>
        <v>2809439134.9699998</v>
      </c>
      <c r="L36" s="49">
        <f t="shared" si="0"/>
        <v>931</v>
      </c>
      <c r="M36" s="50">
        <f t="shared" si="0"/>
        <v>40000</v>
      </c>
    </row>
    <row r="37" spans="1:13" ht="15.75" customHeight="1">
      <c r="A37" s="63"/>
      <c r="B37" s="40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8"/>
    </row>
    <row r="38" spans="1:13" ht="30.75" customHeight="1" thickBot="1">
      <c r="A38" s="64"/>
      <c r="B38" s="16" t="s">
        <v>103</v>
      </c>
      <c r="C38" s="17" t="s">
        <v>104</v>
      </c>
      <c r="D38" s="17" t="s">
        <v>105</v>
      </c>
      <c r="E38" s="17" t="s">
        <v>106</v>
      </c>
      <c r="F38" s="17" t="s">
        <v>107</v>
      </c>
      <c r="G38" s="18" t="s">
        <v>108</v>
      </c>
      <c r="H38" s="16" t="s">
        <v>103</v>
      </c>
      <c r="I38" s="17" t="s">
        <v>104</v>
      </c>
      <c r="J38" s="17" t="s">
        <v>105</v>
      </c>
      <c r="K38" s="17" t="s">
        <v>106</v>
      </c>
      <c r="L38" s="17" t="s">
        <v>107</v>
      </c>
      <c r="M38" s="17" t="s">
        <v>108</v>
      </c>
    </row>
    <row r="39" spans="1:13" s="10" customFormat="1" ht="15.75" customHeight="1" thickBot="1">
      <c r="A39" s="29"/>
      <c r="B39" s="66" t="s">
        <v>40</v>
      </c>
      <c r="C39" s="56"/>
      <c r="D39" s="56"/>
      <c r="E39" s="56"/>
      <c r="F39" s="56"/>
      <c r="G39" s="56"/>
      <c r="H39" s="62" t="s">
        <v>46</v>
      </c>
      <c r="I39" s="56"/>
      <c r="J39" s="56"/>
      <c r="K39" s="56"/>
      <c r="L39" s="56"/>
      <c r="M39" s="57"/>
    </row>
  </sheetData>
  <mergeCells count="18">
    <mergeCell ref="B39:G39"/>
    <mergeCell ref="H39:M39"/>
    <mergeCell ref="H36:H37"/>
    <mergeCell ref="I36:I37"/>
    <mergeCell ref="J36:J37"/>
    <mergeCell ref="K36:K37"/>
    <mergeCell ref="L36:L37"/>
    <mergeCell ref="M36:M37"/>
    <mergeCell ref="A2:M2"/>
    <mergeCell ref="B4:G4"/>
    <mergeCell ref="H4:M4"/>
    <mergeCell ref="A36:A38"/>
    <mergeCell ref="B36:B37"/>
    <mergeCell ref="C36:C37"/>
    <mergeCell ref="D36:D37"/>
    <mergeCell ref="E36:E37"/>
    <mergeCell ref="F36:F37"/>
    <mergeCell ref="G36:G3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IMPS_Server_Status</vt:lpstr>
      <vt:lpstr>Hourly Count</vt:lpstr>
      <vt:lpstr>Hourly_Txn_Erros</vt:lpstr>
      <vt:lpstr>EOD_Count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yash</cp:lastModifiedBy>
  <dcterms:created xsi:type="dcterms:W3CDTF">2020-06-28T13:48:14Z</dcterms:created>
  <dcterms:modified xsi:type="dcterms:W3CDTF">2021-08-23T13:48:30Z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97d3ffa4-8ff4-4970-8b91-4a15a27d1b95</vt:lpwstr>
  </property>
</Properties>
</file>