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Desktop\Spreadsheets\"/>
    </mc:Choice>
  </mc:AlternateContent>
  <xr:revisionPtr revIDLastSave="0" documentId="13_ncr:1_{3795313C-F9FC-4FAE-A088-A05D8961488E}" xr6:coauthVersionLast="46" xr6:coauthVersionMax="46" xr10:uidLastSave="{00000000-0000-0000-0000-000000000000}"/>
  <bookViews>
    <workbookView xWindow="-28920" yWindow="-120" windowWidth="29040" windowHeight="15840" xr2:uid="{9674CE77-1389-44B8-B3D1-F7BA6C7CB17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E10" i="1"/>
  <c r="G15" i="1"/>
  <c r="E15" i="1"/>
  <c r="F15" i="1"/>
  <c r="F10" i="1" l="1"/>
  <c r="G10" i="1"/>
  <c r="H15" i="1" l="1"/>
</calcChain>
</file>

<file path=xl/sharedStrings.xml><?xml version="1.0" encoding="utf-8"?>
<sst xmlns="http://schemas.openxmlformats.org/spreadsheetml/2006/main" count="24" uniqueCount="19">
  <si>
    <t>CD</t>
  </si>
  <si>
    <t>Skillups</t>
  </si>
  <si>
    <t>Extra DMG</t>
  </si>
  <si>
    <t>ADD DMG</t>
  </si>
  <si>
    <t>Total DMG</t>
  </si>
  <si>
    <t>Leaderskill</t>
  </si>
  <si>
    <t>Runes DEF</t>
  </si>
  <si>
    <t>Base DEF</t>
  </si>
  <si>
    <t>Tower DEF</t>
  </si>
  <si>
    <t>DEF BUFF</t>
  </si>
  <si>
    <t>Guild Flag DEF</t>
  </si>
  <si>
    <t>Determination Set</t>
  </si>
  <si>
    <t>DMG per Hit (2x Overall DMG)</t>
  </si>
  <si>
    <t>Skill Multi (x2)</t>
  </si>
  <si>
    <t>Bulldozer DMG Calculation by MurphTracey</t>
  </si>
  <si>
    <t>CD (Tower + Flag)</t>
  </si>
  <si>
    <t>Guild Bonus</t>
  </si>
  <si>
    <t>CD 3 / ST CD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</si>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</sst>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onsolas"/>
      <family val="3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9" fontId="1" fillId="2" borderId="1" xfId="0" applyNumberFormat="1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164" fontId="3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AB2A-8757-4707-B7FA-E83C0FC5762B}">
  <dimension ref="B2:H17"/>
  <sheetViews>
    <sheetView tabSelected="1" topLeftCell="A2" zoomScale="200" zoomScaleNormal="200" workbookViewId="0">
      <selection activeCell="I7" sqref="I7"/>
    </sheetView>
  </sheetViews>
  <sheetFormatPr baseColWidth="10" defaultRowHeight="15" x14ac:dyDescent="0.25"/>
  <cols>
    <col min="1" max="1" width="33.7109375" style="1" customWidth="1"/>
    <col min="2" max="2" width="17.140625" style="1" bestFit="1" customWidth="1"/>
    <col min="3" max="3" width="5.7109375" style="1" bestFit="1" customWidth="1"/>
    <col min="4" max="4" width="3" style="1" customWidth="1"/>
    <col min="5" max="6" width="10.28515625" style="1" bestFit="1" customWidth="1"/>
    <col min="7" max="7" width="11.42578125" style="1" bestFit="1" customWidth="1"/>
    <col min="8" max="16384" width="11.42578125" style="1"/>
  </cols>
  <sheetData>
    <row r="2" spans="2:8" ht="15.75" thickBot="1" x14ac:dyDescent="0.3">
      <c r="E2" s="2"/>
    </row>
    <row r="3" spans="2:8" ht="15.75" thickBot="1" x14ac:dyDescent="0.3">
      <c r="B3" s="8" t="s">
        <v>14</v>
      </c>
      <c r="C3" s="9"/>
      <c r="D3" s="9"/>
      <c r="E3" s="9"/>
      <c r="F3" s="9"/>
      <c r="G3" s="9"/>
      <c r="H3" s="10"/>
    </row>
    <row r="4" spans="2:8" ht="15.75" thickBot="1" x14ac:dyDescent="0.3"/>
    <row r="5" spans="2:8" ht="15.75" thickBot="1" x14ac:dyDescent="0.3">
      <c r="B5" s="3" t="s">
        <v>6</v>
      </c>
      <c r="C5" s="3">
        <v>1634</v>
      </c>
      <c r="E5" s="3" t="s">
        <v>3</v>
      </c>
      <c r="F5" s="3" t="s">
        <v>9</v>
      </c>
      <c r="G5" s="3" t="s">
        <v>17</v>
      </c>
    </row>
    <row r="6" spans="2:8" ht="15.75" thickBot="1" x14ac:dyDescent="0.3">
      <c r="B6" s="3" t="s">
        <v>7</v>
      </c>
      <c r="C6" s="3">
        <v>615</v>
      </c>
      <c r="E6" s="4">
        <v>0</v>
      </c>
      <c r="F6" s="4">
        <v>0.12</v>
      </c>
      <c r="G6" s="4">
        <v>0.12</v>
      </c>
    </row>
    <row r="7" spans="2:8" ht="15.75" thickBot="1" x14ac:dyDescent="0.3">
      <c r="B7" s="3" t="s">
        <v>0</v>
      </c>
      <c r="C7" s="4">
        <v>2</v>
      </c>
    </row>
    <row r="8" spans="2:8" ht="15.75" thickBot="1" x14ac:dyDescent="0.3"/>
    <row r="9" spans="2:8" ht="15.75" thickBot="1" x14ac:dyDescent="0.3">
      <c r="B9" s="3" t="s">
        <v>8</v>
      </c>
      <c r="C9" s="4">
        <v>0.2</v>
      </c>
      <c r="E9" s="3" t="s">
        <v>2</v>
      </c>
      <c r="F9" s="3" t="s">
        <v>2</v>
      </c>
      <c r="G9" s="3" t="s">
        <v>2</v>
      </c>
      <c r="H9" s="3" t="s">
        <v>18</v>
      </c>
    </row>
    <row r="10" spans="2:8" ht="15.75" thickBot="1" x14ac:dyDescent="0.3">
      <c r="B10" s="3" t="s">
        <v>15</v>
      </c>
      <c r="C10" s="4">
        <v>0.5</v>
      </c>
      <c r="E10" s="5">
        <f>SUM(((C6*C9)+C6+C5)*1.5*E6)</f>
        <v>0</v>
      </c>
      <c r="F10" s="5">
        <f>SUM(F15-H10)</f>
        <v>851.98422756600485</v>
      </c>
      <c r="G10" s="5">
        <f>SUM(G15-H10)</f>
        <v>772.46569965983872</v>
      </c>
      <c r="H10" s="5">
        <f>SUM(((C6*C9+C6*C11+C6*C12+C6*C13+C6*C14)+C6+C5)*(1+C7+C10+C17)*C16*1.7*0.877193)</f>
        <v>24139.553114369999</v>
      </c>
    </row>
    <row r="11" spans="2:8" ht="15.75" thickBot="1" x14ac:dyDescent="0.3">
      <c r="B11" s="3" t="s">
        <v>10</v>
      </c>
      <c r="C11" s="4">
        <v>0.2</v>
      </c>
    </row>
    <row r="12" spans="2:8" ht="15.75" thickBot="1" x14ac:dyDescent="0.3">
      <c r="B12" s="3" t="s">
        <v>5</v>
      </c>
      <c r="C12" s="4">
        <v>0.33</v>
      </c>
    </row>
    <row r="13" spans="2:8" ht="15.75" thickBot="1" x14ac:dyDescent="0.3">
      <c r="B13" s="3" t="s">
        <v>11</v>
      </c>
      <c r="C13" s="4">
        <v>0</v>
      </c>
      <c r="E13" s="8" t="s">
        <v>12</v>
      </c>
      <c r="F13" s="9"/>
      <c r="G13" s="9"/>
      <c r="H13" s="10"/>
    </row>
    <row r="14" spans="2:8" ht="15.75" thickBot="1" x14ac:dyDescent="0.3">
      <c r="B14" s="3" t="s">
        <v>16</v>
      </c>
      <c r="C14" s="4">
        <v>0</v>
      </c>
      <c r="E14" s="3" t="s">
        <v>4</v>
      </c>
      <c r="F14" s="3" t="s">
        <v>4</v>
      </c>
      <c r="G14" s="3" t="s">
        <v>4</v>
      </c>
      <c r="H14" s="3" t="s">
        <v>4</v>
      </c>
    </row>
    <row r="15" spans="2:8" ht="15.75" thickBot="1" x14ac:dyDescent="0.3">
      <c r="E15" s="6">
        <f>SUM(((C6*C9+C6*C11+C6*C12+C6*C13+C6*C14)+C6+C5)*(1+C7+C10+C17)*C16*1.7)*0.877193</f>
        <v>24139.553114369999</v>
      </c>
      <c r="F15" s="6">
        <f>SUM((C6*C9+C6*C11+C6*C12+C6*C13+C6*C14)+C6+C5)*(1+C7+C10+C17)*C16*(0.5*F6+1.7)*0.877193</f>
        <v>24991.537341936004</v>
      </c>
      <c r="G15" s="6">
        <f>SUM(((C6*C9+C6*C11+C6*C12+C6*C13+C6*C14)+C6+C5)*(1+C7+C10+G6+C17)*C16*1.7)*0.877193</f>
        <v>24912.018814029838</v>
      </c>
      <c r="H15" s="7">
        <f>SUM(H10+F10+E10+G10)</f>
        <v>25764.003041595843</v>
      </c>
    </row>
    <row r="16" spans="2:8" ht="15.75" thickBot="1" x14ac:dyDescent="0.3">
      <c r="B16" s="3" t="s">
        <v>13</v>
      </c>
      <c r="C16" s="4">
        <v>1.6</v>
      </c>
    </row>
    <row r="17" spans="2:3" ht="15.75" thickBot="1" x14ac:dyDescent="0.3">
      <c r="B17" s="3" t="s">
        <v>1</v>
      </c>
      <c r="C17" s="4">
        <v>0.25</v>
      </c>
    </row>
  </sheetData>
  <mergeCells count="2">
    <mergeCell ref="E13:H13"/>
    <mergeCell ref="B3:H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</dc:creator>
  <cp:lastModifiedBy>Murph</cp:lastModifiedBy>
  <dcterms:created xsi:type="dcterms:W3CDTF">2020-10-31T13:37:46Z</dcterms:created>
  <dcterms:modified xsi:type="dcterms:W3CDTF">2021-04-22T19:46:30Z</dcterms:modified>
</cp:coreProperties>
</file>