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ph\Desktop\Spreadsheets\"/>
    </mc:Choice>
  </mc:AlternateContent>
  <xr:revisionPtr revIDLastSave="0" documentId="13_ncr:1_{3663F589-6320-4982-B4C7-44398E31DD08}" xr6:coauthVersionLast="46" xr6:coauthVersionMax="46" xr10:uidLastSave="{00000000-0000-0000-0000-000000000000}"/>
  <bookViews>
    <workbookView xWindow="-28920" yWindow="-120" windowWidth="29040" windowHeight="15840" xr2:uid="{9674CE77-1389-44B8-B3D1-F7BA6C7CB17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15" i="1" l="1"/>
  <c r="H10" i="1"/>
  <c r="G10" i="1" l="1"/>
  <c r="F15" i="1"/>
  <c r="E10" i="1"/>
  <c r="F10" i="1" l="1"/>
  <c r="H15" i="1" s="1"/>
</calcChain>
</file>

<file path=xl/sharedStrings.xml><?xml version="1.0" encoding="utf-8"?>
<sst xmlns="http://schemas.openxmlformats.org/spreadsheetml/2006/main" count="25" uniqueCount="20">
  <si>
    <t>CD</t>
  </si>
  <si>
    <t>Skill Multi</t>
  </si>
  <si>
    <t>Skillups</t>
  </si>
  <si>
    <t>Extra DMG</t>
  </si>
  <si>
    <t>ADD DMG</t>
  </si>
  <si>
    <t>ATK BUFF</t>
  </si>
  <si>
    <t>Tower ATK</t>
  </si>
  <si>
    <t>Tower ATK (Wind)</t>
  </si>
  <si>
    <t>Guild Bonus</t>
  </si>
  <si>
    <t>Total DMG</t>
  </si>
  <si>
    <t>Base ATK</t>
  </si>
  <si>
    <t>Runes ATK</t>
  </si>
  <si>
    <t>Fight Runes</t>
  </si>
  <si>
    <t>Leaderskill</t>
  </si>
  <si>
    <t>DMG per Card</t>
  </si>
  <si>
    <t>CD (Skill 3)</t>
  </si>
  <si>
    <t>Lushen DMG Calculation by MurphTracey</t>
  </si>
  <si>
    <t>Guild Flag ATK</t>
  </si>
  <si>
    <t>CD (Tower + Flag)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</si>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</sst>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onsolas"/>
      <family val="3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9" fontId="1" fillId="2" borderId="1" xfId="0" applyNumberFormat="1" applyFont="1" applyFill="1" applyBorder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4" fontId="3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B2A-8757-4707-B7FA-E83C0FC5762B}">
  <dimension ref="B2:H18"/>
  <sheetViews>
    <sheetView tabSelected="1" zoomScale="170" zoomScaleNormal="170" workbookViewId="0">
      <selection activeCell="K6" sqref="K6"/>
    </sheetView>
  </sheetViews>
  <sheetFormatPr baseColWidth="10" defaultRowHeight="15" x14ac:dyDescent="0.25"/>
  <cols>
    <col min="1" max="1" width="6.140625" style="1" customWidth="1"/>
    <col min="2" max="2" width="17.140625" style="1" bestFit="1" customWidth="1"/>
    <col min="3" max="3" width="5.7109375" style="1" bestFit="1" customWidth="1"/>
    <col min="4" max="4" width="3" style="1" customWidth="1"/>
    <col min="5" max="6" width="10.28515625" style="1" bestFit="1" customWidth="1"/>
    <col min="7" max="7" width="11.42578125" style="1" bestFit="1" customWidth="1"/>
    <col min="8" max="16384" width="11.42578125" style="1"/>
  </cols>
  <sheetData>
    <row r="2" spans="2:8" ht="15.75" thickBot="1" x14ac:dyDescent="0.3">
      <c r="E2" s="2"/>
    </row>
    <row r="3" spans="2:8" ht="15.75" thickBot="1" x14ac:dyDescent="0.3">
      <c r="B3" s="8" t="s">
        <v>16</v>
      </c>
      <c r="C3" s="9"/>
      <c r="D3" s="9"/>
      <c r="E3" s="9"/>
      <c r="F3" s="9"/>
      <c r="G3" s="9"/>
      <c r="H3" s="10"/>
    </row>
    <row r="4" spans="2:8" ht="15.75" thickBot="1" x14ac:dyDescent="0.3"/>
    <row r="5" spans="2:8" ht="15.75" thickBot="1" x14ac:dyDescent="0.3">
      <c r="B5" s="3" t="s">
        <v>11</v>
      </c>
      <c r="C5" s="3">
        <v>2051</v>
      </c>
      <c r="E5" s="3" t="s">
        <v>4</v>
      </c>
      <c r="F5" s="3" t="s">
        <v>5</v>
      </c>
      <c r="G5" s="3" t="s">
        <v>15</v>
      </c>
    </row>
    <row r="6" spans="2:8" ht="15.75" thickBot="1" x14ac:dyDescent="0.3">
      <c r="B6" s="3" t="s">
        <v>10</v>
      </c>
      <c r="C6" s="3">
        <v>900</v>
      </c>
      <c r="E6" s="4">
        <v>0</v>
      </c>
      <c r="F6" s="4">
        <v>0</v>
      </c>
      <c r="G6" s="4">
        <v>0</v>
      </c>
    </row>
    <row r="7" spans="2:8" ht="15.75" thickBot="1" x14ac:dyDescent="0.3">
      <c r="B7" s="3" t="s">
        <v>0</v>
      </c>
      <c r="C7" s="4">
        <v>2.37</v>
      </c>
    </row>
    <row r="8" spans="2:8" ht="15.75" thickBot="1" x14ac:dyDescent="0.3"/>
    <row r="9" spans="2:8" ht="15.75" thickBot="1" x14ac:dyDescent="0.3">
      <c r="B9" s="3" t="s">
        <v>6</v>
      </c>
      <c r="C9" s="4">
        <v>0.2</v>
      </c>
      <c r="E9" s="3" t="s">
        <v>3</v>
      </c>
      <c r="F9" s="3" t="s">
        <v>3</v>
      </c>
      <c r="G9" s="3" t="s">
        <v>3</v>
      </c>
      <c r="H9" s="3" t="s">
        <v>19</v>
      </c>
    </row>
    <row r="10" spans="2:8" ht="15.75" thickBot="1" x14ac:dyDescent="0.3">
      <c r="B10" s="3" t="s">
        <v>7</v>
      </c>
      <c r="C10" s="4">
        <v>0.21</v>
      </c>
      <c r="E10" s="5">
        <f>SUM(((C6*C10+C6*C9)+C6+C5)*1.5*E6)</f>
        <v>0</v>
      </c>
      <c r="F10" s="5">
        <f>SUM(F15-H10)</f>
        <v>0</v>
      </c>
      <c r="G10" s="5">
        <f>SUM(G15-H10)</f>
        <v>0</v>
      </c>
      <c r="H10" s="5">
        <f>SUM(((C6*C10+C6*C9+C6*C12+C6*C13+C6*C14+C6*C15)+C6+C5)*(1+C7+C11+C18)*C17*1.5*0.877193)</f>
        <v>12402.054984883198</v>
      </c>
    </row>
    <row r="11" spans="2:8" ht="15.75" thickBot="1" x14ac:dyDescent="0.3">
      <c r="B11" s="3" t="s">
        <v>18</v>
      </c>
      <c r="C11" s="4">
        <v>0.25</v>
      </c>
    </row>
    <row r="12" spans="2:8" ht="15.75" thickBot="1" x14ac:dyDescent="0.3">
      <c r="B12" s="3" t="s">
        <v>17</v>
      </c>
      <c r="C12" s="4">
        <v>0</v>
      </c>
    </row>
    <row r="13" spans="2:8" ht="15.75" thickBot="1" x14ac:dyDescent="0.3">
      <c r="B13" s="3" t="s">
        <v>13</v>
      </c>
      <c r="C13" s="4">
        <v>0</v>
      </c>
      <c r="E13" s="8" t="s">
        <v>14</v>
      </c>
      <c r="F13" s="9"/>
      <c r="G13" s="9"/>
      <c r="H13" s="10"/>
    </row>
    <row r="14" spans="2:8" ht="15.75" thickBot="1" x14ac:dyDescent="0.3">
      <c r="B14" s="3" t="s">
        <v>12</v>
      </c>
      <c r="C14" s="4">
        <v>0.24</v>
      </c>
      <c r="E14" s="3" t="s">
        <v>9</v>
      </c>
      <c r="F14" s="3" t="s">
        <v>9</v>
      </c>
      <c r="G14" s="3" t="s">
        <v>9</v>
      </c>
      <c r="H14" s="3" t="s">
        <v>9</v>
      </c>
    </row>
    <row r="15" spans="2:8" ht="15.75" thickBot="1" x14ac:dyDescent="0.3">
      <c r="B15" s="3" t="s">
        <v>8</v>
      </c>
      <c r="C15" s="4">
        <v>0</v>
      </c>
      <c r="E15" s="6">
        <f>SUM(((C6*C10+C6*C9+C6*C12+C6*C13+C6*C14+C6*C15)+C6+C5)*(1+C7+C11+C18)*C17*1.5)*0.877193</f>
        <v>12402.054984883198</v>
      </c>
      <c r="F15" s="6">
        <f>SUM(((C6*C10+C6*C9+C6*C12+C6*C13+C6*C14+C6*C15)+C6+C5)*(1+C7+C11+C18)*C17*(0.5*F6+1.5)*0.877193)</f>
        <v>12402.054984883198</v>
      </c>
      <c r="G15" s="6">
        <f>SUM(((C6*C10+C6*C9+C6*C12+C6*C13+C6*C14+C6*C15)+C6+C5)*(1+C7+C11+G6+C18)*C17*1.5)*0.877193</f>
        <v>12402.054984883198</v>
      </c>
      <c r="H15" s="7">
        <f>SUM(H10+F10+E10+G10)</f>
        <v>12402.054984883198</v>
      </c>
    </row>
    <row r="16" spans="2:8" ht="15.75" thickBot="1" x14ac:dyDescent="0.3"/>
    <row r="17" spans="2:3" ht="15.75" thickBot="1" x14ac:dyDescent="0.3">
      <c r="B17" s="3" t="s">
        <v>1</v>
      </c>
      <c r="C17" s="4">
        <v>0.68</v>
      </c>
    </row>
    <row r="18" spans="2:3" ht="15.75" thickBot="1" x14ac:dyDescent="0.3">
      <c r="B18" s="3" t="s">
        <v>2</v>
      </c>
      <c r="C18" s="4">
        <v>0.3</v>
      </c>
    </row>
  </sheetData>
  <mergeCells count="2">
    <mergeCell ref="E13:H13"/>
    <mergeCell ref="B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</dc:creator>
  <cp:lastModifiedBy>Murph</cp:lastModifiedBy>
  <dcterms:created xsi:type="dcterms:W3CDTF">2020-10-31T13:37:46Z</dcterms:created>
  <dcterms:modified xsi:type="dcterms:W3CDTF">2021-04-22T19:01:43Z</dcterms:modified>
</cp:coreProperties>
</file>