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ropbox\Aulas\2025\3 - Logística - Tecnologia da Informação Aplicada à Logística\1º Modulo\"/>
    </mc:Choice>
  </mc:AlternateContent>
  <xr:revisionPtr revIDLastSave="0" documentId="13_ncr:1_{0B5C5294-66C5-49F3-8822-B2AF6A69DE46}" xr6:coauthVersionLast="47" xr6:coauthVersionMax="47" xr10:uidLastSave="{00000000-0000-0000-0000-000000000000}"/>
  <bookViews>
    <workbookView xWindow="-108" yWindow="-108" windowWidth="23256" windowHeight="12720" activeTab="1" xr2:uid="{2D3ED910-82AB-47AB-B946-1C30E59EB81E}"/>
  </bookViews>
  <sheets>
    <sheet name="Básico" sheetId="1" r:id="rId1"/>
    <sheet name="Boleti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4" i="2" l="1"/>
  <c r="M5" i="2"/>
  <c r="M6" i="2"/>
  <c r="M7" i="2"/>
  <c r="M8" i="2"/>
  <c r="M9" i="2"/>
  <c r="M10" i="2"/>
  <c r="M11" i="2"/>
  <c r="M12" i="2"/>
  <c r="M13" i="2"/>
  <c r="H5" i="2"/>
  <c r="H6" i="2"/>
  <c r="H7" i="2"/>
  <c r="H8" i="2"/>
  <c r="H9" i="2"/>
  <c r="H10" i="2"/>
  <c r="H11" i="2"/>
  <c r="H12" i="2"/>
  <c r="H13" i="2"/>
  <c r="G5" i="2"/>
  <c r="G6" i="2"/>
  <c r="G7" i="2"/>
  <c r="G8" i="2"/>
  <c r="G9" i="2"/>
  <c r="G10" i="2"/>
  <c r="G11" i="2"/>
  <c r="G12" i="2"/>
  <c r="G13" i="2"/>
  <c r="H4" i="2"/>
  <c r="G4" i="2"/>
  <c r="C10" i="1"/>
  <c r="C9" i="1"/>
  <c r="C8" i="1"/>
  <c r="C7" i="1"/>
  <c r="C6" i="1"/>
  <c r="C5" i="1"/>
  <c r="C4" i="1"/>
  <c r="C3" i="1"/>
</calcChain>
</file>

<file path=xl/sharedStrings.xml><?xml version="1.0" encoding="utf-8"?>
<sst xmlns="http://schemas.openxmlformats.org/spreadsheetml/2006/main" count="55" uniqueCount="46">
  <si>
    <t>Nº 1</t>
  </si>
  <si>
    <t>Nº 2</t>
  </si>
  <si>
    <t>Resultados</t>
  </si>
  <si>
    <t>Fórmulas</t>
  </si>
  <si>
    <t>Funções</t>
  </si>
  <si>
    <t>Descrição</t>
  </si>
  <si>
    <t>Soma</t>
  </si>
  <si>
    <t>A2 + B2</t>
  </si>
  <si>
    <t>Soma(A2:B2)</t>
  </si>
  <si>
    <t>Multiplicação</t>
  </si>
  <si>
    <t>A3 * B3</t>
  </si>
  <si>
    <t>Mult(A3:B3)</t>
  </si>
  <si>
    <t>Subtração</t>
  </si>
  <si>
    <t>A4 - B4</t>
  </si>
  <si>
    <t>NDA</t>
  </si>
  <si>
    <t>Média</t>
  </si>
  <si>
    <t>(A5+B5)/2</t>
  </si>
  <si>
    <t>Média(A5:B5)</t>
  </si>
  <si>
    <t>Máximo</t>
  </si>
  <si>
    <t>Manual</t>
  </si>
  <si>
    <t>Máximo(A6:B6)</t>
  </si>
  <si>
    <t>Mínimo</t>
  </si>
  <si>
    <t>Mínimo(A7:B7)</t>
  </si>
  <si>
    <t>Maior</t>
  </si>
  <si>
    <t>Maior(A8:B8;2)</t>
  </si>
  <si>
    <t>Menor</t>
  </si>
  <si>
    <t>Menor(A9:B9;2)</t>
  </si>
  <si>
    <t>Fórmulas e Funções Básicas do Excel</t>
  </si>
  <si>
    <t>Nome</t>
  </si>
  <si>
    <t>Notas</t>
  </si>
  <si>
    <t>1º Bim</t>
  </si>
  <si>
    <t>2º Bim</t>
  </si>
  <si>
    <t>3º Bim</t>
  </si>
  <si>
    <t>4º Bim</t>
  </si>
  <si>
    <t>Total</t>
  </si>
  <si>
    <t>Aluno 1</t>
  </si>
  <si>
    <t>Aluno 2</t>
  </si>
  <si>
    <t>Aluno 3</t>
  </si>
  <si>
    <t>Aluno 4</t>
  </si>
  <si>
    <t>Aluno 5</t>
  </si>
  <si>
    <t>Aluno 6</t>
  </si>
  <si>
    <t>Aluno 7</t>
  </si>
  <si>
    <t>Aluno 8</t>
  </si>
  <si>
    <t>Aluno 9</t>
  </si>
  <si>
    <t>Aluno 10</t>
  </si>
  <si>
    <t>Faltas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</si>
</sst>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onsolas"/>
      <family val="2"/>
    </font>
    <font>
      <b/>
      <sz val="14"/>
      <color theme="1"/>
      <name val="Consolas"/>
      <family val="3"/>
    </font>
    <font>
      <b/>
      <sz val="16"/>
      <color theme="1"/>
      <name val="Consolas"/>
      <family val="3"/>
    </font>
    <font>
      <sz val="8"/>
      <name val="Consolas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/>
    <xf numFmtId="2" fontId="0" fillId="0" borderId="0" xfId="0" applyNumberFormat="1"/>
    <xf numFmtId="2" fontId="0" fillId="5" borderId="0" xfId="0" applyNumberFormat="1" applyFill="1"/>
    <xf numFmtId="0" fontId="2" fillId="4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2">
    <dxf>
      <font>
        <color rgb="FFFF0000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873C2-C275-4AC2-8ADE-5C8B05DCA7B5}">
  <sheetPr>
    <tabColor theme="6" tint="0.39997558519241921"/>
  </sheetPr>
  <dimension ref="A1:F10"/>
  <sheetViews>
    <sheetView showGridLines="0" zoomScale="90" zoomScaleNormal="90" workbookViewId="0">
      <selection activeCell="C11" sqref="C11"/>
    </sheetView>
  </sheetViews>
  <sheetFormatPr defaultRowHeight="15.6" x14ac:dyDescent="0.3"/>
  <cols>
    <col min="1" max="1" width="7.26953125" customWidth="1"/>
    <col min="3" max="3" width="13.36328125" bestFit="1" customWidth="1"/>
    <col min="4" max="4" width="10.90625" bestFit="1" customWidth="1"/>
    <col min="5" max="5" width="15.453125" bestFit="1" customWidth="1"/>
    <col min="6" max="6" width="14.453125" bestFit="1" customWidth="1"/>
  </cols>
  <sheetData>
    <row r="1" spans="1:6" ht="21" x14ac:dyDescent="0.4">
      <c r="A1" s="6" t="s">
        <v>27</v>
      </c>
      <c r="B1" s="6"/>
      <c r="C1" s="6"/>
      <c r="D1" s="6"/>
      <c r="E1" s="6"/>
      <c r="F1" s="6"/>
    </row>
    <row r="2" spans="1:6" ht="18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x14ac:dyDescent="0.3">
      <c r="A3" s="2">
        <v>10</v>
      </c>
      <c r="B3" s="2">
        <v>5</v>
      </c>
      <c r="C3" s="2">
        <f>SUM(A3:B3)</f>
        <v>15</v>
      </c>
      <c r="D3" s="3" t="s">
        <v>7</v>
      </c>
      <c r="E3" s="3" t="s">
        <v>8</v>
      </c>
      <c r="F3" s="3" t="s">
        <v>6</v>
      </c>
    </row>
    <row r="4" spans="1:6" x14ac:dyDescent="0.3">
      <c r="A4" s="2">
        <v>20</v>
      </c>
      <c r="B4" s="2">
        <v>5</v>
      </c>
      <c r="C4" s="2">
        <f>PRODUCT(A4:B4)</f>
        <v>100</v>
      </c>
      <c r="D4" s="3" t="s">
        <v>10</v>
      </c>
      <c r="E4" s="3" t="s">
        <v>11</v>
      </c>
      <c r="F4" s="3" t="s">
        <v>9</v>
      </c>
    </row>
    <row r="5" spans="1:6" x14ac:dyDescent="0.3">
      <c r="A5" s="2">
        <v>30</v>
      </c>
      <c r="B5" s="2">
        <v>5</v>
      </c>
      <c r="C5" s="2">
        <f>A5-B5</f>
        <v>25</v>
      </c>
      <c r="D5" s="3" t="s">
        <v>13</v>
      </c>
      <c r="E5" s="3" t="s">
        <v>14</v>
      </c>
      <c r="F5" s="3" t="s">
        <v>12</v>
      </c>
    </row>
    <row r="6" spans="1:6" x14ac:dyDescent="0.3">
      <c r="A6" s="2">
        <v>40</v>
      </c>
      <c r="B6" s="2">
        <v>5</v>
      </c>
      <c r="C6" s="2">
        <f>AVERAGE(A6:B6)</f>
        <v>22.5</v>
      </c>
      <c r="D6" s="3" t="s">
        <v>16</v>
      </c>
      <c r="E6" s="3" t="s">
        <v>17</v>
      </c>
      <c r="F6" s="3" t="s">
        <v>15</v>
      </c>
    </row>
    <row r="7" spans="1:6" x14ac:dyDescent="0.3">
      <c r="A7" s="2">
        <v>50</v>
      </c>
      <c r="B7" s="2">
        <v>55</v>
      </c>
      <c r="C7" s="2">
        <f>MAX(A7:B7)</f>
        <v>55</v>
      </c>
      <c r="D7" s="3" t="s">
        <v>19</v>
      </c>
      <c r="E7" s="3" t="s">
        <v>20</v>
      </c>
      <c r="F7" s="3" t="s">
        <v>18</v>
      </c>
    </row>
    <row r="8" spans="1:6" x14ac:dyDescent="0.3">
      <c r="A8" s="2">
        <v>60</v>
      </c>
      <c r="B8" s="2">
        <v>55</v>
      </c>
      <c r="C8" s="2">
        <f>MIN(A8:B8)</f>
        <v>55</v>
      </c>
      <c r="D8" s="3" t="s">
        <v>19</v>
      </c>
      <c r="E8" s="3" t="s">
        <v>22</v>
      </c>
      <c r="F8" s="3" t="s">
        <v>21</v>
      </c>
    </row>
    <row r="9" spans="1:6" x14ac:dyDescent="0.3">
      <c r="A9" s="2">
        <v>50</v>
      </c>
      <c r="B9" s="2">
        <v>55</v>
      </c>
      <c r="C9" s="2">
        <f>LARGE(A9:B9,2)</f>
        <v>50</v>
      </c>
      <c r="D9" s="3" t="s">
        <v>19</v>
      </c>
      <c r="E9" s="3" t="s">
        <v>24</v>
      </c>
      <c r="F9" s="3" t="s">
        <v>23</v>
      </c>
    </row>
    <row r="10" spans="1:6" x14ac:dyDescent="0.3">
      <c r="A10" s="2">
        <v>60</v>
      </c>
      <c r="B10" s="2">
        <v>55</v>
      </c>
      <c r="C10" s="2">
        <f>SMALL(A10:B10,2)</f>
        <v>60</v>
      </c>
      <c r="D10" s="3" t="s">
        <v>19</v>
      </c>
      <c r="E10" s="3" t="s">
        <v>26</v>
      </c>
      <c r="F10" s="3" t="s">
        <v>25</v>
      </c>
    </row>
  </sheetData>
  <mergeCells count="1">
    <mergeCell ref="A1:F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58B79-03EB-4C3A-83C3-68A0C84EF521}">
  <dimension ref="B2:M13"/>
  <sheetViews>
    <sheetView tabSelected="1" workbookViewId="0">
      <selection activeCell="L16" sqref="L16"/>
    </sheetView>
  </sheetViews>
  <sheetFormatPr defaultRowHeight="15.6" x14ac:dyDescent="0.3"/>
  <sheetData>
    <row r="2" spans="2:13" x14ac:dyDescent="0.3">
      <c r="B2" s="7" t="s">
        <v>28</v>
      </c>
      <c r="C2" s="8" t="s">
        <v>29</v>
      </c>
      <c r="D2" s="8"/>
      <c r="E2" s="8"/>
      <c r="F2" s="8"/>
      <c r="I2" t="s">
        <v>45</v>
      </c>
    </row>
    <row r="3" spans="2:13" x14ac:dyDescent="0.3">
      <c r="B3" s="7"/>
      <c r="C3" t="s">
        <v>30</v>
      </c>
      <c r="D3" t="s">
        <v>31</v>
      </c>
      <c r="E3" t="s">
        <v>32</v>
      </c>
      <c r="F3" t="s">
        <v>33</v>
      </c>
      <c r="G3" t="s">
        <v>15</v>
      </c>
      <c r="H3" t="s">
        <v>34</v>
      </c>
      <c r="I3" t="s">
        <v>30</v>
      </c>
      <c r="J3" t="s">
        <v>31</v>
      </c>
      <c r="K3" t="s">
        <v>32</v>
      </c>
      <c r="L3" t="s">
        <v>33</v>
      </c>
      <c r="M3" t="s">
        <v>34</v>
      </c>
    </row>
    <row r="4" spans="2:13" x14ac:dyDescent="0.3">
      <c r="B4" t="s">
        <v>35</v>
      </c>
      <c r="C4" s="4">
        <v>0.16155031066225733</v>
      </c>
      <c r="D4" s="4">
        <v>9.33885651729336</v>
      </c>
      <c r="E4" s="4">
        <v>1.3825966453883864</v>
      </c>
      <c r="F4" s="4">
        <v>0.53165250529989438</v>
      </c>
      <c r="G4" s="5">
        <f>AVERAGE(C4:F4)</f>
        <v>2.8536639946609741</v>
      </c>
      <c r="H4" s="5">
        <f>SUM(C4:F4)</f>
        <v>11.414655978643896</v>
      </c>
      <c r="I4" s="9">
        <v>20.591761524199057</v>
      </c>
      <c r="J4" s="9">
        <v>94.904469638758798</v>
      </c>
      <c r="K4" s="9">
        <v>17.713550996759341</v>
      </c>
      <c r="L4" s="9">
        <v>29.796170573640534</v>
      </c>
      <c r="M4" s="9">
        <f>SUM(I4:L4)</f>
        <v>163.00595273335773</v>
      </c>
    </row>
    <row r="5" spans="2:13" x14ac:dyDescent="0.3">
      <c r="B5" t="s">
        <v>36</v>
      </c>
      <c r="C5" s="4">
        <v>2.9892014281731671</v>
      </c>
      <c r="D5" s="4">
        <v>8.3874347648666827</v>
      </c>
      <c r="E5" s="4">
        <v>3.2183386269429102</v>
      </c>
      <c r="F5" s="4">
        <v>9.4930927436727703</v>
      </c>
      <c r="G5" s="5">
        <f t="shared" ref="G5:G13" si="0">AVERAGE(C5:F5)</f>
        <v>6.022016890913882</v>
      </c>
      <c r="H5" s="5">
        <f t="shared" ref="H5:H13" si="1">SUM(C5:F5)</f>
        <v>24.088067563655528</v>
      </c>
      <c r="I5" s="9">
        <v>71.605565600489399</v>
      </c>
      <c r="J5" s="9">
        <v>41.05288905592522</v>
      </c>
      <c r="K5" s="9">
        <v>54.343060167544557</v>
      </c>
      <c r="L5" s="9">
        <v>51.030884015864721</v>
      </c>
      <c r="M5" s="9">
        <f t="shared" ref="M5:M13" si="2">SUM(I5:L5)</f>
        <v>218.03239883982391</v>
      </c>
    </row>
    <row r="6" spans="2:13" x14ac:dyDescent="0.3">
      <c r="B6" t="s">
        <v>37</v>
      </c>
      <c r="C6" s="4">
        <v>8.8729273171624818</v>
      </c>
      <c r="D6" s="4">
        <v>1.190552251271737E-2</v>
      </c>
      <c r="E6" s="4">
        <v>0.71628826433686621</v>
      </c>
      <c r="F6" s="4">
        <v>2.8109567798115629</v>
      </c>
      <c r="G6" s="5">
        <f t="shared" si="0"/>
        <v>3.1030194709559069</v>
      </c>
      <c r="H6" s="5">
        <f t="shared" si="1"/>
        <v>12.412077883823628</v>
      </c>
      <c r="I6" s="9">
        <v>7.2387018372471417</v>
      </c>
      <c r="J6" s="9">
        <v>42.490986225583285</v>
      </c>
      <c r="K6" s="9">
        <v>44.385352373558526</v>
      </c>
      <c r="L6" s="9">
        <v>8.2351154400667212</v>
      </c>
      <c r="M6" s="9">
        <f t="shared" si="2"/>
        <v>102.35015587645567</v>
      </c>
    </row>
    <row r="7" spans="2:13" x14ac:dyDescent="0.3">
      <c r="B7" t="s">
        <v>38</v>
      </c>
      <c r="C7" s="4">
        <v>6.68424454720029</v>
      </c>
      <c r="D7" s="4">
        <v>4</v>
      </c>
      <c r="E7" s="4">
        <v>3.7081567476485091</v>
      </c>
      <c r="F7" s="4">
        <v>7.6595250823222969</v>
      </c>
      <c r="G7" s="5">
        <f t="shared" si="0"/>
        <v>5.512981594292774</v>
      </c>
      <c r="H7" s="5">
        <f t="shared" si="1"/>
        <v>22.051926377171096</v>
      </c>
      <c r="I7" s="9">
        <v>31.622621301986133</v>
      </c>
      <c r="J7" s="9">
        <v>62.258531309532557</v>
      </c>
      <c r="K7" s="9">
        <v>97.893044995133494</v>
      </c>
      <c r="L7" s="9">
        <v>50.83761596509737</v>
      </c>
      <c r="M7" s="9">
        <f t="shared" si="2"/>
        <v>242.61181357174956</v>
      </c>
    </row>
    <row r="8" spans="2:13" x14ac:dyDescent="0.3">
      <c r="B8" t="s">
        <v>39</v>
      </c>
      <c r="C8" s="4">
        <v>7.5</v>
      </c>
      <c r="D8" s="4">
        <v>1.9507902901718388</v>
      </c>
      <c r="E8" s="4">
        <v>3.562551322633456</v>
      </c>
      <c r="F8" s="4">
        <v>7.6791578509584255</v>
      </c>
      <c r="G8" s="5">
        <f t="shared" si="0"/>
        <v>5.1731248659409301</v>
      </c>
      <c r="H8" s="5">
        <f t="shared" si="1"/>
        <v>20.692499463763721</v>
      </c>
      <c r="I8" s="9">
        <v>74.130576542449717</v>
      </c>
      <c r="J8" s="9">
        <v>49.747615393092367</v>
      </c>
      <c r="K8" s="9">
        <v>65.787968974164514</v>
      </c>
      <c r="L8" s="9">
        <v>46.741589706434702</v>
      </c>
      <c r="M8" s="9">
        <f t="shared" si="2"/>
        <v>236.4077506161413</v>
      </c>
    </row>
    <row r="9" spans="2:13" x14ac:dyDescent="0.3">
      <c r="B9" t="s">
        <v>40</v>
      </c>
      <c r="C9" s="4">
        <v>1.3706767426351152</v>
      </c>
      <c r="D9" s="4">
        <v>8.077011125753593</v>
      </c>
      <c r="E9" s="4">
        <v>9.1991010021706909</v>
      </c>
      <c r="F9" s="4">
        <v>6.3623610247622313</v>
      </c>
      <c r="G9" s="5">
        <f t="shared" si="0"/>
        <v>6.2522874738304068</v>
      </c>
      <c r="H9" s="5">
        <f t="shared" si="1"/>
        <v>25.009149895321627</v>
      </c>
      <c r="I9" s="9">
        <v>79.307349457716597</v>
      </c>
      <c r="J9" s="9">
        <v>23.356551081089961</v>
      </c>
      <c r="K9" s="9">
        <v>76.79432437289762</v>
      </c>
      <c r="L9" s="9">
        <v>91.67461184626066</v>
      </c>
      <c r="M9" s="9">
        <f t="shared" si="2"/>
        <v>271.13283675796481</v>
      </c>
    </row>
    <row r="10" spans="2:13" x14ac:dyDescent="0.3">
      <c r="B10" t="s">
        <v>41</v>
      </c>
      <c r="C10" s="4">
        <v>5.7511558350492811</v>
      </c>
      <c r="D10" s="4">
        <v>4.5388707803208082</v>
      </c>
      <c r="E10" s="4">
        <v>4.4877344982486465</v>
      </c>
      <c r="F10" s="4">
        <v>8.173655797026818</v>
      </c>
      <c r="G10" s="5">
        <f t="shared" si="0"/>
        <v>5.737854227661388</v>
      </c>
      <c r="H10" s="5">
        <f t="shared" si="1"/>
        <v>22.951416910645552</v>
      </c>
      <c r="I10" s="9">
        <v>25.739880458258202</v>
      </c>
      <c r="J10" s="9">
        <v>10.813933578619405</v>
      </c>
      <c r="K10" s="9">
        <v>12.273958788642958</v>
      </c>
      <c r="L10" s="9">
        <v>99.342192095918264</v>
      </c>
      <c r="M10" s="9">
        <f t="shared" si="2"/>
        <v>148.16996492143883</v>
      </c>
    </row>
    <row r="11" spans="2:13" x14ac:dyDescent="0.3">
      <c r="B11" t="s">
        <v>42</v>
      </c>
      <c r="C11" s="4">
        <v>5.0856312514505007</v>
      </c>
      <c r="D11" s="4">
        <v>2.4356178831897592</v>
      </c>
      <c r="E11" s="4">
        <v>0.16361350717490675</v>
      </c>
      <c r="F11" s="4">
        <v>3.9481690115218662</v>
      </c>
      <c r="G11" s="5">
        <f t="shared" si="0"/>
        <v>2.9082579133342583</v>
      </c>
      <c r="H11" s="5">
        <f t="shared" si="1"/>
        <v>11.633031653337033</v>
      </c>
      <c r="I11" s="9">
        <v>85.176287063501519</v>
      </c>
      <c r="J11" s="9">
        <v>44.554791749877396</v>
      </c>
      <c r="K11" s="9">
        <v>35.469401763683926</v>
      </c>
      <c r="L11" s="9">
        <v>14.188686544792784</v>
      </c>
      <c r="M11" s="9">
        <f t="shared" si="2"/>
        <v>179.38916712185562</v>
      </c>
    </row>
    <row r="12" spans="2:13" x14ac:dyDescent="0.3">
      <c r="B12" t="s">
        <v>43</v>
      </c>
      <c r="C12" s="4">
        <v>0.7956543139519523</v>
      </c>
      <c r="D12" s="4">
        <v>8.8523746581283209</v>
      </c>
      <c r="E12" s="4">
        <v>9.00650669851305</v>
      </c>
      <c r="F12" s="4">
        <v>3.6008542268740698</v>
      </c>
      <c r="G12" s="5">
        <f t="shared" si="0"/>
        <v>5.563847474366848</v>
      </c>
      <c r="H12" s="5">
        <f t="shared" si="1"/>
        <v>22.255389897467392</v>
      </c>
      <c r="I12" s="9">
        <v>62.273180656880058</v>
      </c>
      <c r="J12" s="9">
        <v>71.111412386054582</v>
      </c>
      <c r="K12" s="9">
        <v>0.86259653616859167</v>
      </c>
      <c r="L12" s="9">
        <v>45.282173279209459</v>
      </c>
      <c r="M12" s="9">
        <f t="shared" si="2"/>
        <v>179.52936285831265</v>
      </c>
    </row>
    <row r="13" spans="2:13" x14ac:dyDescent="0.3">
      <c r="B13" t="s">
        <v>44</v>
      </c>
      <c r="C13" s="4">
        <v>7.7521765107928573</v>
      </c>
      <c r="D13" s="4">
        <v>5.314936463526525</v>
      </c>
      <c r="E13" s="4">
        <v>6.9336285208385915</v>
      </c>
      <c r="F13" s="4">
        <v>0.49645153930379937</v>
      </c>
      <c r="G13" s="5">
        <f t="shared" si="0"/>
        <v>5.1242982586154433</v>
      </c>
      <c r="H13" s="5">
        <f t="shared" si="1"/>
        <v>20.497193034461773</v>
      </c>
      <c r="I13" s="9">
        <v>11.242756424902423</v>
      </c>
      <c r="J13" s="9">
        <v>38.457797356704205</v>
      </c>
      <c r="K13" s="9">
        <v>84.114096912590227</v>
      </c>
      <c r="L13" s="9">
        <v>14.799019311795247</v>
      </c>
      <c r="M13" s="9">
        <f t="shared" si="2"/>
        <v>148.61367000599211</v>
      </c>
    </row>
  </sheetData>
  <mergeCells count="2">
    <mergeCell ref="B2:B3"/>
    <mergeCell ref="C2:F2"/>
  </mergeCells>
  <phoneticPr fontId="3" type="noConversion"/>
  <conditionalFormatting sqref="C4:F13">
    <cfRule type="cellIs" dxfId="1" priority="2" operator="lessThanOrEqual">
      <formula>5</formula>
    </cfRule>
  </conditionalFormatting>
  <conditionalFormatting sqref="I4:L13">
    <cfRule type="cellIs" dxfId="0" priority="1" operator="lessThanOrEqual">
      <formula>5</formula>
    </cfRule>
  </conditionalFormatting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Básico</vt:lpstr>
      <vt:lpstr>Boletim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Murphydias</dc:creator>
  <cp:lastModifiedBy>Murphydias</cp:lastModifiedBy>
  <dcterms:created xsi:type="dcterms:W3CDTF">2025-03-13T22:42:56Z</dcterms:created>
  <dcterms:modified xsi:type="dcterms:W3CDTF">2025-03-27T22:20:18Z</dcterms:modified>
</cp:coreProperties>
</file>