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8800" windowHeight="17480" tabRatio="500"/>
  </bookViews>
  <sheets>
    <sheet name="tpch_standard_standarddel" sheetId="5" r:id="rId1"/>
    <sheet name="tpch_big" sheetId="3" r:id="rId2"/>
    <sheet name="tpch_bigdel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5" l="1"/>
  <c r="M1" i="3"/>
  <c r="C1" i="3"/>
  <c r="H1" i="3"/>
  <c r="C1" i="4"/>
  <c r="M1" i="4"/>
  <c r="H1" i="4"/>
  <c r="AC50" i="5"/>
  <c r="E82" i="5"/>
  <c r="U50" i="5"/>
  <c r="D82" i="5"/>
  <c r="F82" i="5"/>
  <c r="AG33" i="5"/>
  <c r="Z65" i="5"/>
  <c r="Y33" i="5"/>
  <c r="Y65" i="5"/>
  <c r="AA65" i="5"/>
  <c r="AG34" i="5"/>
  <c r="Z66" i="5"/>
  <c r="Y34" i="5"/>
  <c r="Y66" i="5"/>
  <c r="AA66" i="5"/>
  <c r="AG35" i="5"/>
  <c r="Z67" i="5"/>
  <c r="Y35" i="5"/>
  <c r="Y67" i="5"/>
  <c r="AA67" i="5"/>
  <c r="AG36" i="5"/>
  <c r="Z68" i="5"/>
  <c r="Y36" i="5"/>
  <c r="Y68" i="5"/>
  <c r="AA68" i="5"/>
  <c r="AG37" i="5"/>
  <c r="Z69" i="5"/>
  <c r="Y37" i="5"/>
  <c r="Y69" i="5"/>
  <c r="AA69" i="5"/>
  <c r="AG38" i="5"/>
  <c r="Z70" i="5"/>
  <c r="Y38" i="5"/>
  <c r="Y70" i="5"/>
  <c r="AA70" i="5"/>
  <c r="AG39" i="5"/>
  <c r="Z71" i="5"/>
  <c r="Y39" i="5"/>
  <c r="Y71" i="5"/>
  <c r="AA71" i="5"/>
  <c r="AG41" i="5"/>
  <c r="Z73" i="5"/>
  <c r="Y41" i="5"/>
  <c r="Y73" i="5"/>
  <c r="AA73" i="5"/>
  <c r="AG42" i="5"/>
  <c r="Z74" i="5"/>
  <c r="Y42" i="5"/>
  <c r="Y74" i="5"/>
  <c r="AA74" i="5"/>
  <c r="AG43" i="5"/>
  <c r="Z75" i="5"/>
  <c r="Y43" i="5"/>
  <c r="Y75" i="5"/>
  <c r="AA75" i="5"/>
  <c r="AG44" i="5"/>
  <c r="Z76" i="5"/>
  <c r="Y44" i="5"/>
  <c r="Y76" i="5"/>
  <c r="AA76" i="5"/>
  <c r="AG45" i="5"/>
  <c r="Z77" i="5"/>
  <c r="Y45" i="5"/>
  <c r="Y77" i="5"/>
  <c r="AA77" i="5"/>
  <c r="AG46" i="5"/>
  <c r="Z78" i="5"/>
  <c r="Y46" i="5"/>
  <c r="Y78" i="5"/>
  <c r="AA78" i="5"/>
  <c r="AG47" i="5"/>
  <c r="Z79" i="5"/>
  <c r="Y47" i="5"/>
  <c r="Y79" i="5"/>
  <c r="AA79" i="5"/>
  <c r="AG48" i="5"/>
  <c r="Z80" i="5"/>
  <c r="Y48" i="5"/>
  <c r="Y80" i="5"/>
  <c r="AA80" i="5"/>
  <c r="AG49" i="5"/>
  <c r="Z81" i="5"/>
  <c r="Y49" i="5"/>
  <c r="Y81" i="5"/>
  <c r="AA81" i="5"/>
  <c r="AG50" i="5"/>
  <c r="Z82" i="5"/>
  <c r="Y50" i="5"/>
  <c r="Y82" i="5"/>
  <c r="AA82" i="5"/>
  <c r="AG51" i="5"/>
  <c r="Z83" i="5"/>
  <c r="Y51" i="5"/>
  <c r="Y83" i="5"/>
  <c r="AA83" i="5"/>
  <c r="AG52" i="5"/>
  <c r="Z84" i="5"/>
  <c r="Y52" i="5"/>
  <c r="Y84" i="5"/>
  <c r="AA84" i="5"/>
  <c r="AG53" i="5"/>
  <c r="Z85" i="5"/>
  <c r="Y53" i="5"/>
  <c r="Y85" i="5"/>
  <c r="AA85" i="5"/>
  <c r="AG54" i="5"/>
  <c r="Z86" i="5"/>
  <c r="Y54" i="5"/>
  <c r="Y86" i="5"/>
  <c r="AA86" i="5"/>
  <c r="AG55" i="5"/>
  <c r="Z87" i="5"/>
  <c r="Y55" i="5"/>
  <c r="Y87" i="5"/>
  <c r="AA87" i="5"/>
  <c r="AG56" i="5"/>
  <c r="Z88" i="5"/>
  <c r="Y56" i="5"/>
  <c r="Y88" i="5"/>
  <c r="AA88" i="5"/>
  <c r="AG57" i="5"/>
  <c r="Z89" i="5"/>
  <c r="Y57" i="5"/>
  <c r="Y89" i="5"/>
  <c r="AA89" i="5"/>
  <c r="AG58" i="5"/>
  <c r="Z90" i="5"/>
  <c r="Y58" i="5"/>
  <c r="Y90" i="5"/>
  <c r="AA90" i="5"/>
  <c r="AG59" i="5"/>
  <c r="Z91" i="5"/>
  <c r="Y59" i="5"/>
  <c r="Y91" i="5"/>
  <c r="AA91" i="5"/>
  <c r="AG60" i="5"/>
  <c r="Z92" i="5"/>
  <c r="Y60" i="5"/>
  <c r="Y92" i="5"/>
  <c r="AA92" i="5"/>
  <c r="AA94" i="5"/>
  <c r="AF33" i="5"/>
  <c r="S65" i="5"/>
  <c r="X33" i="5"/>
  <c r="R65" i="5"/>
  <c r="T65" i="5"/>
  <c r="AF34" i="5"/>
  <c r="S66" i="5"/>
  <c r="X34" i="5"/>
  <c r="R66" i="5"/>
  <c r="T66" i="5"/>
  <c r="AF35" i="5"/>
  <c r="S67" i="5"/>
  <c r="X35" i="5"/>
  <c r="R67" i="5"/>
  <c r="T67" i="5"/>
  <c r="AF36" i="5"/>
  <c r="S68" i="5"/>
  <c r="X36" i="5"/>
  <c r="R68" i="5"/>
  <c r="T68" i="5"/>
  <c r="AF37" i="5"/>
  <c r="S69" i="5"/>
  <c r="X37" i="5"/>
  <c r="R69" i="5"/>
  <c r="T69" i="5"/>
  <c r="AF38" i="5"/>
  <c r="S70" i="5"/>
  <c r="X38" i="5"/>
  <c r="R70" i="5"/>
  <c r="T70" i="5"/>
  <c r="AF39" i="5"/>
  <c r="S71" i="5"/>
  <c r="X39" i="5"/>
  <c r="R71" i="5"/>
  <c r="T71" i="5"/>
  <c r="AF41" i="5"/>
  <c r="S73" i="5"/>
  <c r="X41" i="5"/>
  <c r="R73" i="5"/>
  <c r="T73" i="5"/>
  <c r="AF42" i="5"/>
  <c r="S74" i="5"/>
  <c r="X42" i="5"/>
  <c r="R74" i="5"/>
  <c r="T74" i="5"/>
  <c r="AF43" i="5"/>
  <c r="S75" i="5"/>
  <c r="X43" i="5"/>
  <c r="R75" i="5"/>
  <c r="T75" i="5"/>
  <c r="AF44" i="5"/>
  <c r="S76" i="5"/>
  <c r="X44" i="5"/>
  <c r="R76" i="5"/>
  <c r="T76" i="5"/>
  <c r="AF45" i="5"/>
  <c r="S77" i="5"/>
  <c r="X45" i="5"/>
  <c r="R77" i="5"/>
  <c r="T77" i="5"/>
  <c r="AF46" i="5"/>
  <c r="S78" i="5"/>
  <c r="X46" i="5"/>
  <c r="R78" i="5"/>
  <c r="T78" i="5"/>
  <c r="AF47" i="5"/>
  <c r="S79" i="5"/>
  <c r="X47" i="5"/>
  <c r="R79" i="5"/>
  <c r="T79" i="5"/>
  <c r="AF48" i="5"/>
  <c r="S80" i="5"/>
  <c r="X48" i="5"/>
  <c r="R80" i="5"/>
  <c r="T80" i="5"/>
  <c r="AF49" i="5"/>
  <c r="S81" i="5"/>
  <c r="X49" i="5"/>
  <c r="R81" i="5"/>
  <c r="T81" i="5"/>
  <c r="AF50" i="5"/>
  <c r="S82" i="5"/>
  <c r="X50" i="5"/>
  <c r="R82" i="5"/>
  <c r="T82" i="5"/>
  <c r="AF51" i="5"/>
  <c r="S83" i="5"/>
  <c r="X51" i="5"/>
  <c r="R83" i="5"/>
  <c r="T83" i="5"/>
  <c r="AF52" i="5"/>
  <c r="S84" i="5"/>
  <c r="X52" i="5"/>
  <c r="R84" i="5"/>
  <c r="T84" i="5"/>
  <c r="AF53" i="5"/>
  <c r="S85" i="5"/>
  <c r="X53" i="5"/>
  <c r="R85" i="5"/>
  <c r="T85" i="5"/>
  <c r="AF54" i="5"/>
  <c r="S86" i="5"/>
  <c r="X54" i="5"/>
  <c r="R86" i="5"/>
  <c r="T86" i="5"/>
  <c r="AF55" i="5"/>
  <c r="S87" i="5"/>
  <c r="X55" i="5"/>
  <c r="R87" i="5"/>
  <c r="T87" i="5"/>
  <c r="AF56" i="5"/>
  <c r="S88" i="5"/>
  <c r="X56" i="5"/>
  <c r="R88" i="5"/>
  <c r="T88" i="5"/>
  <c r="AF57" i="5"/>
  <c r="S89" i="5"/>
  <c r="X57" i="5"/>
  <c r="R89" i="5"/>
  <c r="T89" i="5"/>
  <c r="AF58" i="5"/>
  <c r="S90" i="5"/>
  <c r="X58" i="5"/>
  <c r="R90" i="5"/>
  <c r="T90" i="5"/>
  <c r="AF59" i="5"/>
  <c r="S91" i="5"/>
  <c r="X59" i="5"/>
  <c r="R91" i="5"/>
  <c r="T91" i="5"/>
  <c r="AF60" i="5"/>
  <c r="S92" i="5"/>
  <c r="X60" i="5"/>
  <c r="R92" i="5"/>
  <c r="T92" i="5"/>
  <c r="T94" i="5"/>
  <c r="AD33" i="5"/>
  <c r="L65" i="5"/>
  <c r="V33" i="5"/>
  <c r="K65" i="5"/>
  <c r="M65" i="5"/>
  <c r="AD34" i="5"/>
  <c r="L66" i="5"/>
  <c r="V34" i="5"/>
  <c r="K66" i="5"/>
  <c r="M66" i="5"/>
  <c r="AD35" i="5"/>
  <c r="L67" i="5"/>
  <c r="V35" i="5"/>
  <c r="K67" i="5"/>
  <c r="M67" i="5"/>
  <c r="AD36" i="5"/>
  <c r="L68" i="5"/>
  <c r="V36" i="5"/>
  <c r="K68" i="5"/>
  <c r="M68" i="5"/>
  <c r="AD37" i="5"/>
  <c r="L69" i="5"/>
  <c r="V37" i="5"/>
  <c r="K69" i="5"/>
  <c r="M69" i="5"/>
  <c r="AD38" i="5"/>
  <c r="L70" i="5"/>
  <c r="V38" i="5"/>
  <c r="K70" i="5"/>
  <c r="M70" i="5"/>
  <c r="AD39" i="5"/>
  <c r="L71" i="5"/>
  <c r="V39" i="5"/>
  <c r="K71" i="5"/>
  <c r="M71" i="5"/>
  <c r="AD41" i="5"/>
  <c r="L73" i="5"/>
  <c r="V41" i="5"/>
  <c r="K73" i="5"/>
  <c r="M73" i="5"/>
  <c r="AD42" i="5"/>
  <c r="L74" i="5"/>
  <c r="V42" i="5"/>
  <c r="K74" i="5"/>
  <c r="M74" i="5"/>
  <c r="AD43" i="5"/>
  <c r="L75" i="5"/>
  <c r="V43" i="5"/>
  <c r="K75" i="5"/>
  <c r="M75" i="5"/>
  <c r="AD44" i="5"/>
  <c r="L76" i="5"/>
  <c r="V44" i="5"/>
  <c r="K76" i="5"/>
  <c r="M76" i="5"/>
  <c r="AD45" i="5"/>
  <c r="L77" i="5"/>
  <c r="V45" i="5"/>
  <c r="K77" i="5"/>
  <c r="M77" i="5"/>
  <c r="AD46" i="5"/>
  <c r="L78" i="5"/>
  <c r="V46" i="5"/>
  <c r="K78" i="5"/>
  <c r="M78" i="5"/>
  <c r="AD47" i="5"/>
  <c r="L79" i="5"/>
  <c r="V47" i="5"/>
  <c r="K79" i="5"/>
  <c r="M79" i="5"/>
  <c r="AD48" i="5"/>
  <c r="L80" i="5"/>
  <c r="V48" i="5"/>
  <c r="K80" i="5"/>
  <c r="M80" i="5"/>
  <c r="AD49" i="5"/>
  <c r="L81" i="5"/>
  <c r="V49" i="5"/>
  <c r="K81" i="5"/>
  <c r="M81" i="5"/>
  <c r="AD50" i="5"/>
  <c r="L82" i="5"/>
  <c r="V50" i="5"/>
  <c r="K82" i="5"/>
  <c r="M82" i="5"/>
  <c r="AD51" i="5"/>
  <c r="L83" i="5"/>
  <c r="V51" i="5"/>
  <c r="K83" i="5"/>
  <c r="M83" i="5"/>
  <c r="AD52" i="5"/>
  <c r="L84" i="5"/>
  <c r="V52" i="5"/>
  <c r="K84" i="5"/>
  <c r="M84" i="5"/>
  <c r="AD53" i="5"/>
  <c r="L85" i="5"/>
  <c r="V53" i="5"/>
  <c r="K85" i="5"/>
  <c r="M85" i="5"/>
  <c r="AD54" i="5"/>
  <c r="L86" i="5"/>
  <c r="V54" i="5"/>
  <c r="K86" i="5"/>
  <c r="M86" i="5"/>
  <c r="AD55" i="5"/>
  <c r="L87" i="5"/>
  <c r="V55" i="5"/>
  <c r="K87" i="5"/>
  <c r="M87" i="5"/>
  <c r="AD56" i="5"/>
  <c r="L88" i="5"/>
  <c r="V56" i="5"/>
  <c r="K88" i="5"/>
  <c r="M88" i="5"/>
  <c r="AD57" i="5"/>
  <c r="L89" i="5"/>
  <c r="V57" i="5"/>
  <c r="K89" i="5"/>
  <c r="M89" i="5"/>
  <c r="AD58" i="5"/>
  <c r="L90" i="5"/>
  <c r="V58" i="5"/>
  <c r="K90" i="5"/>
  <c r="M90" i="5"/>
  <c r="AD59" i="5"/>
  <c r="L91" i="5"/>
  <c r="V59" i="5"/>
  <c r="K91" i="5"/>
  <c r="M91" i="5"/>
  <c r="AD60" i="5"/>
  <c r="L92" i="5"/>
  <c r="V60" i="5"/>
  <c r="K92" i="5"/>
  <c r="M92" i="5"/>
  <c r="M94" i="5"/>
  <c r="E33" i="5"/>
  <c r="B65" i="5"/>
  <c r="E34" i="5"/>
  <c r="B66" i="5"/>
  <c r="E35" i="5"/>
  <c r="B67" i="5"/>
  <c r="E36" i="5"/>
  <c r="B68" i="5"/>
  <c r="E37" i="5"/>
  <c r="B69" i="5"/>
  <c r="E38" i="5"/>
  <c r="B70" i="5"/>
  <c r="E39" i="5"/>
  <c r="B71" i="5"/>
  <c r="E40" i="5"/>
  <c r="B72" i="5"/>
  <c r="E41" i="5"/>
  <c r="B73" i="5"/>
  <c r="E42" i="5"/>
  <c r="B74" i="5"/>
  <c r="E43" i="5"/>
  <c r="B75" i="5"/>
  <c r="E44" i="5"/>
  <c r="B76" i="5"/>
  <c r="E45" i="5"/>
  <c r="B77" i="5"/>
  <c r="E46" i="5"/>
  <c r="B78" i="5"/>
  <c r="E47" i="5"/>
  <c r="B79" i="5"/>
  <c r="E48" i="5"/>
  <c r="B80" i="5"/>
  <c r="E49" i="5"/>
  <c r="B81" i="5"/>
  <c r="E50" i="5"/>
  <c r="B82" i="5"/>
  <c r="E51" i="5"/>
  <c r="B83" i="5"/>
  <c r="E52" i="5"/>
  <c r="B84" i="5"/>
  <c r="E53" i="5"/>
  <c r="B85" i="5"/>
  <c r="E54" i="5"/>
  <c r="B86" i="5"/>
  <c r="E55" i="5"/>
  <c r="B87" i="5"/>
  <c r="E56" i="5"/>
  <c r="B88" i="5"/>
  <c r="E57" i="5"/>
  <c r="B89" i="5"/>
  <c r="E58" i="5"/>
  <c r="B90" i="5"/>
  <c r="E59" i="5"/>
  <c r="B91" i="5"/>
  <c r="E60" i="5"/>
  <c r="B92" i="5"/>
  <c r="B94" i="5"/>
  <c r="M33" i="5"/>
  <c r="C65" i="5"/>
  <c r="M34" i="5"/>
  <c r="C66" i="5"/>
  <c r="M35" i="5"/>
  <c r="C67" i="5"/>
  <c r="M36" i="5"/>
  <c r="C68" i="5"/>
  <c r="M37" i="5"/>
  <c r="C69" i="5"/>
  <c r="M38" i="5"/>
  <c r="C70" i="5"/>
  <c r="M39" i="5"/>
  <c r="C71" i="5"/>
  <c r="M40" i="5"/>
  <c r="C72" i="5"/>
  <c r="M41" i="5"/>
  <c r="C73" i="5"/>
  <c r="M42" i="5"/>
  <c r="C74" i="5"/>
  <c r="M43" i="5"/>
  <c r="C75" i="5"/>
  <c r="M44" i="5"/>
  <c r="C76" i="5"/>
  <c r="M45" i="5"/>
  <c r="C77" i="5"/>
  <c r="M46" i="5"/>
  <c r="C78" i="5"/>
  <c r="M47" i="5"/>
  <c r="C79" i="5"/>
  <c r="M48" i="5"/>
  <c r="C80" i="5"/>
  <c r="M49" i="5"/>
  <c r="C81" i="5"/>
  <c r="M50" i="5"/>
  <c r="C82" i="5"/>
  <c r="M51" i="5"/>
  <c r="C83" i="5"/>
  <c r="M52" i="5"/>
  <c r="C84" i="5"/>
  <c r="M53" i="5"/>
  <c r="C85" i="5"/>
  <c r="M54" i="5"/>
  <c r="C86" i="5"/>
  <c r="M55" i="5"/>
  <c r="C87" i="5"/>
  <c r="M56" i="5"/>
  <c r="C88" i="5"/>
  <c r="M57" i="5"/>
  <c r="C89" i="5"/>
  <c r="M58" i="5"/>
  <c r="C90" i="5"/>
  <c r="M59" i="5"/>
  <c r="C91" i="5"/>
  <c r="M60" i="5"/>
  <c r="C92" i="5"/>
  <c r="C94" i="5"/>
  <c r="U33" i="5"/>
  <c r="D65" i="5"/>
  <c r="U34" i="5"/>
  <c r="D66" i="5"/>
  <c r="U35" i="5"/>
  <c r="D67" i="5"/>
  <c r="U36" i="5"/>
  <c r="D68" i="5"/>
  <c r="U37" i="5"/>
  <c r="D69" i="5"/>
  <c r="U38" i="5"/>
  <c r="D70" i="5"/>
  <c r="U39" i="5"/>
  <c r="D71" i="5"/>
  <c r="U40" i="5"/>
  <c r="D72" i="5"/>
  <c r="U41" i="5"/>
  <c r="D73" i="5"/>
  <c r="U42" i="5"/>
  <c r="D74" i="5"/>
  <c r="U43" i="5"/>
  <c r="D75" i="5"/>
  <c r="U44" i="5"/>
  <c r="D76" i="5"/>
  <c r="U45" i="5"/>
  <c r="D77" i="5"/>
  <c r="U46" i="5"/>
  <c r="D78" i="5"/>
  <c r="U47" i="5"/>
  <c r="D79" i="5"/>
  <c r="U48" i="5"/>
  <c r="D80" i="5"/>
  <c r="U49" i="5"/>
  <c r="D81" i="5"/>
  <c r="U51" i="5"/>
  <c r="D83" i="5"/>
  <c r="U52" i="5"/>
  <c r="D84" i="5"/>
  <c r="U53" i="5"/>
  <c r="D85" i="5"/>
  <c r="U54" i="5"/>
  <c r="D86" i="5"/>
  <c r="U55" i="5"/>
  <c r="D87" i="5"/>
  <c r="U56" i="5"/>
  <c r="D88" i="5"/>
  <c r="U57" i="5"/>
  <c r="D89" i="5"/>
  <c r="U58" i="5"/>
  <c r="D90" i="5"/>
  <c r="U59" i="5"/>
  <c r="D91" i="5"/>
  <c r="U60" i="5"/>
  <c r="D92" i="5"/>
  <c r="D94" i="5"/>
  <c r="AC33" i="5"/>
  <c r="E65" i="5"/>
  <c r="AC34" i="5"/>
  <c r="E66" i="5"/>
  <c r="AC35" i="5"/>
  <c r="E67" i="5"/>
  <c r="AC36" i="5"/>
  <c r="E68" i="5"/>
  <c r="AC37" i="5"/>
  <c r="E69" i="5"/>
  <c r="AC38" i="5"/>
  <c r="E70" i="5"/>
  <c r="AC39" i="5"/>
  <c r="E71" i="5"/>
  <c r="AC40" i="5"/>
  <c r="E72" i="5"/>
  <c r="AC41" i="5"/>
  <c r="E73" i="5"/>
  <c r="AC42" i="5"/>
  <c r="E74" i="5"/>
  <c r="AC43" i="5"/>
  <c r="E75" i="5"/>
  <c r="AC44" i="5"/>
  <c r="E76" i="5"/>
  <c r="AC45" i="5"/>
  <c r="E77" i="5"/>
  <c r="AC46" i="5"/>
  <c r="E78" i="5"/>
  <c r="AC47" i="5"/>
  <c r="E79" i="5"/>
  <c r="AC48" i="5"/>
  <c r="E80" i="5"/>
  <c r="AC49" i="5"/>
  <c r="E81" i="5"/>
  <c r="AC51" i="5"/>
  <c r="E83" i="5"/>
  <c r="AC52" i="5"/>
  <c r="E84" i="5"/>
  <c r="AC53" i="5"/>
  <c r="E85" i="5"/>
  <c r="AC54" i="5"/>
  <c r="E86" i="5"/>
  <c r="AC55" i="5"/>
  <c r="E87" i="5"/>
  <c r="AC56" i="5"/>
  <c r="E88" i="5"/>
  <c r="AC57" i="5"/>
  <c r="E89" i="5"/>
  <c r="AC58" i="5"/>
  <c r="E90" i="5"/>
  <c r="AC59" i="5"/>
  <c r="E91" i="5"/>
  <c r="AC60" i="5"/>
  <c r="E92" i="5"/>
  <c r="E94" i="5"/>
  <c r="F65" i="5"/>
  <c r="F66" i="5"/>
  <c r="F67" i="5"/>
  <c r="F68" i="5"/>
  <c r="F69" i="5"/>
  <c r="F70" i="5"/>
  <c r="F71" i="5"/>
  <c r="F73" i="5"/>
  <c r="F74" i="5"/>
  <c r="F75" i="5"/>
  <c r="F76" i="5"/>
  <c r="F77" i="5"/>
  <c r="F78" i="5"/>
  <c r="F79" i="5"/>
  <c r="F80" i="5"/>
  <c r="F81" i="5"/>
  <c r="F83" i="5"/>
  <c r="F84" i="5"/>
  <c r="F85" i="5"/>
  <c r="F86" i="5"/>
  <c r="F87" i="5"/>
  <c r="F88" i="5"/>
  <c r="F89" i="5"/>
  <c r="F90" i="5"/>
  <c r="F91" i="5"/>
  <c r="F92" i="5"/>
  <c r="F94" i="5"/>
  <c r="AA64" i="5"/>
  <c r="T64" i="5"/>
  <c r="M64" i="5"/>
  <c r="AG40" i="5"/>
  <c r="Z72" i="5"/>
  <c r="Z94" i="5"/>
  <c r="Y40" i="5"/>
  <c r="Y72" i="5"/>
  <c r="Y94" i="5"/>
  <c r="Q33" i="5"/>
  <c r="X65" i="5"/>
  <c r="Q34" i="5"/>
  <c r="X66" i="5"/>
  <c r="Q35" i="5"/>
  <c r="X67" i="5"/>
  <c r="Q36" i="5"/>
  <c r="X68" i="5"/>
  <c r="Q37" i="5"/>
  <c r="X69" i="5"/>
  <c r="Q38" i="5"/>
  <c r="X70" i="5"/>
  <c r="Q39" i="5"/>
  <c r="X71" i="5"/>
  <c r="Q40" i="5"/>
  <c r="X72" i="5"/>
  <c r="Q41" i="5"/>
  <c r="X73" i="5"/>
  <c r="Q42" i="5"/>
  <c r="X74" i="5"/>
  <c r="Q43" i="5"/>
  <c r="X75" i="5"/>
  <c r="Q44" i="5"/>
  <c r="X76" i="5"/>
  <c r="Q45" i="5"/>
  <c r="X77" i="5"/>
  <c r="Q46" i="5"/>
  <c r="X78" i="5"/>
  <c r="Q47" i="5"/>
  <c r="X79" i="5"/>
  <c r="Q48" i="5"/>
  <c r="X80" i="5"/>
  <c r="Q49" i="5"/>
  <c r="X81" i="5"/>
  <c r="Q50" i="5"/>
  <c r="X82" i="5"/>
  <c r="Q51" i="5"/>
  <c r="X83" i="5"/>
  <c r="Q52" i="5"/>
  <c r="X84" i="5"/>
  <c r="Q53" i="5"/>
  <c r="X85" i="5"/>
  <c r="Q54" i="5"/>
  <c r="X86" i="5"/>
  <c r="Q55" i="5"/>
  <c r="X87" i="5"/>
  <c r="Q56" i="5"/>
  <c r="X88" i="5"/>
  <c r="Q57" i="5"/>
  <c r="X89" i="5"/>
  <c r="Q58" i="5"/>
  <c r="X90" i="5"/>
  <c r="Q59" i="5"/>
  <c r="X91" i="5"/>
  <c r="Q60" i="5"/>
  <c r="X92" i="5"/>
  <c r="X94" i="5"/>
  <c r="I33" i="5"/>
  <c r="W65" i="5"/>
  <c r="I34" i="5"/>
  <c r="W66" i="5"/>
  <c r="I35" i="5"/>
  <c r="W67" i="5"/>
  <c r="I36" i="5"/>
  <c r="W68" i="5"/>
  <c r="I37" i="5"/>
  <c r="W69" i="5"/>
  <c r="I38" i="5"/>
  <c r="W70" i="5"/>
  <c r="I39" i="5"/>
  <c r="W71" i="5"/>
  <c r="I40" i="5"/>
  <c r="W72" i="5"/>
  <c r="I41" i="5"/>
  <c r="W73" i="5"/>
  <c r="I42" i="5"/>
  <c r="W74" i="5"/>
  <c r="I43" i="5"/>
  <c r="W75" i="5"/>
  <c r="I44" i="5"/>
  <c r="W76" i="5"/>
  <c r="I45" i="5"/>
  <c r="W77" i="5"/>
  <c r="I46" i="5"/>
  <c r="W78" i="5"/>
  <c r="I47" i="5"/>
  <c r="W79" i="5"/>
  <c r="I48" i="5"/>
  <c r="W80" i="5"/>
  <c r="I49" i="5"/>
  <c r="W81" i="5"/>
  <c r="I50" i="5"/>
  <c r="W82" i="5"/>
  <c r="I51" i="5"/>
  <c r="W83" i="5"/>
  <c r="I52" i="5"/>
  <c r="W84" i="5"/>
  <c r="I53" i="5"/>
  <c r="W85" i="5"/>
  <c r="I54" i="5"/>
  <c r="W86" i="5"/>
  <c r="I55" i="5"/>
  <c r="W87" i="5"/>
  <c r="I56" i="5"/>
  <c r="W88" i="5"/>
  <c r="I57" i="5"/>
  <c r="W89" i="5"/>
  <c r="I58" i="5"/>
  <c r="W90" i="5"/>
  <c r="I59" i="5"/>
  <c r="W91" i="5"/>
  <c r="I60" i="5"/>
  <c r="W92" i="5"/>
  <c r="W94" i="5"/>
  <c r="AF40" i="5"/>
  <c r="S72" i="5"/>
  <c r="S94" i="5"/>
  <c r="X40" i="5"/>
  <c r="R72" i="5"/>
  <c r="R94" i="5"/>
  <c r="P33" i="5"/>
  <c r="Q65" i="5"/>
  <c r="P34" i="5"/>
  <c r="Q66" i="5"/>
  <c r="P35" i="5"/>
  <c r="Q67" i="5"/>
  <c r="P36" i="5"/>
  <c r="Q68" i="5"/>
  <c r="P37" i="5"/>
  <c r="Q69" i="5"/>
  <c r="P38" i="5"/>
  <c r="Q70" i="5"/>
  <c r="P39" i="5"/>
  <c r="Q71" i="5"/>
  <c r="P40" i="5"/>
  <c r="Q72" i="5"/>
  <c r="P41" i="5"/>
  <c r="Q73" i="5"/>
  <c r="P42" i="5"/>
  <c r="Q74" i="5"/>
  <c r="P43" i="5"/>
  <c r="Q75" i="5"/>
  <c r="P44" i="5"/>
  <c r="Q76" i="5"/>
  <c r="P45" i="5"/>
  <c r="Q77" i="5"/>
  <c r="P46" i="5"/>
  <c r="Q78" i="5"/>
  <c r="P47" i="5"/>
  <c r="Q79" i="5"/>
  <c r="P48" i="5"/>
  <c r="Q80" i="5"/>
  <c r="P49" i="5"/>
  <c r="Q81" i="5"/>
  <c r="P50" i="5"/>
  <c r="Q82" i="5"/>
  <c r="P51" i="5"/>
  <c r="Q83" i="5"/>
  <c r="P52" i="5"/>
  <c r="Q84" i="5"/>
  <c r="P53" i="5"/>
  <c r="Q85" i="5"/>
  <c r="P54" i="5"/>
  <c r="Q86" i="5"/>
  <c r="P55" i="5"/>
  <c r="Q87" i="5"/>
  <c r="P56" i="5"/>
  <c r="Q88" i="5"/>
  <c r="P57" i="5"/>
  <c r="Q89" i="5"/>
  <c r="P58" i="5"/>
  <c r="Q90" i="5"/>
  <c r="P59" i="5"/>
  <c r="Q91" i="5"/>
  <c r="P60" i="5"/>
  <c r="Q92" i="5"/>
  <c r="Q94" i="5"/>
  <c r="H33" i="5"/>
  <c r="P65" i="5"/>
  <c r="H34" i="5"/>
  <c r="P66" i="5"/>
  <c r="H35" i="5"/>
  <c r="P67" i="5"/>
  <c r="H36" i="5"/>
  <c r="P68" i="5"/>
  <c r="H37" i="5"/>
  <c r="P69" i="5"/>
  <c r="H38" i="5"/>
  <c r="P70" i="5"/>
  <c r="H39" i="5"/>
  <c r="P71" i="5"/>
  <c r="H40" i="5"/>
  <c r="P72" i="5"/>
  <c r="H41" i="5"/>
  <c r="P73" i="5"/>
  <c r="H42" i="5"/>
  <c r="P74" i="5"/>
  <c r="H43" i="5"/>
  <c r="P75" i="5"/>
  <c r="H44" i="5"/>
  <c r="P76" i="5"/>
  <c r="H45" i="5"/>
  <c r="P77" i="5"/>
  <c r="H46" i="5"/>
  <c r="P78" i="5"/>
  <c r="H47" i="5"/>
  <c r="P79" i="5"/>
  <c r="H48" i="5"/>
  <c r="P80" i="5"/>
  <c r="H49" i="5"/>
  <c r="P81" i="5"/>
  <c r="H50" i="5"/>
  <c r="P82" i="5"/>
  <c r="H51" i="5"/>
  <c r="P83" i="5"/>
  <c r="H52" i="5"/>
  <c r="P84" i="5"/>
  <c r="H53" i="5"/>
  <c r="P85" i="5"/>
  <c r="H54" i="5"/>
  <c r="P86" i="5"/>
  <c r="H55" i="5"/>
  <c r="P87" i="5"/>
  <c r="H56" i="5"/>
  <c r="P88" i="5"/>
  <c r="H57" i="5"/>
  <c r="P89" i="5"/>
  <c r="H58" i="5"/>
  <c r="P90" i="5"/>
  <c r="H59" i="5"/>
  <c r="P91" i="5"/>
  <c r="H60" i="5"/>
  <c r="P92" i="5"/>
  <c r="P94" i="5"/>
  <c r="AD40" i="5"/>
  <c r="L72" i="5"/>
  <c r="L94" i="5"/>
  <c r="V40" i="5"/>
  <c r="K72" i="5"/>
  <c r="K94" i="5"/>
  <c r="N33" i="5"/>
  <c r="J65" i="5"/>
  <c r="N34" i="5"/>
  <c r="J66" i="5"/>
  <c r="N35" i="5"/>
  <c r="J67" i="5"/>
  <c r="N36" i="5"/>
  <c r="J68" i="5"/>
  <c r="N37" i="5"/>
  <c r="J69" i="5"/>
  <c r="N38" i="5"/>
  <c r="J70" i="5"/>
  <c r="N39" i="5"/>
  <c r="J71" i="5"/>
  <c r="N40" i="5"/>
  <c r="J72" i="5"/>
  <c r="N41" i="5"/>
  <c r="J73" i="5"/>
  <c r="N42" i="5"/>
  <c r="J74" i="5"/>
  <c r="N43" i="5"/>
  <c r="J75" i="5"/>
  <c r="N44" i="5"/>
  <c r="J76" i="5"/>
  <c r="N45" i="5"/>
  <c r="J77" i="5"/>
  <c r="N46" i="5"/>
  <c r="J78" i="5"/>
  <c r="N47" i="5"/>
  <c r="J79" i="5"/>
  <c r="N48" i="5"/>
  <c r="J80" i="5"/>
  <c r="N49" i="5"/>
  <c r="J81" i="5"/>
  <c r="N50" i="5"/>
  <c r="J82" i="5"/>
  <c r="N51" i="5"/>
  <c r="J83" i="5"/>
  <c r="N52" i="5"/>
  <c r="J84" i="5"/>
  <c r="N53" i="5"/>
  <c r="J85" i="5"/>
  <c r="N54" i="5"/>
  <c r="J86" i="5"/>
  <c r="N55" i="5"/>
  <c r="J87" i="5"/>
  <c r="N56" i="5"/>
  <c r="J88" i="5"/>
  <c r="N57" i="5"/>
  <c r="J89" i="5"/>
  <c r="N58" i="5"/>
  <c r="J90" i="5"/>
  <c r="N59" i="5"/>
  <c r="J91" i="5"/>
  <c r="N60" i="5"/>
  <c r="J92" i="5"/>
  <c r="J94" i="5"/>
  <c r="F33" i="5"/>
  <c r="I65" i="5"/>
  <c r="F34" i="5"/>
  <c r="I66" i="5"/>
  <c r="F35" i="5"/>
  <c r="I67" i="5"/>
  <c r="F36" i="5"/>
  <c r="I68" i="5"/>
  <c r="F37" i="5"/>
  <c r="I69" i="5"/>
  <c r="F38" i="5"/>
  <c r="I70" i="5"/>
  <c r="F39" i="5"/>
  <c r="I71" i="5"/>
  <c r="F40" i="5"/>
  <c r="I72" i="5"/>
  <c r="F41" i="5"/>
  <c r="I73" i="5"/>
  <c r="F42" i="5"/>
  <c r="I74" i="5"/>
  <c r="F43" i="5"/>
  <c r="I75" i="5"/>
  <c r="F44" i="5"/>
  <c r="I76" i="5"/>
  <c r="F45" i="5"/>
  <c r="I77" i="5"/>
  <c r="F46" i="5"/>
  <c r="I78" i="5"/>
  <c r="F47" i="5"/>
  <c r="I79" i="5"/>
  <c r="F48" i="5"/>
  <c r="I80" i="5"/>
  <c r="F49" i="5"/>
  <c r="I81" i="5"/>
  <c r="F50" i="5"/>
  <c r="I82" i="5"/>
  <c r="F51" i="5"/>
  <c r="I83" i="5"/>
  <c r="F52" i="5"/>
  <c r="I84" i="5"/>
  <c r="F53" i="5"/>
  <c r="I85" i="5"/>
  <c r="F54" i="5"/>
  <c r="I86" i="5"/>
  <c r="F55" i="5"/>
  <c r="I87" i="5"/>
  <c r="F56" i="5"/>
  <c r="I88" i="5"/>
  <c r="F57" i="5"/>
  <c r="I89" i="5"/>
  <c r="F58" i="5"/>
  <c r="I90" i="5"/>
  <c r="F59" i="5"/>
  <c r="I91" i="5"/>
  <c r="F60" i="5"/>
  <c r="I92" i="5"/>
  <c r="I94" i="5"/>
  <c r="O6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Z64" i="5"/>
  <c r="Y64" i="5"/>
  <c r="X64" i="5"/>
  <c r="W64" i="5"/>
  <c r="W63" i="5"/>
  <c r="V63" i="5"/>
  <c r="P6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S64" i="5"/>
  <c r="R64" i="5"/>
  <c r="Q64" i="5"/>
  <c r="P64" i="5"/>
  <c r="H63" i="5"/>
  <c r="I63" i="5"/>
  <c r="B63" i="5"/>
  <c r="A6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L64" i="5"/>
  <c r="K64" i="5"/>
  <c r="J64" i="5"/>
  <c r="I64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65" i="5"/>
  <c r="E64" i="5"/>
  <c r="D64" i="5"/>
  <c r="C64" i="5"/>
  <c r="B64" i="5"/>
  <c r="Y20" i="3"/>
  <c r="X20" i="3"/>
  <c r="W20" i="3"/>
  <c r="Y19" i="3"/>
  <c r="X19" i="3"/>
  <c r="W19" i="3"/>
  <c r="Y18" i="3"/>
  <c r="X18" i="3"/>
  <c r="W18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3" i="4"/>
  <c r="Y14" i="4"/>
  <c r="Y15" i="4"/>
  <c r="Y16" i="4"/>
  <c r="Y17" i="4"/>
  <c r="Y18" i="4"/>
  <c r="Y19" i="4"/>
  <c r="Y20" i="4"/>
  <c r="Y23" i="4"/>
  <c r="T13" i="4"/>
  <c r="T14" i="4"/>
  <c r="T15" i="4"/>
  <c r="T16" i="4"/>
  <c r="T17" i="4"/>
  <c r="T18" i="4"/>
  <c r="T19" i="4"/>
  <c r="T20" i="4"/>
  <c r="T23" i="4"/>
  <c r="O13" i="4"/>
  <c r="O14" i="4"/>
  <c r="O15" i="4"/>
  <c r="O16" i="4"/>
  <c r="O17" i="4"/>
  <c r="O18" i="4"/>
  <c r="O19" i="4"/>
  <c r="O20" i="4"/>
  <c r="O23" i="4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T15" i="3"/>
  <c r="S15" i="3"/>
  <c r="R15" i="3"/>
  <c r="T14" i="3"/>
  <c r="S14" i="3"/>
  <c r="R14" i="3"/>
  <c r="T13" i="3"/>
  <c r="S13" i="3"/>
  <c r="R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N13" i="3"/>
  <c r="M13" i="3"/>
  <c r="I13" i="3"/>
  <c r="H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13" i="3"/>
  <c r="D13" i="3"/>
  <c r="O14" i="3"/>
  <c r="O15" i="3"/>
  <c r="O16" i="3"/>
  <c r="O17" i="3"/>
  <c r="O18" i="3"/>
  <c r="O19" i="3"/>
  <c r="O20" i="3"/>
  <c r="E14" i="3"/>
  <c r="E15" i="3"/>
  <c r="E16" i="3"/>
  <c r="E17" i="3"/>
  <c r="E18" i="3"/>
  <c r="E19" i="3"/>
  <c r="E20" i="3"/>
  <c r="O13" i="3"/>
  <c r="E20" i="4"/>
  <c r="E19" i="4"/>
  <c r="E18" i="4"/>
  <c r="E17" i="4"/>
  <c r="E16" i="4"/>
  <c r="E15" i="4"/>
  <c r="E14" i="4"/>
  <c r="E13" i="4"/>
  <c r="J20" i="4"/>
  <c r="J19" i="4"/>
  <c r="J18" i="4"/>
  <c r="J17" i="4"/>
  <c r="J16" i="4"/>
  <c r="J15" i="4"/>
  <c r="J14" i="4"/>
  <c r="J13" i="4"/>
  <c r="E13" i="3"/>
  <c r="J13" i="3"/>
</calcChain>
</file>

<file path=xl/sharedStrings.xml><?xml version="1.0" encoding="utf-8"?>
<sst xmlns="http://schemas.openxmlformats.org/spreadsheetml/2006/main" count="164" uniqueCount="48">
  <si>
    <t>standard</t>
  </si>
  <si>
    <t>Query</t>
  </si>
  <si>
    <t>SQLtoM3</t>
  </si>
  <si>
    <t>M3toCode</t>
  </si>
  <si>
    <t>Compile</t>
  </si>
  <si>
    <t>Min</t>
  </si>
  <si>
    <t>Max</t>
  </si>
  <si>
    <t>Median</t>
  </si>
  <si>
    <t>Scala</t>
  </si>
  <si>
    <t>big_del</t>
  </si>
  <si>
    <t>LMS-Spec-Get</t>
  </si>
  <si>
    <t>Med</t>
  </si>
  <si>
    <t>samples</t>
  </si>
  <si>
    <t>Tpch1</t>
  </si>
  <si>
    <t>Tpch10</t>
  </si>
  <si>
    <t>Tpch12</t>
  </si>
  <si>
    <t>Tpch14</t>
  </si>
  <si>
    <t>Tpch2</t>
  </si>
  <si>
    <t>Tpch3</t>
  </si>
  <si>
    <t>Tpch4</t>
  </si>
  <si>
    <t>Tpch6</t>
  </si>
  <si>
    <t>Lms_spec</t>
  </si>
  <si>
    <t>standard_del</t>
  </si>
  <si>
    <t>Tpchssb4</t>
  </si>
  <si>
    <t>Tpch11</t>
  </si>
  <si>
    <t>Tpch11a</t>
  </si>
  <si>
    <t>Tpch11c</t>
  </si>
  <si>
    <t>Tpch13</t>
  </si>
  <si>
    <t>Tpch15</t>
  </si>
  <si>
    <t>Tpch16</t>
  </si>
  <si>
    <t>Tpch17</t>
  </si>
  <si>
    <t>Tpch17a</t>
  </si>
  <si>
    <t>Tpch18</t>
  </si>
  <si>
    <t>Tpch18a</t>
  </si>
  <si>
    <t>Tpch19</t>
  </si>
  <si>
    <t>Tpch20</t>
  </si>
  <si>
    <t>Tpch21</t>
  </si>
  <si>
    <t>Tpch22</t>
  </si>
  <si>
    <t>Tpch22a</t>
  </si>
  <si>
    <t>Tpch5</t>
  </si>
  <si>
    <t>Tpch7</t>
  </si>
  <si>
    <t>Tpch8</t>
  </si>
  <si>
    <t>Tpch9</t>
  </si>
  <si>
    <t>LMS (no inline)</t>
  </si>
  <si>
    <t>Lms_full (inline all)</t>
  </si>
  <si>
    <t>Lms_spec (specialization+some onlining)</t>
  </si>
  <si>
    <t>Average</t>
  </si>
  <si>
    <t>full inlining compared to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</si>
</sst>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tpch_standard_standarddel!$B$64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tpch_standard_standarddel!$A$65:$A$92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tpch_standard_standarddel!$B$65:$B$92</c:f>
              <c:numCache>
                <c:formatCode>General</c:formatCode>
                <c:ptCount val="28"/>
                <c:pt idx="0">
                  <c:v>0.912280701754386</c:v>
                </c:pt>
                <c:pt idx="1">
                  <c:v>1.178571428571429</c:v>
                </c:pt>
                <c:pt idx="2">
                  <c:v>1.162162162162162</c:v>
                </c:pt>
                <c:pt idx="3">
                  <c:v>1.048387096774193</c:v>
                </c:pt>
                <c:pt idx="4">
                  <c:v>1.12396694214876</c:v>
                </c:pt>
                <c:pt idx="5">
                  <c:v>1.016666666666667</c:v>
                </c:pt>
                <c:pt idx="6">
                  <c:v>1.31</c:v>
                </c:pt>
                <c:pt idx="7">
                  <c:v>1.11336032388664</c:v>
                </c:pt>
                <c:pt idx="8">
                  <c:v>1.049275362318841</c:v>
                </c:pt>
                <c:pt idx="9">
                  <c:v>1.084507042253521</c:v>
                </c:pt>
                <c:pt idx="10">
                  <c:v>0.923076923076923</c:v>
                </c:pt>
                <c:pt idx="11">
                  <c:v>1.321428571428571</c:v>
                </c:pt>
                <c:pt idx="12">
                  <c:v>0.986225895316804</c:v>
                </c:pt>
                <c:pt idx="13">
                  <c:v>1.111111111111111</c:v>
                </c:pt>
                <c:pt idx="14">
                  <c:v>0.962264150943396</c:v>
                </c:pt>
                <c:pt idx="15">
                  <c:v>0.963636363636364</c:v>
                </c:pt>
                <c:pt idx="16">
                  <c:v>0.929824561403509</c:v>
                </c:pt>
                <c:pt idx="17">
                  <c:v>1.095238095238095</c:v>
                </c:pt>
                <c:pt idx="18">
                  <c:v>1.066666666666667</c:v>
                </c:pt>
                <c:pt idx="19">
                  <c:v>0.984126984126984</c:v>
                </c:pt>
                <c:pt idx="20">
                  <c:v>1.021978021978022</c:v>
                </c:pt>
                <c:pt idx="21">
                  <c:v>1.044444444444444</c:v>
                </c:pt>
                <c:pt idx="22">
                  <c:v>1.303370786516854</c:v>
                </c:pt>
                <c:pt idx="23">
                  <c:v>0.927536231884058</c:v>
                </c:pt>
                <c:pt idx="24">
                  <c:v>1.122222222222222</c:v>
                </c:pt>
                <c:pt idx="25">
                  <c:v>1.0</c:v>
                </c:pt>
                <c:pt idx="26">
                  <c:v>1.027777777777778</c:v>
                </c:pt>
                <c:pt idx="27">
                  <c:v>1.006060606060606</c:v>
                </c:pt>
              </c:numCache>
            </c:numRef>
          </c:val>
        </c:ser>
        <c:ser>
          <c:idx val="1"/>
          <c:order val="1"/>
          <c:tx>
            <c:strRef>
              <c:f>tpch_standard_standarddel!$C$64</c:f>
              <c:strCache>
                <c:ptCount val="1"/>
                <c:pt idx="0">
                  <c:v>LMS (no inline)</c:v>
                </c:pt>
              </c:strCache>
            </c:strRef>
          </c:tx>
          <c:invertIfNegative val="0"/>
          <c:cat>
            <c:strRef>
              <c:f>tpch_standard_standarddel!$A$65:$A$92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tpch_standard_standarddel!$C$65:$C$92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tpch_standard_standarddel!$D$64</c:f>
              <c:strCache>
                <c:ptCount val="1"/>
                <c:pt idx="0">
                  <c:v>Lms_full (inline all)</c:v>
                </c:pt>
              </c:strCache>
            </c:strRef>
          </c:tx>
          <c:invertIfNegative val="0"/>
          <c:cat>
            <c:strRef>
              <c:f>tpch_standard_standarddel!$A$65:$A$92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tpch_standard_standarddel!$D$65:$D$92</c:f>
              <c:numCache>
                <c:formatCode>General</c:formatCode>
                <c:ptCount val="28"/>
                <c:pt idx="0">
                  <c:v>1.0</c:v>
                </c:pt>
                <c:pt idx="1">
                  <c:v>1.428571428571429</c:v>
                </c:pt>
                <c:pt idx="2">
                  <c:v>0.918918918918919</c:v>
                </c:pt>
                <c:pt idx="3">
                  <c:v>1.112903225806452</c:v>
                </c:pt>
                <c:pt idx="4">
                  <c:v>1.479338842975207</c:v>
                </c:pt>
                <c:pt idx="5">
                  <c:v>1.016666666666667</c:v>
                </c:pt>
                <c:pt idx="6">
                  <c:v>1.82</c:v>
                </c:pt>
                <c:pt idx="7">
                  <c:v>0.0</c:v>
                </c:pt>
                <c:pt idx="8">
                  <c:v>4.1768115942029</c:v>
                </c:pt>
                <c:pt idx="9">
                  <c:v>1.056338028169014</c:v>
                </c:pt>
                <c:pt idx="10">
                  <c:v>1.076923076923077</c:v>
                </c:pt>
                <c:pt idx="11">
                  <c:v>1.0</c:v>
                </c:pt>
                <c:pt idx="12">
                  <c:v>0.741046831955923</c:v>
                </c:pt>
                <c:pt idx="13">
                  <c:v>1.111111111111111</c:v>
                </c:pt>
                <c:pt idx="14">
                  <c:v>2.679245283018868</c:v>
                </c:pt>
                <c:pt idx="15">
                  <c:v>1.036363636363636</c:v>
                </c:pt>
                <c:pt idx="16">
                  <c:v>0.964912280701754</c:v>
                </c:pt>
                <c:pt idx="17">
                  <c:v>6.619047619047619</c:v>
                </c:pt>
                <c:pt idx="18">
                  <c:v>0.916666666666667</c:v>
                </c:pt>
                <c:pt idx="19">
                  <c:v>0.968253968253968</c:v>
                </c:pt>
                <c:pt idx="20">
                  <c:v>0.791208791208791</c:v>
                </c:pt>
                <c:pt idx="21">
                  <c:v>0.811111111111111</c:v>
                </c:pt>
                <c:pt idx="22">
                  <c:v>0.837078651685393</c:v>
                </c:pt>
                <c:pt idx="23">
                  <c:v>0.869565217391304</c:v>
                </c:pt>
                <c:pt idx="24">
                  <c:v>0.677777777777778</c:v>
                </c:pt>
                <c:pt idx="25">
                  <c:v>1.816326530612245</c:v>
                </c:pt>
                <c:pt idx="26">
                  <c:v>0.722222222222222</c:v>
                </c:pt>
                <c:pt idx="27">
                  <c:v>3.696969696969697</c:v>
                </c:pt>
              </c:numCache>
            </c:numRef>
          </c:val>
        </c:ser>
        <c:ser>
          <c:idx val="3"/>
          <c:order val="3"/>
          <c:tx>
            <c:strRef>
              <c:f>tpch_standard_standarddel!$E$64</c:f>
              <c:strCache>
                <c:ptCount val="1"/>
                <c:pt idx="0">
                  <c:v>Lms_spec (specialization+some onlining)</c:v>
                </c:pt>
              </c:strCache>
            </c:strRef>
          </c:tx>
          <c:invertIfNegative val="0"/>
          <c:cat>
            <c:strRef>
              <c:f>tpch_standard_standarddel!$A$65:$A$92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tpch_standard_standarddel!$E$65:$E$92</c:f>
              <c:numCache>
                <c:formatCode>General</c:formatCode>
                <c:ptCount val="28"/>
                <c:pt idx="0">
                  <c:v>0.982456140350877</c:v>
                </c:pt>
                <c:pt idx="1">
                  <c:v>1.142857142857143</c:v>
                </c:pt>
                <c:pt idx="2">
                  <c:v>0.891891891891892</c:v>
                </c:pt>
                <c:pt idx="3">
                  <c:v>1.129032258064516</c:v>
                </c:pt>
                <c:pt idx="4">
                  <c:v>0.826446280991736</c:v>
                </c:pt>
                <c:pt idx="5">
                  <c:v>1.033333333333333</c:v>
                </c:pt>
                <c:pt idx="6">
                  <c:v>0.85</c:v>
                </c:pt>
                <c:pt idx="7">
                  <c:v>0.700404858299595</c:v>
                </c:pt>
                <c:pt idx="8">
                  <c:v>0.420289855072464</c:v>
                </c:pt>
                <c:pt idx="9">
                  <c:v>0.985915492957747</c:v>
                </c:pt>
                <c:pt idx="10">
                  <c:v>1.153846153846154</c:v>
                </c:pt>
                <c:pt idx="11">
                  <c:v>1.071428571428571</c:v>
                </c:pt>
                <c:pt idx="12">
                  <c:v>0.449035812672176</c:v>
                </c:pt>
                <c:pt idx="13">
                  <c:v>1.047619047619048</c:v>
                </c:pt>
                <c:pt idx="14">
                  <c:v>0.811320754716981</c:v>
                </c:pt>
                <c:pt idx="15">
                  <c:v>0.963636363636364</c:v>
                </c:pt>
                <c:pt idx="16">
                  <c:v>1.017543859649123</c:v>
                </c:pt>
                <c:pt idx="17">
                  <c:v>0.833333333333333</c:v>
                </c:pt>
                <c:pt idx="18">
                  <c:v>0.9</c:v>
                </c:pt>
                <c:pt idx="19">
                  <c:v>0.873015873015873</c:v>
                </c:pt>
                <c:pt idx="20">
                  <c:v>0.758241758241758</c:v>
                </c:pt>
                <c:pt idx="21">
                  <c:v>0.7</c:v>
                </c:pt>
                <c:pt idx="22">
                  <c:v>0.820224719101124</c:v>
                </c:pt>
                <c:pt idx="23">
                  <c:v>0.898550724637681</c:v>
                </c:pt>
                <c:pt idx="24">
                  <c:v>0.766666666666667</c:v>
                </c:pt>
                <c:pt idx="25">
                  <c:v>2.306122448979592</c:v>
                </c:pt>
                <c:pt idx="26">
                  <c:v>0.777777777777778</c:v>
                </c:pt>
                <c:pt idx="27">
                  <c:v>0.539393939393939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43064"/>
        <c:axId val="42946232"/>
      </c:barChart>
      <c:catAx>
        <c:axId val="4294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46232"/>
        <c:crosses val="autoZero"/>
        <c:auto val="1"/>
        <c:lblAlgn val="ctr"/>
        <c:lblOffset val="100"/>
        <c:noMultiLvlLbl val="0"/>
      </c:catAx>
      <c:valAx>
        <c:axId val="4294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Normalized Median Execution Time </a:t>
                </a:r>
                <a:endParaRPr lang="en-US">
                  <a:effectLst/>
                </a:endParaRPr>
              </a:p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(Among 10 runs on Standard Dataset)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43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521165511549"/>
          <c:y val="0.0473902169995741"/>
          <c:w val="0.286740602932121"/>
          <c:h val="0.489130800397523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tpch_standard_standarddel!$I$64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tpch_standard_standarddel!$H$65:$H$92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tpch_standard_standarddel!$I$65:$I$92</c:f>
              <c:numCache>
                <c:formatCode>General</c:formatCode>
                <c:ptCount val="28"/>
                <c:pt idx="0">
                  <c:v>0.888888888888889</c:v>
                </c:pt>
                <c:pt idx="1">
                  <c:v>0.5625</c:v>
                </c:pt>
                <c:pt idx="2">
                  <c:v>0.984848484848485</c:v>
                </c:pt>
                <c:pt idx="3">
                  <c:v>0.964285714285714</c:v>
                </c:pt>
                <c:pt idx="4">
                  <c:v>1.081081081081081</c:v>
                </c:pt>
                <c:pt idx="5">
                  <c:v>0.946428571428571</c:v>
                </c:pt>
                <c:pt idx="6">
                  <c:v>1.217948717948718</c:v>
                </c:pt>
                <c:pt idx="7">
                  <c:v>1.04225352112676</c:v>
                </c:pt>
                <c:pt idx="8">
                  <c:v>1.051987767584098</c:v>
                </c:pt>
                <c:pt idx="9">
                  <c:v>1.090909090909091</c:v>
                </c:pt>
                <c:pt idx="10">
                  <c:v>1.0</c:v>
                </c:pt>
                <c:pt idx="11">
                  <c:v>1.05</c:v>
                </c:pt>
                <c:pt idx="12">
                  <c:v>0.991452991452991</c:v>
                </c:pt>
                <c:pt idx="13">
                  <c:v>1.181818181818182</c:v>
                </c:pt>
                <c:pt idx="14">
                  <c:v>1.176470588235294</c:v>
                </c:pt>
                <c:pt idx="15">
                  <c:v>1.0</c:v>
                </c:pt>
                <c:pt idx="16">
                  <c:v>0.740740740740741</c:v>
                </c:pt>
                <c:pt idx="17">
                  <c:v>0.868421052631579</c:v>
                </c:pt>
                <c:pt idx="18">
                  <c:v>1.057692307692308</c:v>
                </c:pt>
                <c:pt idx="19">
                  <c:v>0.963636363636364</c:v>
                </c:pt>
                <c:pt idx="20">
                  <c:v>1.084507042253521</c:v>
                </c:pt>
                <c:pt idx="21">
                  <c:v>1.08</c:v>
                </c:pt>
                <c:pt idx="22">
                  <c:v>1.313253012048193</c:v>
                </c:pt>
                <c:pt idx="23">
                  <c:v>0.933333333333333</c:v>
                </c:pt>
                <c:pt idx="24">
                  <c:v>1.102272727272727</c:v>
                </c:pt>
                <c:pt idx="25">
                  <c:v>1.066666666666667</c:v>
                </c:pt>
                <c:pt idx="26">
                  <c:v>1.166666666666667</c:v>
                </c:pt>
                <c:pt idx="27">
                  <c:v>1.060402684563758</c:v>
                </c:pt>
              </c:numCache>
            </c:numRef>
          </c:val>
        </c:ser>
        <c:ser>
          <c:idx val="1"/>
          <c:order val="1"/>
          <c:tx>
            <c:strRef>
              <c:f>tpch_standard_standarddel!$J$64</c:f>
              <c:strCache>
                <c:ptCount val="1"/>
                <c:pt idx="0">
                  <c:v>LMS (no inline)</c:v>
                </c:pt>
              </c:strCache>
            </c:strRef>
          </c:tx>
          <c:invertIfNegative val="0"/>
          <c:cat>
            <c:strRef>
              <c:f>tpch_standard_standarddel!$H$65:$H$92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tpch_standard_standarddel!$J$65:$J$92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tpch_standard_standarddel!$K$64</c:f>
              <c:strCache>
                <c:ptCount val="1"/>
                <c:pt idx="0">
                  <c:v>Lms_full (inline all)</c:v>
                </c:pt>
              </c:strCache>
            </c:strRef>
          </c:tx>
          <c:invertIfNegative val="0"/>
          <c:cat>
            <c:strRef>
              <c:f>tpch_standard_standarddel!$H$65:$H$92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tpch_standard_standarddel!$K$65:$K$92</c:f>
              <c:numCache>
                <c:formatCode>General</c:formatCode>
                <c:ptCount val="28"/>
                <c:pt idx="0">
                  <c:v>0.925925925925926</c:v>
                </c:pt>
                <c:pt idx="1">
                  <c:v>1.0</c:v>
                </c:pt>
                <c:pt idx="2">
                  <c:v>0.96969696969697</c:v>
                </c:pt>
                <c:pt idx="3">
                  <c:v>1.142857142857143</c:v>
                </c:pt>
                <c:pt idx="4">
                  <c:v>1.342342342342342</c:v>
                </c:pt>
                <c:pt idx="5">
                  <c:v>0.964285714285714</c:v>
                </c:pt>
                <c:pt idx="6">
                  <c:v>2.153846153846154</c:v>
                </c:pt>
                <c:pt idx="7">
                  <c:v>0.0</c:v>
                </c:pt>
                <c:pt idx="8">
                  <c:v>3.339449541284404</c:v>
                </c:pt>
                <c:pt idx="9">
                  <c:v>1.03030303030303</c:v>
                </c:pt>
                <c:pt idx="10">
                  <c:v>1.11764705882353</c:v>
                </c:pt>
                <c:pt idx="11">
                  <c:v>1.05</c:v>
                </c:pt>
                <c:pt idx="12">
                  <c:v>0.740740740740741</c:v>
                </c:pt>
                <c:pt idx="13">
                  <c:v>1.018181818181818</c:v>
                </c:pt>
                <c:pt idx="14">
                  <c:v>3.5</c:v>
                </c:pt>
                <c:pt idx="15">
                  <c:v>1.037735849056604</c:v>
                </c:pt>
                <c:pt idx="16">
                  <c:v>1.0</c:v>
                </c:pt>
                <c:pt idx="17">
                  <c:v>6.552631578947368</c:v>
                </c:pt>
                <c:pt idx="18">
                  <c:v>1.01923076923077</c:v>
                </c:pt>
                <c:pt idx="19">
                  <c:v>1.018181818181818</c:v>
                </c:pt>
                <c:pt idx="20">
                  <c:v>0.887323943661972</c:v>
                </c:pt>
                <c:pt idx="21">
                  <c:v>0.826666666666667</c:v>
                </c:pt>
                <c:pt idx="22">
                  <c:v>0.849397590361446</c:v>
                </c:pt>
                <c:pt idx="23">
                  <c:v>0.95</c:v>
                </c:pt>
                <c:pt idx="24">
                  <c:v>0.602272727272727</c:v>
                </c:pt>
                <c:pt idx="25">
                  <c:v>1.833333333333333</c:v>
                </c:pt>
                <c:pt idx="26">
                  <c:v>0.666666666666667</c:v>
                </c:pt>
                <c:pt idx="27">
                  <c:v>3.912751677852349</c:v>
                </c:pt>
              </c:numCache>
            </c:numRef>
          </c:val>
        </c:ser>
        <c:ser>
          <c:idx val="3"/>
          <c:order val="3"/>
          <c:tx>
            <c:strRef>
              <c:f>tpch_standard_standarddel!$L$64</c:f>
              <c:strCache>
                <c:ptCount val="1"/>
                <c:pt idx="0">
                  <c:v>Lms_spec (specialization+some onlining)</c:v>
                </c:pt>
              </c:strCache>
            </c:strRef>
          </c:tx>
          <c:invertIfNegative val="0"/>
          <c:cat>
            <c:strRef>
              <c:f>tpch_standard_standarddel!$H$65:$H$92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tpch_standard_standarddel!$L$65:$L$92</c:f>
              <c:numCache>
                <c:formatCode>General</c:formatCode>
                <c:ptCount val="28"/>
                <c:pt idx="0">
                  <c:v>0.87037037037037</c:v>
                </c:pt>
                <c:pt idx="1">
                  <c:v>0.5</c:v>
                </c:pt>
                <c:pt idx="2">
                  <c:v>0.893939393939394</c:v>
                </c:pt>
                <c:pt idx="3">
                  <c:v>1.125</c:v>
                </c:pt>
                <c:pt idx="4">
                  <c:v>0.603603603603604</c:v>
                </c:pt>
                <c:pt idx="5">
                  <c:v>0.946428571428571</c:v>
                </c:pt>
                <c:pt idx="6">
                  <c:v>0.807692307692308</c:v>
                </c:pt>
                <c:pt idx="7">
                  <c:v>0.39906103286385</c:v>
                </c:pt>
                <c:pt idx="8">
                  <c:v>0.336391437308868</c:v>
                </c:pt>
                <c:pt idx="9">
                  <c:v>1.0</c:v>
                </c:pt>
                <c:pt idx="10">
                  <c:v>1.235294117647059</c:v>
                </c:pt>
                <c:pt idx="11">
                  <c:v>1.0</c:v>
                </c:pt>
                <c:pt idx="12">
                  <c:v>0.444444444444444</c:v>
                </c:pt>
                <c:pt idx="13">
                  <c:v>1.10909090909091</c:v>
                </c:pt>
                <c:pt idx="14">
                  <c:v>0.411764705882353</c:v>
                </c:pt>
                <c:pt idx="15">
                  <c:v>0.981132075471698</c:v>
                </c:pt>
                <c:pt idx="16">
                  <c:v>1.055555555555556</c:v>
                </c:pt>
                <c:pt idx="17">
                  <c:v>0.473684210526316</c:v>
                </c:pt>
                <c:pt idx="18">
                  <c:v>0.942307692307692</c:v>
                </c:pt>
                <c:pt idx="19">
                  <c:v>0.981818181818182</c:v>
                </c:pt>
                <c:pt idx="20">
                  <c:v>0.774647887323944</c:v>
                </c:pt>
                <c:pt idx="21">
                  <c:v>0.813333333333333</c:v>
                </c:pt>
                <c:pt idx="22">
                  <c:v>0.849397590361446</c:v>
                </c:pt>
                <c:pt idx="23">
                  <c:v>0.916666666666667</c:v>
                </c:pt>
                <c:pt idx="24">
                  <c:v>0.636363636363636</c:v>
                </c:pt>
                <c:pt idx="25">
                  <c:v>1.733333333333333</c:v>
                </c:pt>
                <c:pt idx="26">
                  <c:v>0.833333333333333</c:v>
                </c:pt>
                <c:pt idx="27">
                  <c:v>0.516778523489933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28408"/>
        <c:axId val="433131528"/>
      </c:barChart>
      <c:catAx>
        <c:axId val="43312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31528"/>
        <c:crosses val="autoZero"/>
        <c:auto val="1"/>
        <c:lblAlgn val="ctr"/>
        <c:lblOffset val="100"/>
        <c:noMultiLvlLbl val="0"/>
      </c:catAx>
      <c:valAx>
        <c:axId val="433131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Normalized Minimum Execution Time </a:t>
                </a:r>
                <a:endParaRPr lang="en-US">
                  <a:effectLst/>
                </a:endParaRPr>
              </a:p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(Among 10 runs on Standard Dataset)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128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928878590924"/>
          <c:y val="0.24433889938515"/>
          <c:w val="0.152670161865677"/>
          <c:h val="0.222833990411393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tpch_standard_standarddel!$P$64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tpch_standard_standarddel!$O$65:$O$92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tpch_standard_standarddel!$P$65:$P$92</c:f>
              <c:numCache>
                <c:formatCode>General</c:formatCode>
                <c:ptCount val="28"/>
                <c:pt idx="0">
                  <c:v>1.147058823529412</c:v>
                </c:pt>
                <c:pt idx="1">
                  <c:v>1.545454545454546</c:v>
                </c:pt>
                <c:pt idx="2">
                  <c:v>0.971631205673759</c:v>
                </c:pt>
                <c:pt idx="3">
                  <c:v>1.008695652173913</c:v>
                </c:pt>
                <c:pt idx="4">
                  <c:v>1.069767441860465</c:v>
                </c:pt>
                <c:pt idx="5">
                  <c:v>1.0</c:v>
                </c:pt>
                <c:pt idx="6">
                  <c:v>1.042553191489362</c:v>
                </c:pt>
                <c:pt idx="7">
                  <c:v>1.08215297450425</c:v>
                </c:pt>
                <c:pt idx="8">
                  <c:v>1.182464454976303</c:v>
                </c:pt>
                <c:pt idx="9">
                  <c:v>1.007518796992481</c:v>
                </c:pt>
                <c:pt idx="10">
                  <c:v>1.363636363636364</c:v>
                </c:pt>
                <c:pt idx="11">
                  <c:v>1.25</c:v>
                </c:pt>
                <c:pt idx="12">
                  <c:v>0.993485342019544</c:v>
                </c:pt>
                <c:pt idx="13">
                  <c:v>1.025423728813559</c:v>
                </c:pt>
                <c:pt idx="14">
                  <c:v>1.163636363636364</c:v>
                </c:pt>
                <c:pt idx="15">
                  <c:v>0.980392156862745</c:v>
                </c:pt>
                <c:pt idx="16">
                  <c:v>0.980582524271845</c:v>
                </c:pt>
                <c:pt idx="17">
                  <c:v>1.0</c:v>
                </c:pt>
                <c:pt idx="18">
                  <c:v>0.975550122249389</c:v>
                </c:pt>
                <c:pt idx="19">
                  <c:v>0.988004362050164</c:v>
                </c:pt>
                <c:pt idx="20">
                  <c:v>0.985915492957747</c:v>
                </c:pt>
                <c:pt idx="21">
                  <c:v>1.0234375</c:v>
                </c:pt>
                <c:pt idx="22">
                  <c:v>1.107913669064748</c:v>
                </c:pt>
                <c:pt idx="23">
                  <c:v>1.094339622641509</c:v>
                </c:pt>
                <c:pt idx="24">
                  <c:v>1.035714285714286</c:v>
                </c:pt>
                <c:pt idx="25">
                  <c:v>0.916666666666667</c:v>
                </c:pt>
                <c:pt idx="26">
                  <c:v>1.25</c:v>
                </c:pt>
                <c:pt idx="27">
                  <c:v>1.017857142857143</c:v>
                </c:pt>
              </c:numCache>
            </c:numRef>
          </c:val>
        </c:ser>
        <c:ser>
          <c:idx val="1"/>
          <c:order val="1"/>
          <c:tx>
            <c:strRef>
              <c:f>tpch_standard_standarddel!$Q$64</c:f>
              <c:strCache>
                <c:ptCount val="1"/>
                <c:pt idx="0">
                  <c:v>LMS (no inline)</c:v>
                </c:pt>
              </c:strCache>
            </c:strRef>
          </c:tx>
          <c:invertIfNegative val="0"/>
          <c:cat>
            <c:strRef>
              <c:f>tpch_standard_standarddel!$O$65:$O$92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tpch_standard_standarddel!$Q$65:$Q$92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tpch_standard_standarddel!$R$64</c:f>
              <c:strCache>
                <c:ptCount val="1"/>
                <c:pt idx="0">
                  <c:v>Lms_full (inline all)</c:v>
                </c:pt>
              </c:strCache>
            </c:strRef>
          </c:tx>
          <c:invertIfNegative val="0"/>
          <c:cat>
            <c:strRef>
              <c:f>tpch_standard_standarddel!$O$65:$O$92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tpch_standard_standarddel!$R$65:$R$92</c:f>
              <c:numCache>
                <c:formatCode>General</c:formatCode>
                <c:ptCount val="28"/>
                <c:pt idx="0">
                  <c:v>0.941176470588235</c:v>
                </c:pt>
                <c:pt idx="1">
                  <c:v>1.818181818181818</c:v>
                </c:pt>
                <c:pt idx="2">
                  <c:v>0.836879432624113</c:v>
                </c:pt>
                <c:pt idx="3">
                  <c:v>1.095652173913043</c:v>
                </c:pt>
                <c:pt idx="4">
                  <c:v>0.767441860465116</c:v>
                </c:pt>
                <c:pt idx="5">
                  <c:v>0.98019801980198</c:v>
                </c:pt>
                <c:pt idx="6">
                  <c:v>1.324468085106383</c:v>
                </c:pt>
                <c:pt idx="7">
                  <c:v>0.0</c:v>
                </c:pt>
                <c:pt idx="8">
                  <c:v>1.054502369668246</c:v>
                </c:pt>
                <c:pt idx="9">
                  <c:v>0.924812030075188</c:v>
                </c:pt>
                <c:pt idx="10">
                  <c:v>0.363636363636364</c:v>
                </c:pt>
                <c:pt idx="11">
                  <c:v>1.25</c:v>
                </c:pt>
                <c:pt idx="12">
                  <c:v>0.736156351791531</c:v>
                </c:pt>
                <c:pt idx="13">
                  <c:v>1.067796610169492</c:v>
                </c:pt>
                <c:pt idx="14">
                  <c:v>0.454545454545455</c:v>
                </c:pt>
                <c:pt idx="15">
                  <c:v>1.029411764705882</c:v>
                </c:pt>
                <c:pt idx="16">
                  <c:v>1.009708737864078</c:v>
                </c:pt>
                <c:pt idx="17">
                  <c:v>8.333333333333333</c:v>
                </c:pt>
                <c:pt idx="18">
                  <c:v>0.0831295843520782</c:v>
                </c:pt>
                <c:pt idx="19">
                  <c:v>0.116684841875682</c:v>
                </c:pt>
                <c:pt idx="20">
                  <c:v>0.908450704225352</c:v>
                </c:pt>
                <c:pt idx="21">
                  <c:v>1.0234375</c:v>
                </c:pt>
                <c:pt idx="22">
                  <c:v>0.884892086330935</c:v>
                </c:pt>
                <c:pt idx="23">
                  <c:v>0.981132075471698</c:v>
                </c:pt>
                <c:pt idx="24">
                  <c:v>0.907142857142857</c:v>
                </c:pt>
                <c:pt idx="25">
                  <c:v>1.9375</c:v>
                </c:pt>
                <c:pt idx="26">
                  <c:v>1.05</c:v>
                </c:pt>
                <c:pt idx="27">
                  <c:v>1.339285714285714</c:v>
                </c:pt>
              </c:numCache>
            </c:numRef>
          </c:val>
        </c:ser>
        <c:ser>
          <c:idx val="3"/>
          <c:order val="3"/>
          <c:tx>
            <c:strRef>
              <c:f>tpch_standard_standarddel!$S$64</c:f>
              <c:strCache>
                <c:ptCount val="1"/>
                <c:pt idx="0">
                  <c:v>Lms_spec (specialization+some onlining)</c:v>
                </c:pt>
              </c:strCache>
            </c:strRef>
          </c:tx>
          <c:invertIfNegative val="0"/>
          <c:cat>
            <c:strRef>
              <c:f>tpch_standard_standarddel!$O$65:$O$92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tpch_standard_standarddel!$S$65:$S$92</c:f>
              <c:numCache>
                <c:formatCode>General</c:formatCode>
                <c:ptCount val="28"/>
                <c:pt idx="0">
                  <c:v>1.009803921568627</c:v>
                </c:pt>
                <c:pt idx="1">
                  <c:v>1.636363636363636</c:v>
                </c:pt>
                <c:pt idx="2">
                  <c:v>0.836879432624113</c:v>
                </c:pt>
                <c:pt idx="3">
                  <c:v>1.095652173913043</c:v>
                </c:pt>
                <c:pt idx="4">
                  <c:v>0.738372093023256</c:v>
                </c:pt>
                <c:pt idx="5">
                  <c:v>1.00990099009901</c:v>
                </c:pt>
                <c:pt idx="6">
                  <c:v>0.648936170212766</c:v>
                </c:pt>
                <c:pt idx="7">
                  <c:v>0.39943342776204</c:v>
                </c:pt>
                <c:pt idx="8">
                  <c:v>0.341232227488152</c:v>
                </c:pt>
                <c:pt idx="9">
                  <c:v>1.0</c:v>
                </c:pt>
                <c:pt idx="10">
                  <c:v>0.454545454545455</c:v>
                </c:pt>
                <c:pt idx="11">
                  <c:v>1.5</c:v>
                </c:pt>
                <c:pt idx="12">
                  <c:v>0.439739413680782</c:v>
                </c:pt>
                <c:pt idx="13">
                  <c:v>1.042372881355932</c:v>
                </c:pt>
                <c:pt idx="14">
                  <c:v>0.418181818181818</c:v>
                </c:pt>
                <c:pt idx="15">
                  <c:v>0.990196078431373</c:v>
                </c:pt>
                <c:pt idx="16">
                  <c:v>1.048543689320388</c:v>
                </c:pt>
                <c:pt idx="17">
                  <c:v>0.703703703703704</c:v>
                </c:pt>
                <c:pt idx="18">
                  <c:v>0.0839445802770986</c:v>
                </c:pt>
                <c:pt idx="19">
                  <c:v>0.110141766630316</c:v>
                </c:pt>
                <c:pt idx="20">
                  <c:v>0.859154929577465</c:v>
                </c:pt>
                <c:pt idx="21">
                  <c:v>0.9609375</c:v>
                </c:pt>
                <c:pt idx="22">
                  <c:v>0.899280575539568</c:v>
                </c:pt>
                <c:pt idx="23">
                  <c:v>0.981132075471698</c:v>
                </c:pt>
                <c:pt idx="24">
                  <c:v>0.914285714285714</c:v>
                </c:pt>
                <c:pt idx="25">
                  <c:v>0.510416666666667</c:v>
                </c:pt>
                <c:pt idx="26">
                  <c:v>1.15</c:v>
                </c:pt>
                <c:pt idx="27">
                  <c:v>0.803571428571429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75320"/>
        <c:axId val="433178440"/>
      </c:barChart>
      <c:catAx>
        <c:axId val="43317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78440"/>
        <c:crosses val="autoZero"/>
        <c:auto val="1"/>
        <c:lblAlgn val="ctr"/>
        <c:lblOffset val="100"/>
        <c:noMultiLvlLbl val="0"/>
      </c:catAx>
      <c:valAx>
        <c:axId val="43317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Normalized Median Execution Time </a:t>
                </a:r>
                <a:endParaRPr lang="en-US">
                  <a:effectLst/>
                </a:endParaRPr>
              </a:p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(10 runs on StandardDel Dataset)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175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003986097748"/>
          <c:y val="0.0335205914794631"/>
          <c:w val="0.267383378823283"/>
          <c:h val="0.444747998733168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tpch_standard_standarddel!$W$64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tpch_standard_standarddel!$V$65:$V$92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tpch_standard_standarddel!$W$65:$W$92</c:f>
              <c:numCache>
                <c:formatCode>General</c:formatCode>
                <c:ptCount val="28"/>
                <c:pt idx="0">
                  <c:v>1.145833333333333</c:v>
                </c:pt>
                <c:pt idx="1">
                  <c:v>2.2</c:v>
                </c:pt>
                <c:pt idx="2">
                  <c:v>0.962406015037594</c:v>
                </c:pt>
                <c:pt idx="3">
                  <c:v>1.07843137254902</c:v>
                </c:pt>
                <c:pt idx="4">
                  <c:v>1.006211180124224</c:v>
                </c:pt>
                <c:pt idx="5">
                  <c:v>0.99</c:v>
                </c:pt>
                <c:pt idx="6">
                  <c:v>1.052631578947368</c:v>
                </c:pt>
                <c:pt idx="7">
                  <c:v>1.075581395348837</c:v>
                </c:pt>
                <c:pt idx="8">
                  <c:v>1.205445544554455</c:v>
                </c:pt>
                <c:pt idx="9">
                  <c:v>1.039370078740157</c:v>
                </c:pt>
                <c:pt idx="10">
                  <c:v>1.0</c:v>
                </c:pt>
                <c:pt idx="11">
                  <c:v>2.0</c:v>
                </c:pt>
                <c:pt idx="12">
                  <c:v>0.993355481727575</c:v>
                </c:pt>
                <c:pt idx="13">
                  <c:v>1.035087719298245</c:v>
                </c:pt>
                <c:pt idx="14">
                  <c:v>1.056603773584906</c:v>
                </c:pt>
                <c:pt idx="15">
                  <c:v>0.98</c:v>
                </c:pt>
                <c:pt idx="16">
                  <c:v>1.0</c:v>
                </c:pt>
                <c:pt idx="17">
                  <c:v>0.96</c:v>
                </c:pt>
                <c:pt idx="18">
                  <c:v>0.981757877280265</c:v>
                </c:pt>
                <c:pt idx="19">
                  <c:v>0.994450610432852</c:v>
                </c:pt>
                <c:pt idx="20">
                  <c:v>1.037878787878788</c:v>
                </c:pt>
                <c:pt idx="21">
                  <c:v>1.008474576271186</c:v>
                </c:pt>
                <c:pt idx="22">
                  <c:v>1.129770992366412</c:v>
                </c:pt>
                <c:pt idx="23">
                  <c:v>1.103092783505154</c:v>
                </c:pt>
                <c:pt idx="24">
                  <c:v>0.93984962406015</c:v>
                </c:pt>
                <c:pt idx="25">
                  <c:v>0.934065934065934</c:v>
                </c:pt>
                <c:pt idx="26">
                  <c:v>1.1875</c:v>
                </c:pt>
                <c:pt idx="27">
                  <c:v>1.040268456375839</c:v>
                </c:pt>
              </c:numCache>
            </c:numRef>
          </c:val>
        </c:ser>
        <c:ser>
          <c:idx val="1"/>
          <c:order val="1"/>
          <c:tx>
            <c:strRef>
              <c:f>tpch_standard_standarddel!$X$64</c:f>
              <c:strCache>
                <c:ptCount val="1"/>
                <c:pt idx="0">
                  <c:v>LMS (no inline)</c:v>
                </c:pt>
              </c:strCache>
            </c:strRef>
          </c:tx>
          <c:invertIfNegative val="0"/>
          <c:cat>
            <c:strRef>
              <c:f>tpch_standard_standarddel!$V$65:$V$92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tpch_standard_standarddel!$X$65:$X$92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tpch_standard_standarddel!$Y$64</c:f>
              <c:strCache>
                <c:ptCount val="1"/>
                <c:pt idx="0">
                  <c:v>Lms_full (inline all)</c:v>
                </c:pt>
              </c:strCache>
            </c:strRef>
          </c:tx>
          <c:invertIfNegative val="0"/>
          <c:cat>
            <c:strRef>
              <c:f>tpch_standard_standarddel!$V$65:$V$92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tpch_standard_standarddel!$Y$65:$Y$92</c:f>
              <c:numCache>
                <c:formatCode>General</c:formatCode>
                <c:ptCount val="28"/>
                <c:pt idx="0">
                  <c:v>0.947916666666667</c:v>
                </c:pt>
                <c:pt idx="1">
                  <c:v>1.2</c:v>
                </c:pt>
                <c:pt idx="2">
                  <c:v>0.864661654135338</c:v>
                </c:pt>
                <c:pt idx="3">
                  <c:v>1.196078431372549</c:v>
                </c:pt>
                <c:pt idx="4">
                  <c:v>0.77639751552795</c:v>
                </c:pt>
                <c:pt idx="5">
                  <c:v>0.98</c:v>
                </c:pt>
                <c:pt idx="6">
                  <c:v>0.684210526315789</c:v>
                </c:pt>
                <c:pt idx="7">
                  <c:v>0.0</c:v>
                </c:pt>
                <c:pt idx="8">
                  <c:v>0.675742574257426</c:v>
                </c:pt>
                <c:pt idx="9">
                  <c:v>0.905511811023622</c:v>
                </c:pt>
                <c:pt idx="10">
                  <c:v>0.25</c:v>
                </c:pt>
                <c:pt idx="11">
                  <c:v>2.0</c:v>
                </c:pt>
                <c:pt idx="12">
                  <c:v>0.73421926910299</c:v>
                </c:pt>
                <c:pt idx="13">
                  <c:v>1.087719298245614</c:v>
                </c:pt>
                <c:pt idx="14">
                  <c:v>0.415094339622641</c:v>
                </c:pt>
                <c:pt idx="15">
                  <c:v>1.03</c:v>
                </c:pt>
                <c:pt idx="16">
                  <c:v>1.04040404040404</c:v>
                </c:pt>
                <c:pt idx="17">
                  <c:v>8.68</c:v>
                </c:pt>
                <c:pt idx="18">
                  <c:v>0.0837479270315091</c:v>
                </c:pt>
                <c:pt idx="19">
                  <c:v>0.112097669256382</c:v>
                </c:pt>
                <c:pt idx="20">
                  <c:v>0.924242424242424</c:v>
                </c:pt>
                <c:pt idx="21">
                  <c:v>1.050847457627119</c:v>
                </c:pt>
                <c:pt idx="22">
                  <c:v>0.885496183206107</c:v>
                </c:pt>
                <c:pt idx="23">
                  <c:v>1.051546391752577</c:v>
                </c:pt>
                <c:pt idx="24">
                  <c:v>0.917293233082707</c:v>
                </c:pt>
                <c:pt idx="25">
                  <c:v>1.21978021978022</c:v>
                </c:pt>
                <c:pt idx="26">
                  <c:v>1.1875</c:v>
                </c:pt>
                <c:pt idx="27">
                  <c:v>1.120805369127517</c:v>
                </c:pt>
              </c:numCache>
            </c:numRef>
          </c:val>
        </c:ser>
        <c:ser>
          <c:idx val="3"/>
          <c:order val="3"/>
          <c:tx>
            <c:strRef>
              <c:f>tpch_standard_standarddel!$Z$64</c:f>
              <c:strCache>
                <c:ptCount val="1"/>
                <c:pt idx="0">
                  <c:v>Lms_spec (specialization+some onlining)</c:v>
                </c:pt>
              </c:strCache>
            </c:strRef>
          </c:tx>
          <c:invertIfNegative val="0"/>
          <c:cat>
            <c:strRef>
              <c:f>tpch_standard_standarddel!$V$65:$V$92</c:f>
              <c:strCache>
                <c:ptCount val="28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Tpch11a</c:v>
                </c:pt>
                <c:pt idx="12">
                  <c:v>Tpch11c</c:v>
                </c:pt>
                <c:pt idx="13">
                  <c:v>Tpch12</c:v>
                </c:pt>
                <c:pt idx="14">
                  <c:v>Tpch13</c:v>
                </c:pt>
                <c:pt idx="15">
                  <c:v>Tpch14</c:v>
                </c:pt>
                <c:pt idx="16">
                  <c:v>Tpch15</c:v>
                </c:pt>
                <c:pt idx="17">
                  <c:v>Tpch16</c:v>
                </c:pt>
                <c:pt idx="18">
                  <c:v>Tpch17</c:v>
                </c:pt>
                <c:pt idx="19">
                  <c:v>Tpch17a</c:v>
                </c:pt>
                <c:pt idx="20">
                  <c:v>Tpch18</c:v>
                </c:pt>
                <c:pt idx="21">
                  <c:v>Tpch18a</c:v>
                </c:pt>
                <c:pt idx="22">
                  <c:v>Tpch19</c:v>
                </c:pt>
                <c:pt idx="23">
                  <c:v>Tpch20</c:v>
                </c:pt>
                <c:pt idx="24">
                  <c:v>Tpch21</c:v>
                </c:pt>
                <c:pt idx="25">
                  <c:v>Tpch22</c:v>
                </c:pt>
                <c:pt idx="26">
                  <c:v>Tpch22a</c:v>
                </c:pt>
                <c:pt idx="27">
                  <c:v>Tpchssb4</c:v>
                </c:pt>
              </c:strCache>
            </c:strRef>
          </c:cat>
          <c:val>
            <c:numRef>
              <c:f>tpch_standard_standarddel!$Z$65:$Z$92</c:f>
              <c:numCache>
                <c:formatCode>General</c:formatCode>
                <c:ptCount val="28"/>
                <c:pt idx="0">
                  <c:v>1.041666666666667</c:v>
                </c:pt>
                <c:pt idx="1">
                  <c:v>1.0</c:v>
                </c:pt>
                <c:pt idx="2">
                  <c:v>0.864661654135338</c:v>
                </c:pt>
                <c:pt idx="3">
                  <c:v>1.205882352941177</c:v>
                </c:pt>
                <c:pt idx="4">
                  <c:v>0.720496894409938</c:v>
                </c:pt>
                <c:pt idx="5">
                  <c:v>1.0</c:v>
                </c:pt>
                <c:pt idx="6">
                  <c:v>0.690058479532164</c:v>
                </c:pt>
                <c:pt idx="7">
                  <c:v>0.392441860465116</c:v>
                </c:pt>
                <c:pt idx="8">
                  <c:v>0.334158415841584</c:v>
                </c:pt>
                <c:pt idx="9">
                  <c:v>0.984251968503937</c:v>
                </c:pt>
                <c:pt idx="10">
                  <c:v>0.25</c:v>
                </c:pt>
                <c:pt idx="11">
                  <c:v>2.0</c:v>
                </c:pt>
                <c:pt idx="12">
                  <c:v>0.438538205980066</c:v>
                </c:pt>
                <c:pt idx="13">
                  <c:v>1.052631578947368</c:v>
                </c:pt>
                <c:pt idx="14">
                  <c:v>0.39622641509434</c:v>
                </c:pt>
                <c:pt idx="15">
                  <c:v>0.99</c:v>
                </c:pt>
                <c:pt idx="16">
                  <c:v>1.070707070707071</c:v>
                </c:pt>
                <c:pt idx="17">
                  <c:v>0.52</c:v>
                </c:pt>
                <c:pt idx="18">
                  <c:v>0.0837479270315091</c:v>
                </c:pt>
                <c:pt idx="19">
                  <c:v>0.110987791342952</c:v>
                </c:pt>
                <c:pt idx="20">
                  <c:v>0.901515151515151</c:v>
                </c:pt>
                <c:pt idx="21">
                  <c:v>1.016949152542373</c:v>
                </c:pt>
                <c:pt idx="22">
                  <c:v>0.900763358778626</c:v>
                </c:pt>
                <c:pt idx="23">
                  <c:v>1.041237113402062</c:v>
                </c:pt>
                <c:pt idx="24">
                  <c:v>0.93984962406015</c:v>
                </c:pt>
                <c:pt idx="25">
                  <c:v>0.505494505494505</c:v>
                </c:pt>
                <c:pt idx="26">
                  <c:v>1.25</c:v>
                </c:pt>
                <c:pt idx="27">
                  <c:v>0.845637583892617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221112"/>
        <c:axId val="433224232"/>
      </c:barChart>
      <c:catAx>
        <c:axId val="43322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3224232"/>
        <c:crosses val="autoZero"/>
        <c:auto val="1"/>
        <c:lblAlgn val="ctr"/>
        <c:lblOffset val="100"/>
        <c:noMultiLvlLbl val="0"/>
      </c:catAx>
      <c:valAx>
        <c:axId val="433224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Normalized Minimum Execution Time </a:t>
                </a:r>
                <a:endParaRPr lang="en-US">
                  <a:effectLst/>
                </a:endParaRPr>
              </a:p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(10 runs on StandardDel Dataset)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221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773540162721"/>
          <c:y val="0.260982450009283"/>
          <c:w val="0.152797175311489"/>
          <c:h val="0.222833990411393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tpch_big!$M$1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tpch_big!$O$13:$O$20</c:f>
              <c:numCache>
                <c:formatCode>General</c:formatCode>
                <c:ptCount val="8"/>
                <c:pt idx="0">
                  <c:v>1.040682640923979</c:v>
                </c:pt>
                <c:pt idx="1">
                  <c:v>0.995430107526882</c:v>
                </c:pt>
                <c:pt idx="2">
                  <c:v>1.014872738423796</c:v>
                </c:pt>
                <c:pt idx="3">
                  <c:v>1.00410640956972</c:v>
                </c:pt>
                <c:pt idx="4">
                  <c:v>1.022289766970618</c:v>
                </c:pt>
                <c:pt idx="5">
                  <c:v>1.060165975103734</c:v>
                </c:pt>
                <c:pt idx="6">
                  <c:v>1.01751497005988</c:v>
                </c:pt>
                <c:pt idx="7">
                  <c:v>0.984981226533167</c:v>
                </c:pt>
              </c:numCache>
            </c:numRef>
          </c:val>
        </c:ser>
        <c:ser>
          <c:idx val="1"/>
          <c:order val="1"/>
          <c:tx>
            <c:strRef>
              <c:f>tpch_big!$H$1</c:f>
              <c:strCache>
                <c:ptCount val="1"/>
                <c:pt idx="0">
                  <c:v>LMS (no inline)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tpch_big!$J$13:$J$20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tpch_big!$C$1</c:f>
              <c:strCache>
                <c:ptCount val="1"/>
                <c:pt idx="0">
                  <c:v>Lms_full (inline all)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tpch_big!$E$13:$E$20</c:f>
              <c:numCache>
                <c:formatCode>General</c:formatCode>
                <c:ptCount val="8"/>
                <c:pt idx="0">
                  <c:v>1.034132046198931</c:v>
                </c:pt>
                <c:pt idx="1">
                  <c:v>0.950268817204301</c:v>
                </c:pt>
                <c:pt idx="2">
                  <c:v>1.026372278442196</c:v>
                </c:pt>
                <c:pt idx="3">
                  <c:v>0.978039635779325</c:v>
                </c:pt>
                <c:pt idx="4">
                  <c:v>0.527862208713273</c:v>
                </c:pt>
                <c:pt idx="5">
                  <c:v>0.880057053941909</c:v>
                </c:pt>
                <c:pt idx="6">
                  <c:v>1.02440119760479</c:v>
                </c:pt>
                <c:pt idx="7">
                  <c:v>0.995172537099946</c:v>
                </c:pt>
              </c:numCache>
            </c:numRef>
          </c:val>
        </c:ser>
        <c:ser>
          <c:idx val="3"/>
          <c:order val="3"/>
          <c:tx>
            <c:strRef>
              <c:f>tpch_big!$W$1</c:f>
              <c:strCache>
                <c:ptCount val="1"/>
                <c:pt idx="0">
                  <c:v>Lms_spec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tpch_big!$Y$13:$Y$20</c:f>
              <c:numCache>
                <c:formatCode>General</c:formatCode>
                <c:ptCount val="8"/>
                <c:pt idx="0">
                  <c:v>0.963454576797104</c:v>
                </c:pt>
                <c:pt idx="1">
                  <c:v>0.974865591397849</c:v>
                </c:pt>
                <c:pt idx="2">
                  <c:v>1.009966268015946</c:v>
                </c:pt>
                <c:pt idx="3">
                  <c:v>0.985181217639707</c:v>
                </c:pt>
                <c:pt idx="4">
                  <c:v>0.526849037487335</c:v>
                </c:pt>
                <c:pt idx="5">
                  <c:v>0.930627593360996</c:v>
                </c:pt>
                <c:pt idx="6">
                  <c:v>1.026946107784431</c:v>
                </c:pt>
                <c:pt idx="7">
                  <c:v>0.986769175755409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282536"/>
        <c:axId val="433285656"/>
      </c:barChart>
      <c:catAx>
        <c:axId val="43328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285656"/>
        <c:crosses val="autoZero"/>
        <c:auto val="1"/>
        <c:lblAlgn val="ctr"/>
        <c:lblOffset val="100"/>
        <c:noMultiLvlLbl val="0"/>
      </c:catAx>
      <c:valAx>
        <c:axId val="433285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Execution Time </a:t>
                </a:r>
              </a:p>
              <a:p>
                <a:pPr>
                  <a:defRPr sz="1800"/>
                </a:pPr>
                <a:r>
                  <a:rPr lang="en-US" sz="1800"/>
                  <a:t>(Big Dataset)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28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tpch_big!$M$1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tpch_big!$N$13:$N$20</c:f>
              <c:numCache>
                <c:formatCode>General</c:formatCode>
                <c:ptCount val="8"/>
                <c:pt idx="0">
                  <c:v>2.969894813202757</c:v>
                </c:pt>
                <c:pt idx="1">
                  <c:v>1.174008810572687</c:v>
                </c:pt>
                <c:pt idx="2">
                  <c:v>1.113436123348017</c:v>
                </c:pt>
                <c:pt idx="3">
                  <c:v>1.138504155124654</c:v>
                </c:pt>
                <c:pt idx="4">
                  <c:v>1.021497919556172</c:v>
                </c:pt>
                <c:pt idx="5">
                  <c:v>1.020385050962627</c:v>
                </c:pt>
                <c:pt idx="6">
                  <c:v>1.065595716198126</c:v>
                </c:pt>
                <c:pt idx="7">
                  <c:v>0.98465829846583</c:v>
                </c:pt>
              </c:numCache>
            </c:numRef>
          </c:val>
        </c:ser>
        <c:ser>
          <c:idx val="1"/>
          <c:order val="1"/>
          <c:tx>
            <c:strRef>
              <c:f>tpch_big!$H$1</c:f>
              <c:strCache>
                <c:ptCount val="1"/>
                <c:pt idx="0">
                  <c:v>LMS (no inline)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tpch_big!$I$13:$I$20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tpch_big!$C$1</c:f>
              <c:strCache>
                <c:ptCount val="1"/>
                <c:pt idx="0">
                  <c:v>Lms_full (inline all)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tpch_big!$D$13:$D$20</c:f>
              <c:numCache>
                <c:formatCode>General</c:formatCode>
                <c:ptCount val="8"/>
                <c:pt idx="0">
                  <c:v>1.879941965904969</c:v>
                </c:pt>
                <c:pt idx="1">
                  <c:v>2.112334801762114</c:v>
                </c:pt>
                <c:pt idx="2">
                  <c:v>1.696035242290749</c:v>
                </c:pt>
                <c:pt idx="3">
                  <c:v>1.263157894736842</c:v>
                </c:pt>
                <c:pt idx="4">
                  <c:v>3.445908460471568</c:v>
                </c:pt>
                <c:pt idx="5">
                  <c:v>2.323895809739525</c:v>
                </c:pt>
                <c:pt idx="6">
                  <c:v>1.476572958500669</c:v>
                </c:pt>
                <c:pt idx="7">
                  <c:v>0.9581589958159</c:v>
                </c:pt>
              </c:numCache>
            </c:numRef>
          </c:val>
        </c:ser>
        <c:ser>
          <c:idx val="3"/>
          <c:order val="3"/>
          <c:tx>
            <c:strRef>
              <c:f>tpch_big!$W$1</c:f>
              <c:strCache>
                <c:ptCount val="1"/>
                <c:pt idx="0">
                  <c:v>Lms_spec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tpch_big!$X$13:$X$20</c:f>
              <c:numCache>
                <c:formatCode>General</c:formatCode>
                <c:ptCount val="8"/>
                <c:pt idx="0">
                  <c:v>0.856365614798694</c:v>
                </c:pt>
                <c:pt idx="1">
                  <c:v>2.038913362701909</c:v>
                </c:pt>
                <c:pt idx="2">
                  <c:v>1.448237885462555</c:v>
                </c:pt>
                <c:pt idx="3">
                  <c:v>1.203601108033241</c:v>
                </c:pt>
                <c:pt idx="4">
                  <c:v>2.99375866851595</c:v>
                </c:pt>
                <c:pt idx="5">
                  <c:v>2.08154020385051</c:v>
                </c:pt>
                <c:pt idx="6">
                  <c:v>1.370816599732262</c:v>
                </c:pt>
                <c:pt idx="7">
                  <c:v>0.96513249651325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325688"/>
        <c:axId val="433328808"/>
      </c:barChart>
      <c:catAx>
        <c:axId val="43332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328808"/>
        <c:crosses val="autoZero"/>
        <c:auto val="1"/>
        <c:lblAlgn val="ctr"/>
        <c:lblOffset val="100"/>
        <c:noMultiLvlLbl val="0"/>
      </c:catAx>
      <c:valAx>
        <c:axId val="433328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Compilation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32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tpch_big!$M$1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tpch_big!$M$13:$M$20</c:f>
              <c:numCache>
                <c:formatCode>General</c:formatCode>
                <c:ptCount val="8"/>
                <c:pt idx="0">
                  <c:v>0.356382978723404</c:v>
                </c:pt>
                <c:pt idx="1">
                  <c:v>0.389312977099237</c:v>
                </c:pt>
                <c:pt idx="2">
                  <c:v>0.357827476038339</c:v>
                </c:pt>
                <c:pt idx="3">
                  <c:v>0.536723163841808</c:v>
                </c:pt>
                <c:pt idx="4">
                  <c:v>0.241967871485944</c:v>
                </c:pt>
                <c:pt idx="5">
                  <c:v>0.490506329113924</c:v>
                </c:pt>
                <c:pt idx="6">
                  <c:v>0.264423076923077</c:v>
                </c:pt>
                <c:pt idx="7">
                  <c:v>0.5</c:v>
                </c:pt>
              </c:numCache>
            </c:numRef>
          </c:val>
        </c:ser>
        <c:ser>
          <c:idx val="1"/>
          <c:order val="1"/>
          <c:tx>
            <c:strRef>
              <c:f>tpch_big!$H$1</c:f>
              <c:strCache>
                <c:ptCount val="1"/>
                <c:pt idx="0">
                  <c:v>LMS (no inline)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tpch_big!$H$13:$H$20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tpch_big!$C$1</c:f>
              <c:strCache>
                <c:ptCount val="1"/>
                <c:pt idx="0">
                  <c:v>Lms_full (inline all)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tpch_big!$C$13:$C$20</c:f>
              <c:numCache>
                <c:formatCode>General</c:formatCode>
                <c:ptCount val="8"/>
                <c:pt idx="0">
                  <c:v>0.425531914893617</c:v>
                </c:pt>
                <c:pt idx="1">
                  <c:v>0.982824427480916</c:v>
                </c:pt>
                <c:pt idx="2">
                  <c:v>1.070287539936102</c:v>
                </c:pt>
                <c:pt idx="3">
                  <c:v>1.036723163841808</c:v>
                </c:pt>
                <c:pt idx="4">
                  <c:v>1.033132530120482</c:v>
                </c:pt>
                <c:pt idx="5">
                  <c:v>1.259493670886076</c:v>
                </c:pt>
                <c:pt idx="6">
                  <c:v>0.697115384615384</c:v>
                </c:pt>
                <c:pt idx="7">
                  <c:v>0.96</c:v>
                </c:pt>
              </c:numCache>
            </c:numRef>
          </c:val>
        </c:ser>
        <c:ser>
          <c:idx val="3"/>
          <c:order val="3"/>
          <c:tx>
            <c:strRef>
              <c:f>tpch_big!$W$1</c:f>
              <c:strCache>
                <c:ptCount val="1"/>
                <c:pt idx="0">
                  <c:v>Lms_spec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tpch_big!$W$13:$W$20</c:f>
              <c:numCache>
                <c:formatCode>General</c:formatCode>
                <c:ptCount val="8"/>
                <c:pt idx="0">
                  <c:v>0.368203309692671</c:v>
                </c:pt>
                <c:pt idx="1">
                  <c:v>0.931297709923664</c:v>
                </c:pt>
                <c:pt idx="2">
                  <c:v>0.942492012779553</c:v>
                </c:pt>
                <c:pt idx="3">
                  <c:v>0.968926553672316</c:v>
                </c:pt>
                <c:pt idx="4">
                  <c:v>0.946787148594377</c:v>
                </c:pt>
                <c:pt idx="5">
                  <c:v>1.091772151898734</c:v>
                </c:pt>
                <c:pt idx="6">
                  <c:v>1.028846153846154</c:v>
                </c:pt>
                <c:pt idx="7">
                  <c:v>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367912"/>
        <c:axId val="433371032"/>
      </c:barChart>
      <c:catAx>
        <c:axId val="43336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371032"/>
        <c:crosses val="autoZero"/>
        <c:auto val="1"/>
        <c:lblAlgn val="ctr"/>
        <c:lblOffset val="100"/>
        <c:noMultiLvlLbl val="0"/>
      </c:catAx>
      <c:valAx>
        <c:axId val="43337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CodeGen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36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tpch_bigdel!$M$1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tpch_bigdel!$O$13:$O$20</c:f>
              <c:numCache>
                <c:formatCode>General</c:formatCode>
                <c:ptCount val="8"/>
                <c:pt idx="0">
                  <c:v>1.125452079566003</c:v>
                </c:pt>
                <c:pt idx="1">
                  <c:v>0.997034317186838</c:v>
                </c:pt>
                <c:pt idx="2">
                  <c:v>1.025508170585891</c:v>
                </c:pt>
                <c:pt idx="3">
                  <c:v>0.986142559550765</c:v>
                </c:pt>
                <c:pt idx="4">
                  <c:v>1.01195219123506</c:v>
                </c:pt>
                <c:pt idx="5">
                  <c:v>1.053623881412665</c:v>
                </c:pt>
                <c:pt idx="6">
                  <c:v>1.072978774147388</c:v>
                </c:pt>
                <c:pt idx="7">
                  <c:v>1.011079545454545</c:v>
                </c:pt>
              </c:numCache>
            </c:numRef>
          </c:val>
        </c:ser>
        <c:ser>
          <c:idx val="1"/>
          <c:order val="1"/>
          <c:tx>
            <c:strRef>
              <c:f>tpch_bigdel!$H$1</c:f>
              <c:strCache>
                <c:ptCount val="1"/>
                <c:pt idx="0">
                  <c:v>LMS (no inline)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tpch_bigdel!$J$13:$J$20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tpch_bigdel!$C$1</c:f>
              <c:strCache>
                <c:ptCount val="1"/>
                <c:pt idx="0">
                  <c:v>Lms_full (inline all)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tpch_bigdel!$E$13:$E$20</c:f>
              <c:numCache>
                <c:formatCode>General</c:formatCode>
                <c:ptCount val="8"/>
                <c:pt idx="0">
                  <c:v>0.756329113924051</c:v>
                </c:pt>
                <c:pt idx="1">
                  <c:v>0.919855952549075</c:v>
                </c:pt>
                <c:pt idx="2">
                  <c:v>1.025508170585891</c:v>
                </c:pt>
                <c:pt idx="3">
                  <c:v>0.932433656371705</c:v>
                </c:pt>
                <c:pt idx="4">
                  <c:v>0.473107569721115</c:v>
                </c:pt>
                <c:pt idx="5">
                  <c:v>0.888380353849307</c:v>
                </c:pt>
                <c:pt idx="6">
                  <c:v>1.039033309484061</c:v>
                </c:pt>
                <c:pt idx="7">
                  <c:v>0.992329545454545</c:v>
                </c:pt>
              </c:numCache>
            </c:numRef>
          </c:val>
        </c:ser>
        <c:ser>
          <c:idx val="3"/>
          <c:order val="3"/>
          <c:tx>
            <c:strRef>
              <c:f>tpch_bigdel!$W$1</c:f>
              <c:strCache>
                <c:ptCount val="1"/>
                <c:pt idx="0">
                  <c:v>Lms_spec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tpch_bigdel!$Y$13:$Y$20</c:f>
              <c:numCache>
                <c:formatCode>General</c:formatCode>
                <c:ptCount val="8"/>
                <c:pt idx="0">
                  <c:v>0.859252561784207</c:v>
                </c:pt>
                <c:pt idx="1">
                  <c:v>0.964199971755402</c:v>
                </c:pt>
                <c:pt idx="2">
                  <c:v>1.022638501394978</c:v>
                </c:pt>
                <c:pt idx="3">
                  <c:v>0.944841952721674</c:v>
                </c:pt>
                <c:pt idx="4">
                  <c:v>0.520916334661355</c:v>
                </c:pt>
                <c:pt idx="5">
                  <c:v>0.919256779834688</c:v>
                </c:pt>
                <c:pt idx="6">
                  <c:v>1.045711105811273</c:v>
                </c:pt>
                <c:pt idx="7">
                  <c:v>0.998295454545454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21224"/>
        <c:axId val="433424344"/>
      </c:barChart>
      <c:catAx>
        <c:axId val="43342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424344"/>
        <c:crosses val="autoZero"/>
        <c:auto val="1"/>
        <c:lblAlgn val="ctr"/>
        <c:lblOffset val="100"/>
        <c:noMultiLvlLbl val="0"/>
      </c:catAx>
      <c:valAx>
        <c:axId val="4334243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Execution Time (BigDel</a:t>
                </a:r>
                <a:r>
                  <a:rPr lang="en-US" sz="1800" baseline="0"/>
                  <a:t> dataset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42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94</xdr:row>
      <xdr:rowOff>82550</xdr:rowOff>
    </xdr:from>
    <xdr:to>
      <xdr:col>18</xdr:col>
      <xdr:colOff>596900</xdr:colOff>
      <xdr:row>118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119</xdr:row>
      <xdr:rowOff>120650</xdr:rowOff>
    </xdr:from>
    <xdr:to>
      <xdr:col>18</xdr:col>
      <xdr:colOff>508000</xdr:colOff>
      <xdr:row>143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94</xdr:row>
      <xdr:rowOff>69850</xdr:rowOff>
    </xdr:from>
    <xdr:to>
      <xdr:col>37</xdr:col>
      <xdr:colOff>495300</xdr:colOff>
      <xdr:row>118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88900</xdr:colOff>
      <xdr:row>119</xdr:row>
      <xdr:rowOff>146050</xdr:rowOff>
    </xdr:from>
    <xdr:to>
      <xdr:col>37</xdr:col>
      <xdr:colOff>495300</xdr:colOff>
      <xdr:row>143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26</xdr:row>
      <xdr:rowOff>0</xdr:rowOff>
    </xdr:from>
    <xdr:to>
      <xdr:col>11</xdr:col>
      <xdr:colOff>419100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774700</xdr:colOff>
      <xdr:row>53</xdr:row>
      <xdr:rowOff>63500</xdr:rowOff>
    </xdr:from>
    <xdr:to>
      <xdr:col>11</xdr:col>
      <xdr:colOff>444500</xdr:colOff>
      <xdr:row>75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685800</xdr:colOff>
      <xdr:row>53</xdr:row>
      <xdr:rowOff>63500</xdr:rowOff>
    </xdr:from>
    <xdr:to>
      <xdr:col>22</xdr:col>
      <xdr:colOff>228600</xdr:colOff>
      <xdr:row>75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24</xdr:row>
      <xdr:rowOff>0</xdr:rowOff>
    </xdr:from>
    <xdr:to>
      <xdr:col>11</xdr:col>
      <xdr:colOff>215900</xdr:colOff>
      <xdr:row>45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4"/>
  <sheetViews>
    <sheetView tabSelected="1" topLeftCell="A16" workbookViewId="0">
      <selection activeCell="H33" sqref="H33"/>
    </sheetView>
  </sheetViews>
  <sheetFormatPr baseColWidth="10" defaultRowHeight="15" x14ac:dyDescent="0"/>
  <sheetData>
    <row r="1" spans="1:34">
      <c r="A1">
        <v>10</v>
      </c>
      <c r="B1" t="s">
        <v>12</v>
      </c>
      <c r="C1" t="s">
        <v>8</v>
      </c>
      <c r="E1" t="s">
        <v>0</v>
      </c>
      <c r="H1" t="s">
        <v>22</v>
      </c>
      <c r="K1" t="s">
        <v>43</v>
      </c>
      <c r="M1" t="s">
        <v>0</v>
      </c>
      <c r="P1" t="s">
        <v>22</v>
      </c>
      <c r="S1" t="s">
        <v>44</v>
      </c>
      <c r="U1" t="s">
        <v>0</v>
      </c>
      <c r="X1" t="s">
        <v>22</v>
      </c>
      <c r="AA1" t="s">
        <v>45</v>
      </c>
      <c r="AC1" t="s">
        <v>0</v>
      </c>
      <c r="AF1" t="s">
        <v>22</v>
      </c>
    </row>
    <row r="2" spans="1:34">
      <c r="A2" t="s">
        <v>1</v>
      </c>
      <c r="B2" t="s">
        <v>2</v>
      </c>
      <c r="C2" t="s">
        <v>3</v>
      </c>
      <c r="D2" t="s">
        <v>4</v>
      </c>
      <c r="E2" t="s">
        <v>11</v>
      </c>
      <c r="F2" t="s">
        <v>5</v>
      </c>
      <c r="G2" t="s">
        <v>6</v>
      </c>
      <c r="H2" t="s">
        <v>11</v>
      </c>
      <c r="I2" t="s">
        <v>5</v>
      </c>
      <c r="J2" t="s">
        <v>6</v>
      </c>
      <c r="K2" t="s">
        <v>3</v>
      </c>
      <c r="L2" t="s">
        <v>4</v>
      </c>
      <c r="M2" t="s">
        <v>11</v>
      </c>
      <c r="N2" t="s">
        <v>5</v>
      </c>
      <c r="O2" t="s">
        <v>6</v>
      </c>
      <c r="P2" t="s">
        <v>11</v>
      </c>
      <c r="Q2" t="s">
        <v>5</v>
      </c>
      <c r="R2" t="s">
        <v>6</v>
      </c>
      <c r="S2" t="s">
        <v>3</v>
      </c>
      <c r="T2" t="s">
        <v>4</v>
      </c>
      <c r="U2" t="s">
        <v>11</v>
      </c>
      <c r="V2" t="s">
        <v>5</v>
      </c>
      <c r="W2" t="s">
        <v>6</v>
      </c>
      <c r="X2" t="s">
        <v>11</v>
      </c>
      <c r="Y2" t="s">
        <v>5</v>
      </c>
      <c r="Z2" t="s">
        <v>6</v>
      </c>
      <c r="AA2" t="s">
        <v>3</v>
      </c>
      <c r="AB2" t="s">
        <v>4</v>
      </c>
      <c r="AC2" t="s">
        <v>11</v>
      </c>
      <c r="AD2" t="s">
        <v>5</v>
      </c>
      <c r="AE2" t="s">
        <v>6</v>
      </c>
      <c r="AF2" t="s">
        <v>11</v>
      </c>
      <c r="AG2" t="s">
        <v>5</v>
      </c>
      <c r="AH2" t="s">
        <v>6</v>
      </c>
    </row>
    <row r="3" spans="1:34">
      <c r="A3" t="s">
        <v>13</v>
      </c>
      <c r="B3">
        <v>0.45800000000000002</v>
      </c>
      <c r="C3">
        <v>0.26100000000000001</v>
      </c>
      <c r="D3">
        <v>1.1639999999999999</v>
      </c>
      <c r="E3">
        <v>5.1999999999999998E-2</v>
      </c>
      <c r="F3">
        <v>4.8000000000000001E-2</v>
      </c>
      <c r="G3">
        <v>0.122</v>
      </c>
      <c r="H3">
        <v>0.11700000000000001</v>
      </c>
      <c r="I3">
        <v>0.11</v>
      </c>
      <c r="J3">
        <v>0.17699999999999999</v>
      </c>
      <c r="K3">
        <v>0.50900000000000001</v>
      </c>
      <c r="L3">
        <v>1.0509999999999999</v>
      </c>
      <c r="M3">
        <v>5.7000000000000002E-2</v>
      </c>
      <c r="N3">
        <v>5.3999999999999999E-2</v>
      </c>
      <c r="O3">
        <v>0.158</v>
      </c>
      <c r="P3">
        <v>0.10199999999999999</v>
      </c>
      <c r="Q3">
        <v>9.6000000000000002E-2</v>
      </c>
      <c r="R3">
        <v>0.17699999999999999</v>
      </c>
      <c r="S3">
        <v>0.51800000000000002</v>
      </c>
      <c r="T3">
        <v>2.3650000000000002</v>
      </c>
      <c r="U3">
        <v>5.7000000000000002E-2</v>
      </c>
      <c r="V3">
        <v>0.05</v>
      </c>
      <c r="W3">
        <v>0.45</v>
      </c>
      <c r="X3">
        <v>9.6000000000000002E-2</v>
      </c>
      <c r="Y3">
        <v>9.0999999999999998E-2</v>
      </c>
      <c r="Z3">
        <v>0.10100000000000001</v>
      </c>
      <c r="AA3">
        <v>0.45700000000000002</v>
      </c>
      <c r="AB3">
        <v>1.4079999999999999</v>
      </c>
      <c r="AC3">
        <v>5.6000000000000001E-2</v>
      </c>
      <c r="AD3">
        <v>4.7E-2</v>
      </c>
      <c r="AE3">
        <v>0.14799999999999999</v>
      </c>
      <c r="AF3">
        <v>0.10299999999999999</v>
      </c>
      <c r="AG3">
        <v>0.1</v>
      </c>
      <c r="AH3">
        <v>0.112</v>
      </c>
    </row>
    <row r="4" spans="1:34">
      <c r="A4" t="s">
        <v>17</v>
      </c>
      <c r="B4">
        <v>0.86399999999999999</v>
      </c>
      <c r="C4">
        <v>0.23100000000000001</v>
      </c>
      <c r="D4">
        <v>1.1579999999999999</v>
      </c>
      <c r="E4">
        <v>3.3000000000000002E-2</v>
      </c>
      <c r="F4">
        <v>8.9999999999999993E-3</v>
      </c>
      <c r="G4">
        <v>5.5E-2</v>
      </c>
      <c r="H4">
        <v>1.7000000000000001E-2</v>
      </c>
      <c r="I4">
        <v>1.0999999999999999E-2</v>
      </c>
      <c r="J4">
        <v>3.5000000000000003E-2</v>
      </c>
      <c r="K4">
        <v>0.78800000000000003</v>
      </c>
      <c r="L4">
        <v>1.1299999999999999</v>
      </c>
      <c r="M4">
        <v>2.8000000000000001E-2</v>
      </c>
      <c r="N4">
        <v>1.6E-2</v>
      </c>
      <c r="O4">
        <v>5.5E-2</v>
      </c>
      <c r="P4">
        <v>1.0999999999999999E-2</v>
      </c>
      <c r="Q4">
        <v>5.0000000000000001E-3</v>
      </c>
      <c r="R4">
        <v>4.8000000000000001E-2</v>
      </c>
      <c r="S4">
        <v>0.89300000000000002</v>
      </c>
      <c r="T4">
        <v>4.3289999999999997</v>
      </c>
      <c r="U4">
        <v>0.04</v>
      </c>
      <c r="V4">
        <v>1.6E-2</v>
      </c>
      <c r="W4">
        <v>5.6000000000000001E-2</v>
      </c>
      <c r="X4">
        <v>0.02</v>
      </c>
      <c r="Y4">
        <v>6.0000000000000001E-3</v>
      </c>
      <c r="Z4">
        <v>5.7000000000000002E-2</v>
      </c>
      <c r="AA4">
        <v>0.79700000000000004</v>
      </c>
      <c r="AB4">
        <v>3.9329999999999998</v>
      </c>
      <c r="AC4">
        <v>3.2000000000000001E-2</v>
      </c>
      <c r="AD4">
        <v>8.0000000000000002E-3</v>
      </c>
      <c r="AE4">
        <v>5.5E-2</v>
      </c>
      <c r="AF4">
        <v>1.7999999999999999E-2</v>
      </c>
      <c r="AG4">
        <v>5.0000000000000001E-3</v>
      </c>
      <c r="AH4">
        <v>5.7000000000000002E-2</v>
      </c>
    </row>
    <row r="5" spans="1:34">
      <c r="A5" t="s">
        <v>18</v>
      </c>
      <c r="B5">
        <v>0.17399999999999999</v>
      </c>
      <c r="C5">
        <v>0.11</v>
      </c>
      <c r="D5">
        <v>0.86699999999999999</v>
      </c>
      <c r="E5">
        <v>8.5999999999999993E-2</v>
      </c>
      <c r="F5">
        <v>6.5000000000000002E-2</v>
      </c>
      <c r="G5">
        <v>0.14599999999999999</v>
      </c>
      <c r="H5">
        <v>0.13700000000000001</v>
      </c>
      <c r="I5">
        <v>0.128</v>
      </c>
      <c r="J5">
        <v>0.14399999999999999</v>
      </c>
      <c r="K5">
        <v>0.245</v>
      </c>
      <c r="L5">
        <v>0.81799999999999995</v>
      </c>
      <c r="M5">
        <v>7.3999999999999996E-2</v>
      </c>
      <c r="N5">
        <v>6.6000000000000003E-2</v>
      </c>
      <c r="O5">
        <v>0.115</v>
      </c>
      <c r="P5">
        <v>0.14099999999999999</v>
      </c>
      <c r="Q5">
        <v>0.13300000000000001</v>
      </c>
      <c r="R5">
        <v>0.16</v>
      </c>
      <c r="S5">
        <v>0.33700000000000002</v>
      </c>
      <c r="T5">
        <v>1.7889999999999999</v>
      </c>
      <c r="U5">
        <v>6.8000000000000005E-2</v>
      </c>
      <c r="V5">
        <v>6.4000000000000001E-2</v>
      </c>
      <c r="W5">
        <v>0.14399999999999999</v>
      </c>
      <c r="X5">
        <v>0.11799999999999999</v>
      </c>
      <c r="Y5">
        <v>0.115</v>
      </c>
      <c r="Z5">
        <v>0.123</v>
      </c>
      <c r="AA5">
        <v>0.29299999999999998</v>
      </c>
      <c r="AB5">
        <v>1.6240000000000001</v>
      </c>
      <c r="AC5">
        <v>6.6000000000000003E-2</v>
      </c>
      <c r="AD5">
        <v>5.8999999999999997E-2</v>
      </c>
      <c r="AE5">
        <v>0.114</v>
      </c>
      <c r="AF5">
        <v>0.11799999999999999</v>
      </c>
      <c r="AG5">
        <v>0.115</v>
      </c>
      <c r="AH5">
        <v>0.123</v>
      </c>
    </row>
    <row r="6" spans="1:34">
      <c r="A6" t="s">
        <v>19</v>
      </c>
      <c r="B6">
        <v>8.5000000000000006E-2</v>
      </c>
      <c r="C6">
        <v>9.6000000000000002E-2</v>
      </c>
      <c r="D6">
        <v>0.70899999999999996</v>
      </c>
      <c r="E6">
        <v>6.5000000000000002E-2</v>
      </c>
      <c r="F6">
        <v>5.3999999999999999E-2</v>
      </c>
      <c r="G6">
        <v>0.14399999999999999</v>
      </c>
      <c r="H6">
        <v>0.11600000000000001</v>
      </c>
      <c r="I6">
        <v>0.11</v>
      </c>
      <c r="J6">
        <v>0.13500000000000001</v>
      </c>
      <c r="K6">
        <v>0.115</v>
      </c>
      <c r="L6">
        <v>0.75</v>
      </c>
      <c r="M6">
        <v>6.2E-2</v>
      </c>
      <c r="N6">
        <v>5.6000000000000001E-2</v>
      </c>
      <c r="O6">
        <v>0.14499999999999999</v>
      </c>
      <c r="P6">
        <v>0.115</v>
      </c>
      <c r="Q6">
        <v>0.10199999999999999</v>
      </c>
      <c r="R6">
        <v>0.125</v>
      </c>
      <c r="S6">
        <v>0.128</v>
      </c>
      <c r="T6">
        <v>0.998</v>
      </c>
      <c r="U6">
        <v>6.9000000000000006E-2</v>
      </c>
      <c r="V6">
        <v>6.4000000000000001E-2</v>
      </c>
      <c r="W6">
        <v>0.129</v>
      </c>
      <c r="X6">
        <v>0.126</v>
      </c>
      <c r="Y6">
        <v>0.122</v>
      </c>
      <c r="Z6">
        <v>0.159</v>
      </c>
      <c r="AA6">
        <v>0.12</v>
      </c>
      <c r="AB6">
        <v>0.97899999999999998</v>
      </c>
      <c r="AC6">
        <v>7.0000000000000007E-2</v>
      </c>
      <c r="AD6">
        <v>6.3E-2</v>
      </c>
      <c r="AE6">
        <v>0.13300000000000001</v>
      </c>
      <c r="AF6">
        <v>0.126</v>
      </c>
      <c r="AG6">
        <v>0.123</v>
      </c>
      <c r="AH6">
        <v>0.13900000000000001</v>
      </c>
    </row>
    <row r="7" spans="1:34">
      <c r="A7" t="s">
        <v>39</v>
      </c>
      <c r="B7">
        <v>0.69799999999999995</v>
      </c>
      <c r="C7">
        <v>0.28599999999999998</v>
      </c>
      <c r="D7">
        <v>1.3240000000000001</v>
      </c>
      <c r="E7">
        <v>0.13600000000000001</v>
      </c>
      <c r="F7">
        <v>0.12</v>
      </c>
      <c r="G7">
        <v>0.23899999999999999</v>
      </c>
      <c r="H7">
        <v>0.184</v>
      </c>
      <c r="I7">
        <v>0.16200000000000001</v>
      </c>
      <c r="J7">
        <v>0.193</v>
      </c>
      <c r="K7">
        <v>0.69699999999999995</v>
      </c>
      <c r="L7">
        <v>1.23</v>
      </c>
      <c r="M7">
        <v>0.121</v>
      </c>
      <c r="N7">
        <v>0.111</v>
      </c>
      <c r="O7">
        <v>0.19500000000000001</v>
      </c>
      <c r="P7">
        <v>0.17199999999999999</v>
      </c>
      <c r="Q7">
        <v>0.161</v>
      </c>
      <c r="R7">
        <v>0.192</v>
      </c>
      <c r="S7">
        <v>0.88300000000000001</v>
      </c>
      <c r="T7">
        <v>5.1020000000000003</v>
      </c>
      <c r="U7">
        <v>0.17899999999999999</v>
      </c>
      <c r="V7">
        <v>0.14899999999999999</v>
      </c>
      <c r="W7">
        <v>0.55000000000000004</v>
      </c>
      <c r="X7">
        <v>0.13200000000000001</v>
      </c>
      <c r="Y7">
        <v>0.125</v>
      </c>
      <c r="Z7">
        <v>0.39400000000000002</v>
      </c>
      <c r="AA7">
        <v>0.65700000000000003</v>
      </c>
      <c r="AB7">
        <v>3.343</v>
      </c>
      <c r="AC7">
        <v>0.1</v>
      </c>
      <c r="AD7">
        <v>6.7000000000000004E-2</v>
      </c>
      <c r="AE7">
        <v>0.35299999999999998</v>
      </c>
      <c r="AF7">
        <v>0.127</v>
      </c>
      <c r="AG7">
        <v>0.11600000000000001</v>
      </c>
      <c r="AH7">
        <v>0.16700000000000001</v>
      </c>
    </row>
    <row r="8" spans="1:34">
      <c r="A8" t="s">
        <v>20</v>
      </c>
      <c r="B8">
        <v>3.3000000000000002E-2</v>
      </c>
      <c r="C8">
        <v>8.5999999999999993E-2</v>
      </c>
      <c r="D8">
        <v>0.53600000000000003</v>
      </c>
      <c r="E8">
        <v>6.0999999999999999E-2</v>
      </c>
      <c r="F8">
        <v>5.2999999999999999E-2</v>
      </c>
      <c r="G8">
        <v>0.151</v>
      </c>
      <c r="H8">
        <v>0.10100000000000001</v>
      </c>
      <c r="I8">
        <v>9.9000000000000005E-2</v>
      </c>
      <c r="J8">
        <v>0.106</v>
      </c>
      <c r="K8">
        <v>0.183</v>
      </c>
      <c r="L8">
        <v>0.48899999999999999</v>
      </c>
      <c r="M8">
        <v>0.06</v>
      </c>
      <c r="N8">
        <v>5.6000000000000001E-2</v>
      </c>
      <c r="O8">
        <v>0.157</v>
      </c>
      <c r="P8">
        <v>0.10100000000000001</v>
      </c>
      <c r="Q8">
        <v>0.1</v>
      </c>
      <c r="R8">
        <v>0.107</v>
      </c>
      <c r="S8">
        <v>0.184</v>
      </c>
      <c r="T8">
        <v>0.49399999999999999</v>
      </c>
      <c r="U8">
        <v>6.0999999999999999E-2</v>
      </c>
      <c r="V8">
        <v>5.3999999999999999E-2</v>
      </c>
      <c r="W8">
        <v>0.14899999999999999</v>
      </c>
      <c r="X8">
        <v>9.9000000000000005E-2</v>
      </c>
      <c r="Y8">
        <v>9.8000000000000004E-2</v>
      </c>
      <c r="Z8">
        <v>0.104</v>
      </c>
      <c r="AA8">
        <v>0.182</v>
      </c>
      <c r="AB8">
        <v>0.48599999999999999</v>
      </c>
      <c r="AC8">
        <v>6.2E-2</v>
      </c>
      <c r="AD8">
        <v>5.2999999999999999E-2</v>
      </c>
      <c r="AE8">
        <v>0.18</v>
      </c>
      <c r="AF8">
        <v>0.10199999999999999</v>
      </c>
      <c r="AG8">
        <v>0.1</v>
      </c>
      <c r="AH8">
        <v>0.108</v>
      </c>
    </row>
    <row r="9" spans="1:34">
      <c r="A9" t="s">
        <v>40</v>
      </c>
      <c r="B9">
        <v>3.3260000000000001</v>
      </c>
      <c r="C9">
        <v>0.26600000000000001</v>
      </c>
      <c r="D9">
        <v>1.393</v>
      </c>
      <c r="E9">
        <v>0.13100000000000001</v>
      </c>
      <c r="F9">
        <v>9.5000000000000001E-2</v>
      </c>
      <c r="G9">
        <v>0.23100000000000001</v>
      </c>
      <c r="H9">
        <v>0.19600000000000001</v>
      </c>
      <c r="I9">
        <v>0.18</v>
      </c>
      <c r="J9">
        <v>0.23200000000000001</v>
      </c>
      <c r="K9">
        <v>0.88300000000000001</v>
      </c>
      <c r="L9">
        <v>1.351</v>
      </c>
      <c r="M9">
        <v>0.1</v>
      </c>
      <c r="N9">
        <v>7.8E-2</v>
      </c>
      <c r="O9">
        <v>0.16500000000000001</v>
      </c>
      <c r="P9">
        <v>0.188</v>
      </c>
      <c r="Q9">
        <v>0.17100000000000001</v>
      </c>
      <c r="R9">
        <v>0.20399999999999999</v>
      </c>
      <c r="S9">
        <v>1.143</v>
      </c>
      <c r="T9">
        <v>6.7409999999999997</v>
      </c>
      <c r="U9">
        <v>0.182</v>
      </c>
      <c r="V9">
        <v>0.16800000000000001</v>
      </c>
      <c r="W9">
        <v>0.57399999999999995</v>
      </c>
      <c r="X9">
        <v>0.249</v>
      </c>
      <c r="Y9">
        <v>0.11700000000000001</v>
      </c>
      <c r="Z9">
        <v>0.995</v>
      </c>
      <c r="AA9">
        <v>0.91900000000000004</v>
      </c>
      <c r="AB9">
        <v>3.2919999999999998</v>
      </c>
      <c r="AC9">
        <v>8.5000000000000006E-2</v>
      </c>
      <c r="AD9">
        <v>6.3E-2</v>
      </c>
      <c r="AE9">
        <v>0.36499999999999999</v>
      </c>
      <c r="AF9">
        <v>0.122</v>
      </c>
      <c r="AG9">
        <v>0.11799999999999999</v>
      </c>
      <c r="AH9">
        <v>0.127</v>
      </c>
    </row>
    <row r="10" spans="1:34">
      <c r="A10" t="s">
        <v>41</v>
      </c>
      <c r="B10">
        <v>12.257</v>
      </c>
      <c r="C10">
        <v>0.621</v>
      </c>
      <c r="D10">
        <v>2.6480000000000001</v>
      </c>
      <c r="E10">
        <v>0.27500000000000002</v>
      </c>
      <c r="F10">
        <v>0.222</v>
      </c>
      <c r="G10">
        <v>0.33100000000000002</v>
      </c>
      <c r="H10">
        <v>0.38200000000000001</v>
      </c>
      <c r="I10">
        <v>0.37</v>
      </c>
      <c r="J10">
        <v>0.48</v>
      </c>
      <c r="K10">
        <v>2.6680000000000001</v>
      </c>
      <c r="L10">
        <v>2.645</v>
      </c>
      <c r="M10">
        <v>0.247</v>
      </c>
      <c r="N10">
        <v>0.21299999999999999</v>
      </c>
      <c r="O10">
        <v>0.29299999999999998</v>
      </c>
      <c r="P10">
        <v>0.35299999999999998</v>
      </c>
      <c r="Q10">
        <v>0.34399999999999997</v>
      </c>
      <c r="R10">
        <v>0.436</v>
      </c>
      <c r="S10">
        <v>3.1909999999999998</v>
      </c>
      <c r="T10">
        <v>17.853000000000002</v>
      </c>
      <c r="AA10">
        <v>2.6429999999999998</v>
      </c>
      <c r="AB10">
        <v>8.5909999999999993</v>
      </c>
      <c r="AC10">
        <v>0.17299999999999999</v>
      </c>
      <c r="AD10">
        <v>8.5000000000000006E-2</v>
      </c>
      <c r="AE10">
        <v>0.75900000000000001</v>
      </c>
      <c r="AF10">
        <v>0.14099999999999999</v>
      </c>
      <c r="AG10">
        <v>0.13500000000000001</v>
      </c>
      <c r="AH10">
        <v>0.14799999999999999</v>
      </c>
    </row>
    <row r="11" spans="1:34">
      <c r="A11" t="s">
        <v>42</v>
      </c>
      <c r="B11">
        <v>2.242</v>
      </c>
      <c r="C11">
        <v>0.38100000000000001</v>
      </c>
      <c r="D11">
        <v>1.95</v>
      </c>
      <c r="E11">
        <v>0.36199999999999999</v>
      </c>
      <c r="F11">
        <v>0.34399999999999997</v>
      </c>
      <c r="G11">
        <v>0.45900000000000002</v>
      </c>
      <c r="H11">
        <v>0.499</v>
      </c>
      <c r="I11">
        <v>0.48699999999999999</v>
      </c>
      <c r="J11">
        <v>0.67800000000000005</v>
      </c>
      <c r="K11">
        <v>1.2849999999999999</v>
      </c>
      <c r="L11">
        <v>1.86</v>
      </c>
      <c r="M11">
        <v>0.34499999999999997</v>
      </c>
      <c r="N11">
        <v>0.32700000000000001</v>
      </c>
      <c r="O11">
        <v>0.38300000000000001</v>
      </c>
      <c r="P11">
        <v>0.42199999999999999</v>
      </c>
      <c r="Q11">
        <v>0.40400000000000003</v>
      </c>
      <c r="R11">
        <v>0.58399999999999996</v>
      </c>
      <c r="S11">
        <v>1.7150000000000001</v>
      </c>
      <c r="T11">
        <v>11.145</v>
      </c>
      <c r="U11">
        <v>1.4410000000000001</v>
      </c>
      <c r="V11">
        <v>1.0920000000000001</v>
      </c>
      <c r="W11">
        <v>1.766</v>
      </c>
      <c r="X11">
        <v>0.44500000000000001</v>
      </c>
      <c r="Y11">
        <v>0.27300000000000002</v>
      </c>
      <c r="Z11">
        <v>1.415</v>
      </c>
      <c r="AA11">
        <v>1.2849999999999999</v>
      </c>
      <c r="AB11">
        <v>4.7939999999999996</v>
      </c>
      <c r="AC11">
        <v>0.14499999999999999</v>
      </c>
      <c r="AD11">
        <v>0.11</v>
      </c>
      <c r="AE11">
        <v>0.80600000000000005</v>
      </c>
      <c r="AF11">
        <v>0.14399999999999999</v>
      </c>
      <c r="AG11">
        <v>0.13500000000000001</v>
      </c>
      <c r="AH11">
        <v>0.16700000000000001</v>
      </c>
    </row>
    <row r="12" spans="1:34">
      <c r="A12" t="s">
        <v>14</v>
      </c>
      <c r="B12">
        <v>0.217</v>
      </c>
      <c r="C12">
        <v>0.17699999999999999</v>
      </c>
      <c r="D12">
        <v>1.048</v>
      </c>
      <c r="E12">
        <v>7.6999999999999999E-2</v>
      </c>
      <c r="F12">
        <v>7.1999999999999995E-2</v>
      </c>
      <c r="G12">
        <v>0.11899999999999999</v>
      </c>
      <c r="H12">
        <v>0.13400000000000001</v>
      </c>
      <c r="I12">
        <v>0.13200000000000001</v>
      </c>
      <c r="J12">
        <v>0.14000000000000001</v>
      </c>
      <c r="K12">
        <v>0.42199999999999999</v>
      </c>
      <c r="L12">
        <v>0.97199999999999998</v>
      </c>
      <c r="M12">
        <v>7.0999999999999994E-2</v>
      </c>
      <c r="N12">
        <v>6.6000000000000003E-2</v>
      </c>
      <c r="O12">
        <v>0.10199999999999999</v>
      </c>
      <c r="P12">
        <v>0.13300000000000001</v>
      </c>
      <c r="Q12">
        <v>0.127</v>
      </c>
      <c r="R12">
        <v>0.13600000000000001</v>
      </c>
      <c r="S12">
        <v>0.42699999999999999</v>
      </c>
      <c r="T12">
        <v>2.1739999999999999</v>
      </c>
      <c r="U12">
        <v>7.4999999999999997E-2</v>
      </c>
      <c r="V12">
        <v>6.8000000000000005E-2</v>
      </c>
      <c r="W12">
        <v>0.183</v>
      </c>
      <c r="X12">
        <v>0.123</v>
      </c>
      <c r="Y12">
        <v>0.115</v>
      </c>
      <c r="Z12">
        <v>0.32700000000000001</v>
      </c>
      <c r="AA12">
        <v>0.39100000000000001</v>
      </c>
      <c r="AB12">
        <v>2.2770000000000001</v>
      </c>
      <c r="AC12">
        <v>7.0000000000000007E-2</v>
      </c>
      <c r="AD12">
        <v>6.6000000000000003E-2</v>
      </c>
      <c r="AE12">
        <v>0.14599999999999999</v>
      </c>
      <c r="AF12">
        <v>0.13300000000000001</v>
      </c>
      <c r="AG12">
        <v>0.125</v>
      </c>
      <c r="AH12">
        <v>0.14499999999999999</v>
      </c>
    </row>
    <row r="13" spans="1:34">
      <c r="A13" t="s">
        <v>24</v>
      </c>
      <c r="B13">
        <v>0.76500000000000001</v>
      </c>
      <c r="C13">
        <v>0.224</v>
      </c>
      <c r="D13">
        <v>1.012</v>
      </c>
      <c r="E13">
        <v>2.4E-2</v>
      </c>
      <c r="F13">
        <v>1.7000000000000001E-2</v>
      </c>
      <c r="G13">
        <v>5.7000000000000002E-2</v>
      </c>
      <c r="H13">
        <v>1.4999999999999999E-2</v>
      </c>
      <c r="I13">
        <v>8.0000000000000002E-3</v>
      </c>
      <c r="J13">
        <v>3.1E-2</v>
      </c>
      <c r="K13">
        <v>0.59199999999999997</v>
      </c>
      <c r="L13">
        <v>0.85499999999999998</v>
      </c>
      <c r="M13">
        <v>2.5999999999999999E-2</v>
      </c>
      <c r="N13">
        <v>1.7000000000000001E-2</v>
      </c>
      <c r="O13">
        <v>5.5E-2</v>
      </c>
      <c r="P13">
        <v>1.0999999999999999E-2</v>
      </c>
      <c r="Q13">
        <v>8.0000000000000002E-3</v>
      </c>
      <c r="R13">
        <v>3.9E-2</v>
      </c>
      <c r="S13">
        <v>0.52200000000000002</v>
      </c>
      <c r="T13">
        <v>1.8740000000000001</v>
      </c>
      <c r="U13">
        <v>2.8000000000000001E-2</v>
      </c>
      <c r="V13">
        <v>1.9E-2</v>
      </c>
      <c r="W13">
        <v>5.3999999999999999E-2</v>
      </c>
      <c r="X13">
        <v>4.0000000000000001E-3</v>
      </c>
      <c r="Y13">
        <v>2E-3</v>
      </c>
      <c r="Z13">
        <v>2.4E-2</v>
      </c>
      <c r="AA13">
        <v>0.56799999999999995</v>
      </c>
      <c r="AB13">
        <v>1.464</v>
      </c>
      <c r="AC13">
        <v>0.03</v>
      </c>
      <c r="AD13">
        <v>2.1000000000000001E-2</v>
      </c>
      <c r="AE13">
        <v>5.5E-2</v>
      </c>
      <c r="AF13">
        <v>5.0000000000000001E-3</v>
      </c>
      <c r="AG13">
        <v>2E-3</v>
      </c>
      <c r="AH13">
        <v>2.8000000000000001E-2</v>
      </c>
    </row>
    <row r="14" spans="1:34">
      <c r="A14" t="s">
        <v>25</v>
      </c>
      <c r="B14">
        <v>2.1999999999999999E-2</v>
      </c>
      <c r="C14">
        <v>2.4E-2</v>
      </c>
      <c r="D14">
        <v>0.76900000000000002</v>
      </c>
      <c r="E14">
        <v>3.6999999999999998E-2</v>
      </c>
      <c r="F14">
        <v>2.1000000000000001E-2</v>
      </c>
      <c r="G14">
        <v>5.8000000000000003E-2</v>
      </c>
      <c r="H14">
        <v>5.0000000000000001E-3</v>
      </c>
      <c r="I14">
        <v>4.0000000000000001E-3</v>
      </c>
      <c r="J14">
        <v>4.1000000000000002E-2</v>
      </c>
      <c r="K14">
        <v>0.05</v>
      </c>
      <c r="L14">
        <v>0.75900000000000001</v>
      </c>
      <c r="M14">
        <v>2.8000000000000001E-2</v>
      </c>
      <c r="N14">
        <v>0.02</v>
      </c>
      <c r="O14">
        <v>5.0999999999999997E-2</v>
      </c>
      <c r="P14">
        <v>4.0000000000000001E-3</v>
      </c>
      <c r="Q14">
        <v>2E-3</v>
      </c>
      <c r="R14">
        <v>3.9E-2</v>
      </c>
      <c r="S14">
        <v>0.06</v>
      </c>
      <c r="T14">
        <v>0.97299999999999998</v>
      </c>
      <c r="U14">
        <v>2.8000000000000001E-2</v>
      </c>
      <c r="V14">
        <v>2.1000000000000001E-2</v>
      </c>
      <c r="W14">
        <v>5.0999999999999997E-2</v>
      </c>
      <c r="X14">
        <v>5.0000000000000001E-3</v>
      </c>
      <c r="Y14">
        <v>4.0000000000000001E-3</v>
      </c>
      <c r="Z14">
        <v>3.7999999999999999E-2</v>
      </c>
      <c r="AA14">
        <v>5.8999999999999997E-2</v>
      </c>
      <c r="AB14">
        <v>0.97199999999999998</v>
      </c>
      <c r="AC14">
        <v>0.03</v>
      </c>
      <c r="AD14">
        <v>0.02</v>
      </c>
      <c r="AE14">
        <v>6.2E-2</v>
      </c>
      <c r="AF14">
        <v>6.0000000000000001E-3</v>
      </c>
      <c r="AG14">
        <v>4.0000000000000001E-3</v>
      </c>
      <c r="AH14">
        <v>3.5999999999999997E-2</v>
      </c>
    </row>
    <row r="15" spans="1:34">
      <c r="A15" t="s">
        <v>26</v>
      </c>
      <c r="B15">
        <v>0.63500000000000001</v>
      </c>
      <c r="C15">
        <v>0.25600000000000001</v>
      </c>
      <c r="D15">
        <v>0.90400000000000003</v>
      </c>
      <c r="E15">
        <v>0.35799999999999998</v>
      </c>
      <c r="F15">
        <v>0.34799999999999998</v>
      </c>
      <c r="G15">
        <v>0.37</v>
      </c>
      <c r="H15">
        <v>0.30499999999999999</v>
      </c>
      <c r="I15">
        <v>0.29899999999999999</v>
      </c>
      <c r="J15">
        <v>0.31900000000000001</v>
      </c>
      <c r="K15">
        <v>0.63900000000000001</v>
      </c>
      <c r="L15">
        <v>0.91200000000000003</v>
      </c>
      <c r="M15">
        <v>0.36299999999999999</v>
      </c>
      <c r="N15">
        <v>0.35099999999999998</v>
      </c>
      <c r="O15">
        <v>0.38700000000000001</v>
      </c>
      <c r="P15">
        <v>0.307</v>
      </c>
      <c r="Q15">
        <v>0.30099999999999999</v>
      </c>
      <c r="R15">
        <v>0.32500000000000001</v>
      </c>
      <c r="S15">
        <v>0.67500000000000004</v>
      </c>
      <c r="T15">
        <v>2.7360000000000002</v>
      </c>
      <c r="U15">
        <v>0.26900000000000002</v>
      </c>
      <c r="V15">
        <v>0.26</v>
      </c>
      <c r="W15">
        <v>0.28599999999999998</v>
      </c>
      <c r="X15">
        <v>0.22600000000000001</v>
      </c>
      <c r="Y15">
        <v>0.221</v>
      </c>
      <c r="Z15">
        <v>0.23499999999999999</v>
      </c>
      <c r="AA15">
        <v>0.55600000000000005</v>
      </c>
      <c r="AB15">
        <v>1.3560000000000001</v>
      </c>
      <c r="AC15">
        <v>0.16300000000000001</v>
      </c>
      <c r="AD15">
        <v>0.156</v>
      </c>
      <c r="AE15">
        <v>0.17799999999999999</v>
      </c>
      <c r="AF15">
        <v>0.13500000000000001</v>
      </c>
      <c r="AG15">
        <v>0.13200000000000001</v>
      </c>
      <c r="AH15">
        <v>0.14199999999999999</v>
      </c>
    </row>
    <row r="16" spans="1:34">
      <c r="A16" t="s">
        <v>15</v>
      </c>
      <c r="B16">
        <v>0.18</v>
      </c>
      <c r="C16">
        <v>0.114</v>
      </c>
      <c r="D16">
        <v>0.82299999999999995</v>
      </c>
      <c r="E16">
        <v>7.0000000000000007E-2</v>
      </c>
      <c r="F16">
        <v>6.5000000000000002E-2</v>
      </c>
      <c r="G16">
        <v>0.17</v>
      </c>
      <c r="H16">
        <v>0.121</v>
      </c>
      <c r="I16">
        <v>0.11799999999999999</v>
      </c>
      <c r="J16">
        <v>0.127</v>
      </c>
      <c r="K16">
        <v>0.29899999999999999</v>
      </c>
      <c r="L16">
        <v>0.747</v>
      </c>
      <c r="M16">
        <v>6.3E-2</v>
      </c>
      <c r="N16">
        <v>5.5E-2</v>
      </c>
      <c r="O16">
        <v>0.151</v>
      </c>
      <c r="P16">
        <v>0.11799999999999999</v>
      </c>
      <c r="Q16">
        <v>0.114</v>
      </c>
      <c r="R16">
        <v>0.127</v>
      </c>
      <c r="S16">
        <v>0.29899999999999999</v>
      </c>
      <c r="T16">
        <v>1.262</v>
      </c>
      <c r="U16">
        <v>7.0000000000000007E-2</v>
      </c>
      <c r="V16">
        <v>5.6000000000000001E-2</v>
      </c>
      <c r="W16">
        <v>0.159</v>
      </c>
      <c r="X16">
        <v>0.126</v>
      </c>
      <c r="Y16">
        <v>0.124</v>
      </c>
      <c r="Z16">
        <v>0.13700000000000001</v>
      </c>
      <c r="AA16">
        <v>0.25</v>
      </c>
      <c r="AB16">
        <v>1.0980000000000001</v>
      </c>
      <c r="AC16">
        <v>6.6000000000000003E-2</v>
      </c>
      <c r="AD16">
        <v>6.0999999999999999E-2</v>
      </c>
      <c r="AE16">
        <v>0.17599999999999999</v>
      </c>
      <c r="AF16">
        <v>0.123</v>
      </c>
      <c r="AG16">
        <v>0.12</v>
      </c>
      <c r="AH16">
        <v>0.13100000000000001</v>
      </c>
    </row>
    <row r="17" spans="1:34">
      <c r="A17" t="s">
        <v>27</v>
      </c>
      <c r="B17">
        <v>0.249</v>
      </c>
      <c r="C17">
        <v>0.18</v>
      </c>
      <c r="D17">
        <v>0.83499999999999996</v>
      </c>
      <c r="E17">
        <v>5.0999999999999997E-2</v>
      </c>
      <c r="F17">
        <v>0.04</v>
      </c>
      <c r="G17">
        <v>0.13300000000000001</v>
      </c>
      <c r="H17">
        <v>6.4000000000000001E-2</v>
      </c>
      <c r="I17">
        <v>5.6000000000000001E-2</v>
      </c>
      <c r="J17">
        <v>7.1999999999999995E-2</v>
      </c>
      <c r="K17">
        <v>0.51600000000000001</v>
      </c>
      <c r="L17">
        <v>0.89300000000000002</v>
      </c>
      <c r="M17">
        <v>5.2999999999999999E-2</v>
      </c>
      <c r="N17">
        <v>3.4000000000000002E-2</v>
      </c>
      <c r="O17">
        <v>0.111</v>
      </c>
      <c r="P17">
        <v>5.5E-2</v>
      </c>
      <c r="Q17">
        <v>5.2999999999999999E-2</v>
      </c>
      <c r="R17">
        <v>8.6999999999999994E-2</v>
      </c>
      <c r="S17">
        <v>0.57099999999999995</v>
      </c>
      <c r="T17">
        <v>2.2360000000000002</v>
      </c>
      <c r="U17">
        <v>0.14199999999999999</v>
      </c>
      <c r="V17">
        <v>0.11899999999999999</v>
      </c>
      <c r="W17">
        <v>0.215</v>
      </c>
      <c r="X17">
        <v>2.5000000000000001E-2</v>
      </c>
      <c r="Y17">
        <v>2.1999999999999999E-2</v>
      </c>
      <c r="Z17">
        <v>9.2999999999999999E-2</v>
      </c>
      <c r="AA17">
        <v>0.52600000000000002</v>
      </c>
      <c r="AB17">
        <v>1.222</v>
      </c>
      <c r="AC17">
        <v>4.2999999999999997E-2</v>
      </c>
      <c r="AD17">
        <v>1.4E-2</v>
      </c>
      <c r="AE17">
        <v>0.113</v>
      </c>
      <c r="AF17">
        <v>2.3E-2</v>
      </c>
      <c r="AG17">
        <v>2.1000000000000001E-2</v>
      </c>
      <c r="AH17">
        <v>8.1000000000000003E-2</v>
      </c>
    </row>
    <row r="18" spans="1:34">
      <c r="A18" t="s">
        <v>16</v>
      </c>
      <c r="B18">
        <v>0.314</v>
      </c>
      <c r="C18">
        <v>0.187</v>
      </c>
      <c r="D18">
        <v>0.65400000000000003</v>
      </c>
      <c r="E18">
        <v>5.2999999999999999E-2</v>
      </c>
      <c r="F18">
        <v>5.2999999999999999E-2</v>
      </c>
      <c r="G18">
        <v>0.14299999999999999</v>
      </c>
      <c r="H18">
        <v>0.1</v>
      </c>
      <c r="I18">
        <v>9.8000000000000004E-2</v>
      </c>
      <c r="J18">
        <v>0.105</v>
      </c>
      <c r="K18">
        <v>0.29599999999999999</v>
      </c>
      <c r="L18">
        <v>0.64200000000000002</v>
      </c>
      <c r="M18">
        <v>5.5E-2</v>
      </c>
      <c r="N18">
        <v>5.2999999999999999E-2</v>
      </c>
      <c r="O18">
        <v>0.157</v>
      </c>
      <c r="P18">
        <v>0.10199999999999999</v>
      </c>
      <c r="Q18">
        <v>0.1</v>
      </c>
      <c r="R18">
        <v>0.11</v>
      </c>
      <c r="S18">
        <v>0.308</v>
      </c>
      <c r="T18">
        <v>0.77800000000000002</v>
      </c>
      <c r="U18">
        <v>5.7000000000000002E-2</v>
      </c>
      <c r="V18">
        <v>5.5E-2</v>
      </c>
      <c r="W18">
        <v>0.19500000000000001</v>
      </c>
      <c r="X18">
        <v>0.105</v>
      </c>
      <c r="Y18">
        <v>0.10299999999999999</v>
      </c>
      <c r="Z18">
        <v>0.111</v>
      </c>
      <c r="AA18">
        <v>0.316</v>
      </c>
      <c r="AB18">
        <v>0.73399999999999999</v>
      </c>
      <c r="AC18">
        <v>5.2999999999999999E-2</v>
      </c>
      <c r="AD18">
        <v>5.1999999999999998E-2</v>
      </c>
      <c r="AE18">
        <v>0.159</v>
      </c>
      <c r="AF18">
        <v>0.10100000000000001</v>
      </c>
      <c r="AG18">
        <v>9.9000000000000005E-2</v>
      </c>
      <c r="AH18">
        <v>0.106</v>
      </c>
    </row>
    <row r="19" spans="1:34">
      <c r="A19" t="s">
        <v>28</v>
      </c>
      <c r="B19">
        <v>3.7069999999999999</v>
      </c>
      <c r="C19">
        <v>0.36599999999999999</v>
      </c>
      <c r="D19">
        <v>1.869</v>
      </c>
      <c r="E19">
        <v>5.2999999999999999E-2</v>
      </c>
      <c r="F19">
        <v>0.04</v>
      </c>
      <c r="G19">
        <v>0.17599999999999999</v>
      </c>
      <c r="H19">
        <v>0.10100000000000001</v>
      </c>
      <c r="I19">
        <v>9.9000000000000005E-2</v>
      </c>
      <c r="J19">
        <v>0.107</v>
      </c>
      <c r="K19">
        <v>2.1960000000000002</v>
      </c>
      <c r="L19">
        <v>1.173</v>
      </c>
      <c r="M19">
        <v>5.7000000000000002E-2</v>
      </c>
      <c r="N19">
        <v>5.3999999999999999E-2</v>
      </c>
      <c r="O19">
        <v>0.16600000000000001</v>
      </c>
      <c r="P19">
        <v>0.10299999999999999</v>
      </c>
      <c r="Q19">
        <v>9.9000000000000005E-2</v>
      </c>
      <c r="R19">
        <v>0.112</v>
      </c>
      <c r="S19">
        <v>1.4139999999999999</v>
      </c>
      <c r="T19">
        <v>3.3119999999999998</v>
      </c>
      <c r="U19">
        <v>5.5E-2</v>
      </c>
      <c r="V19">
        <v>5.3999999999999999E-2</v>
      </c>
      <c r="W19">
        <v>0.13600000000000001</v>
      </c>
      <c r="X19">
        <v>0.104</v>
      </c>
      <c r="Y19">
        <v>0.10299999999999999</v>
      </c>
      <c r="Z19">
        <v>0.113</v>
      </c>
      <c r="AA19">
        <v>1.274</v>
      </c>
      <c r="AB19">
        <v>1.9419999999999999</v>
      </c>
      <c r="AC19">
        <v>5.8000000000000003E-2</v>
      </c>
      <c r="AD19">
        <v>5.7000000000000002E-2</v>
      </c>
      <c r="AE19">
        <v>0.14399999999999999</v>
      </c>
      <c r="AF19">
        <v>0.108</v>
      </c>
      <c r="AG19">
        <v>0.106</v>
      </c>
      <c r="AH19">
        <v>0.112</v>
      </c>
    </row>
    <row r="20" spans="1:34">
      <c r="A20" t="s">
        <v>29</v>
      </c>
      <c r="B20">
        <v>0.253</v>
      </c>
      <c r="C20">
        <v>0.26500000000000001</v>
      </c>
      <c r="D20">
        <v>1.17</v>
      </c>
      <c r="E20">
        <v>4.5999999999999999E-2</v>
      </c>
      <c r="F20">
        <v>3.3000000000000002E-2</v>
      </c>
      <c r="G20">
        <v>7.2999999999999995E-2</v>
      </c>
      <c r="H20">
        <v>2.7E-2</v>
      </c>
      <c r="I20">
        <v>2.4E-2</v>
      </c>
      <c r="J20">
        <v>3.7999999999999999E-2</v>
      </c>
      <c r="K20">
        <v>0.67600000000000005</v>
      </c>
      <c r="L20">
        <v>1.089</v>
      </c>
      <c r="M20">
        <v>4.2000000000000003E-2</v>
      </c>
      <c r="N20">
        <v>3.7999999999999999E-2</v>
      </c>
      <c r="O20">
        <v>8.1000000000000003E-2</v>
      </c>
      <c r="P20">
        <v>2.7E-2</v>
      </c>
      <c r="Q20">
        <v>2.5000000000000001E-2</v>
      </c>
      <c r="R20">
        <v>4.5999999999999999E-2</v>
      </c>
      <c r="S20">
        <v>0.89100000000000001</v>
      </c>
      <c r="T20">
        <v>4.8929999999999998</v>
      </c>
      <c r="U20">
        <v>0.27800000000000002</v>
      </c>
      <c r="V20">
        <v>0.249</v>
      </c>
      <c r="W20">
        <v>0.48299999999999998</v>
      </c>
      <c r="X20">
        <v>0.22500000000000001</v>
      </c>
      <c r="Y20">
        <v>0.217</v>
      </c>
      <c r="Z20">
        <v>0.26200000000000001</v>
      </c>
      <c r="AA20">
        <v>0.753</v>
      </c>
      <c r="AB20">
        <v>1.9179999999999999</v>
      </c>
      <c r="AC20">
        <v>3.5000000000000003E-2</v>
      </c>
      <c r="AD20">
        <v>1.7999999999999999E-2</v>
      </c>
      <c r="AE20">
        <v>0.114</v>
      </c>
      <c r="AF20">
        <v>1.9E-2</v>
      </c>
      <c r="AG20">
        <v>1.2999999999999999E-2</v>
      </c>
      <c r="AH20">
        <v>0.03</v>
      </c>
    </row>
    <row r="21" spans="1:34">
      <c r="A21" t="s">
        <v>30</v>
      </c>
      <c r="B21">
        <v>5.157</v>
      </c>
      <c r="C21">
        <v>0.13300000000000001</v>
      </c>
      <c r="D21">
        <v>0.68200000000000005</v>
      </c>
      <c r="E21">
        <v>6.4000000000000001E-2</v>
      </c>
      <c r="F21">
        <v>5.5E-2</v>
      </c>
      <c r="G21">
        <v>0.13400000000000001</v>
      </c>
      <c r="H21">
        <v>1.1970000000000001</v>
      </c>
      <c r="I21">
        <v>1.1839999999999999</v>
      </c>
      <c r="J21">
        <v>1.212</v>
      </c>
      <c r="K21">
        <v>0.32200000000000001</v>
      </c>
      <c r="L21">
        <v>0.64700000000000002</v>
      </c>
      <c r="M21">
        <v>0.06</v>
      </c>
      <c r="N21">
        <v>5.1999999999999998E-2</v>
      </c>
      <c r="O21">
        <v>0.14699999999999999</v>
      </c>
      <c r="P21">
        <v>1.2270000000000001</v>
      </c>
      <c r="Q21">
        <v>1.206</v>
      </c>
      <c r="R21">
        <v>1.256</v>
      </c>
      <c r="S21">
        <v>0.33700000000000002</v>
      </c>
      <c r="T21">
        <v>0.98299999999999998</v>
      </c>
      <c r="U21">
        <v>5.5E-2</v>
      </c>
      <c r="V21">
        <v>5.2999999999999999E-2</v>
      </c>
      <c r="W21">
        <v>0.22</v>
      </c>
      <c r="X21">
        <v>0.10199999999999999</v>
      </c>
      <c r="Y21">
        <v>0.10100000000000001</v>
      </c>
      <c r="Z21">
        <v>0.109</v>
      </c>
      <c r="AA21">
        <v>0.32500000000000001</v>
      </c>
      <c r="AB21">
        <v>0.96699999999999997</v>
      </c>
      <c r="AC21">
        <v>5.3999999999999999E-2</v>
      </c>
      <c r="AD21">
        <v>4.9000000000000002E-2</v>
      </c>
      <c r="AE21">
        <v>0.16700000000000001</v>
      </c>
      <c r="AF21">
        <v>0.10299999999999999</v>
      </c>
      <c r="AG21">
        <v>0.10100000000000001</v>
      </c>
      <c r="AH21">
        <v>0.112</v>
      </c>
    </row>
    <row r="22" spans="1:34">
      <c r="A22" t="s">
        <v>31</v>
      </c>
      <c r="B22">
        <v>0.48899999999999999</v>
      </c>
      <c r="C22">
        <v>0.14699999999999999</v>
      </c>
      <c r="D22">
        <v>0.67300000000000004</v>
      </c>
      <c r="E22">
        <v>6.2E-2</v>
      </c>
      <c r="F22">
        <v>5.2999999999999999E-2</v>
      </c>
      <c r="G22">
        <v>0.188</v>
      </c>
      <c r="H22">
        <v>0.90600000000000003</v>
      </c>
      <c r="I22">
        <v>0.89600000000000002</v>
      </c>
      <c r="J22">
        <v>0.93500000000000005</v>
      </c>
      <c r="K22">
        <v>0.17</v>
      </c>
      <c r="L22">
        <v>0.71099999999999997</v>
      </c>
      <c r="M22">
        <v>6.3E-2</v>
      </c>
      <c r="N22">
        <v>5.5E-2</v>
      </c>
      <c r="O22">
        <v>0.14799999999999999</v>
      </c>
      <c r="P22">
        <v>0.91700000000000004</v>
      </c>
      <c r="Q22">
        <v>0.90100000000000002</v>
      </c>
      <c r="R22">
        <v>0.95699999999999996</v>
      </c>
      <c r="S22">
        <v>0.22900000000000001</v>
      </c>
      <c r="T22">
        <v>0.96399999999999997</v>
      </c>
      <c r="U22">
        <v>6.0999999999999999E-2</v>
      </c>
      <c r="V22">
        <v>5.6000000000000001E-2</v>
      </c>
      <c r="W22">
        <v>0.16</v>
      </c>
      <c r="X22">
        <v>0.107</v>
      </c>
      <c r="Y22">
        <v>0.10100000000000001</v>
      </c>
      <c r="Z22">
        <v>0.11799999999999999</v>
      </c>
      <c r="AA22">
        <v>0.23100000000000001</v>
      </c>
      <c r="AB22">
        <v>0.97299999999999998</v>
      </c>
      <c r="AC22">
        <v>5.5E-2</v>
      </c>
      <c r="AD22">
        <v>5.3999999999999999E-2</v>
      </c>
      <c r="AE22">
        <v>0.192</v>
      </c>
      <c r="AF22">
        <v>0.10100000000000001</v>
      </c>
      <c r="AG22">
        <v>0.1</v>
      </c>
      <c r="AH22">
        <v>0.108</v>
      </c>
    </row>
    <row r="23" spans="1:34">
      <c r="A23" t="s">
        <v>32</v>
      </c>
      <c r="B23">
        <v>0.17699999999999999</v>
      </c>
      <c r="C23">
        <v>9.8000000000000004E-2</v>
      </c>
      <c r="D23">
        <v>0.93300000000000005</v>
      </c>
      <c r="E23">
        <v>9.2999999999999999E-2</v>
      </c>
      <c r="F23">
        <v>7.6999999999999999E-2</v>
      </c>
      <c r="G23">
        <v>0.114</v>
      </c>
      <c r="H23">
        <v>0.14000000000000001</v>
      </c>
      <c r="I23">
        <v>0.13700000000000001</v>
      </c>
      <c r="J23">
        <v>0.153</v>
      </c>
      <c r="K23">
        <v>0.28100000000000003</v>
      </c>
      <c r="L23">
        <v>0.80100000000000005</v>
      </c>
      <c r="M23">
        <v>9.0999999999999998E-2</v>
      </c>
      <c r="N23">
        <v>7.0999999999999994E-2</v>
      </c>
      <c r="O23">
        <v>0.122</v>
      </c>
      <c r="P23">
        <v>0.14199999999999999</v>
      </c>
      <c r="Q23">
        <v>0.13200000000000001</v>
      </c>
      <c r="R23">
        <v>0.157</v>
      </c>
      <c r="S23">
        <v>0.36899999999999999</v>
      </c>
      <c r="T23">
        <v>1.984</v>
      </c>
      <c r="U23">
        <v>7.1999999999999995E-2</v>
      </c>
      <c r="V23">
        <v>6.3E-2</v>
      </c>
      <c r="W23">
        <v>0.128</v>
      </c>
      <c r="X23">
        <v>0.129</v>
      </c>
      <c r="Y23">
        <v>0.122</v>
      </c>
      <c r="Z23">
        <v>0.14000000000000001</v>
      </c>
      <c r="AA23">
        <v>0.28799999999999998</v>
      </c>
      <c r="AB23">
        <v>1.853</v>
      </c>
      <c r="AC23">
        <v>6.9000000000000006E-2</v>
      </c>
      <c r="AD23">
        <v>5.5E-2</v>
      </c>
      <c r="AE23">
        <v>0.11799999999999999</v>
      </c>
      <c r="AF23">
        <v>0.122</v>
      </c>
      <c r="AG23">
        <v>0.11899999999999999</v>
      </c>
      <c r="AH23">
        <v>0.127</v>
      </c>
    </row>
    <row r="24" spans="1:34">
      <c r="A24" t="s">
        <v>33</v>
      </c>
      <c r="B24">
        <v>3.6429999999999998</v>
      </c>
      <c r="C24">
        <v>0.157</v>
      </c>
      <c r="D24">
        <v>0.78900000000000003</v>
      </c>
      <c r="E24">
        <v>9.4E-2</v>
      </c>
      <c r="F24">
        <v>8.1000000000000003E-2</v>
      </c>
      <c r="G24">
        <v>0.125</v>
      </c>
      <c r="H24">
        <v>0.13100000000000001</v>
      </c>
      <c r="I24">
        <v>0.11899999999999999</v>
      </c>
      <c r="J24">
        <v>0.15</v>
      </c>
      <c r="K24">
        <v>0.375</v>
      </c>
      <c r="L24">
        <v>0.78500000000000003</v>
      </c>
      <c r="M24">
        <v>0.09</v>
      </c>
      <c r="N24">
        <v>7.4999999999999997E-2</v>
      </c>
      <c r="O24">
        <v>0.14799999999999999</v>
      </c>
      <c r="P24">
        <v>0.128</v>
      </c>
      <c r="Q24">
        <v>0.11799999999999999</v>
      </c>
      <c r="R24">
        <v>0.16200000000000001</v>
      </c>
      <c r="S24">
        <v>0.39800000000000002</v>
      </c>
      <c r="T24">
        <v>1.702</v>
      </c>
      <c r="U24">
        <v>7.2999999999999995E-2</v>
      </c>
      <c r="V24">
        <v>6.2E-2</v>
      </c>
      <c r="W24">
        <v>0.154</v>
      </c>
      <c r="X24">
        <v>0.13100000000000001</v>
      </c>
      <c r="Y24">
        <v>0.124</v>
      </c>
      <c r="Z24">
        <v>0.13800000000000001</v>
      </c>
      <c r="AA24">
        <v>0.379</v>
      </c>
      <c r="AB24">
        <v>1.468</v>
      </c>
      <c r="AC24">
        <v>6.3E-2</v>
      </c>
      <c r="AD24">
        <v>6.0999999999999999E-2</v>
      </c>
      <c r="AE24">
        <v>0.13600000000000001</v>
      </c>
      <c r="AF24">
        <v>0.123</v>
      </c>
      <c r="AG24">
        <v>0.12</v>
      </c>
      <c r="AH24">
        <v>0.126</v>
      </c>
    </row>
    <row r="25" spans="1:34">
      <c r="A25" t="s">
        <v>34</v>
      </c>
      <c r="B25">
        <v>0.122</v>
      </c>
      <c r="C25">
        <v>0.16600000000000001</v>
      </c>
      <c r="D25">
        <v>0.67400000000000004</v>
      </c>
      <c r="E25">
        <v>0.23200000000000001</v>
      </c>
      <c r="F25">
        <v>0.218</v>
      </c>
      <c r="G25">
        <v>0.27300000000000002</v>
      </c>
      <c r="H25">
        <v>0.154</v>
      </c>
      <c r="I25">
        <v>0.14799999999999999</v>
      </c>
      <c r="J25">
        <v>0.16300000000000001</v>
      </c>
      <c r="K25">
        <v>0.43099999999999999</v>
      </c>
      <c r="L25">
        <v>0.63300000000000001</v>
      </c>
      <c r="M25">
        <v>0.17799999999999999</v>
      </c>
      <c r="N25">
        <v>0.16600000000000001</v>
      </c>
      <c r="O25">
        <v>0.2</v>
      </c>
      <c r="P25">
        <v>0.13900000000000001</v>
      </c>
      <c r="Q25">
        <v>0.13100000000000001</v>
      </c>
      <c r="R25">
        <v>0.14399999999999999</v>
      </c>
      <c r="S25">
        <v>0.443</v>
      </c>
      <c r="T25">
        <v>0.85299999999999998</v>
      </c>
      <c r="U25">
        <v>0.14899999999999999</v>
      </c>
      <c r="V25">
        <v>0.14099999999999999</v>
      </c>
      <c r="W25">
        <v>0.161</v>
      </c>
      <c r="X25">
        <v>0.123</v>
      </c>
      <c r="Y25">
        <v>0.11600000000000001</v>
      </c>
      <c r="Z25">
        <v>0.129</v>
      </c>
      <c r="AA25">
        <v>0.47</v>
      </c>
      <c r="AB25">
        <v>0.85399999999999998</v>
      </c>
      <c r="AC25">
        <v>0.14599999999999999</v>
      </c>
      <c r="AD25">
        <v>0.14099999999999999</v>
      </c>
      <c r="AE25">
        <v>0.156</v>
      </c>
      <c r="AF25">
        <v>0.125</v>
      </c>
      <c r="AG25">
        <v>0.11799999999999999</v>
      </c>
      <c r="AH25">
        <v>0.14099999999999999</v>
      </c>
    </row>
    <row r="26" spans="1:34">
      <c r="A26" t="s">
        <v>35</v>
      </c>
      <c r="B26">
        <v>0.8</v>
      </c>
      <c r="C26">
        <v>0.20799999999999999</v>
      </c>
      <c r="D26">
        <v>0.98199999999999998</v>
      </c>
      <c r="E26">
        <v>6.4000000000000001E-2</v>
      </c>
      <c r="F26">
        <v>5.6000000000000001E-2</v>
      </c>
      <c r="G26">
        <v>0.19900000000000001</v>
      </c>
      <c r="H26">
        <v>0.11600000000000001</v>
      </c>
      <c r="I26">
        <v>0.107</v>
      </c>
      <c r="J26">
        <v>0.14499999999999999</v>
      </c>
      <c r="K26">
        <v>0.56899999999999995</v>
      </c>
      <c r="L26">
        <v>0.96</v>
      </c>
      <c r="M26">
        <v>6.9000000000000006E-2</v>
      </c>
      <c r="N26">
        <v>0.06</v>
      </c>
      <c r="O26">
        <v>0.20100000000000001</v>
      </c>
      <c r="P26">
        <v>0.106</v>
      </c>
      <c r="Q26">
        <v>9.7000000000000003E-2</v>
      </c>
      <c r="R26">
        <v>0.11700000000000001</v>
      </c>
      <c r="S26">
        <v>0.61399999999999999</v>
      </c>
      <c r="T26">
        <v>2.2959999999999998</v>
      </c>
      <c r="U26">
        <v>0.06</v>
      </c>
      <c r="V26">
        <v>5.7000000000000002E-2</v>
      </c>
      <c r="W26">
        <v>0.2</v>
      </c>
      <c r="X26">
        <v>0.104</v>
      </c>
      <c r="Y26">
        <v>0.10199999999999999</v>
      </c>
      <c r="Z26">
        <v>0.114</v>
      </c>
      <c r="AA26">
        <v>0.48899999999999999</v>
      </c>
      <c r="AB26">
        <v>1.792</v>
      </c>
      <c r="AC26">
        <v>6.2E-2</v>
      </c>
      <c r="AD26">
        <v>5.5E-2</v>
      </c>
      <c r="AE26">
        <v>0.16700000000000001</v>
      </c>
      <c r="AF26">
        <v>0.104</v>
      </c>
      <c r="AG26">
        <v>0.10100000000000001</v>
      </c>
      <c r="AH26">
        <v>0.113</v>
      </c>
    </row>
    <row r="27" spans="1:34">
      <c r="A27" t="s">
        <v>36</v>
      </c>
      <c r="B27">
        <v>1.337</v>
      </c>
      <c r="C27">
        <v>0.20899999999999999</v>
      </c>
      <c r="D27">
        <v>0.98799999999999999</v>
      </c>
      <c r="E27">
        <v>0.10100000000000001</v>
      </c>
      <c r="F27">
        <v>9.7000000000000003E-2</v>
      </c>
      <c r="G27">
        <v>0.28899999999999998</v>
      </c>
      <c r="H27">
        <v>0.14499999999999999</v>
      </c>
      <c r="I27">
        <v>0.125</v>
      </c>
      <c r="J27">
        <v>0.16500000000000001</v>
      </c>
      <c r="K27">
        <v>0.80200000000000005</v>
      </c>
      <c r="L27">
        <v>1.161</v>
      </c>
      <c r="M27">
        <v>0.09</v>
      </c>
      <c r="N27">
        <v>8.7999999999999995E-2</v>
      </c>
      <c r="O27">
        <v>0.222</v>
      </c>
      <c r="P27">
        <v>0.14000000000000001</v>
      </c>
      <c r="Q27">
        <v>0.13300000000000001</v>
      </c>
      <c r="R27">
        <v>0.14599999999999999</v>
      </c>
      <c r="S27">
        <v>0.754</v>
      </c>
      <c r="T27">
        <v>2.7050000000000001</v>
      </c>
      <c r="U27">
        <v>6.0999999999999999E-2</v>
      </c>
      <c r="V27">
        <v>5.2999999999999999E-2</v>
      </c>
      <c r="W27">
        <v>0.36099999999999999</v>
      </c>
      <c r="X27">
        <v>0.127</v>
      </c>
      <c r="Y27">
        <v>0.122</v>
      </c>
      <c r="Z27">
        <v>0.13700000000000001</v>
      </c>
      <c r="AA27">
        <v>0.80300000000000005</v>
      </c>
      <c r="AB27">
        <v>2.1259999999999999</v>
      </c>
      <c r="AC27">
        <v>6.9000000000000006E-2</v>
      </c>
      <c r="AD27">
        <v>5.6000000000000001E-2</v>
      </c>
      <c r="AE27">
        <v>0.157</v>
      </c>
      <c r="AF27">
        <v>0.128</v>
      </c>
      <c r="AG27">
        <v>0.125</v>
      </c>
      <c r="AH27">
        <v>0.13300000000000001</v>
      </c>
    </row>
    <row r="28" spans="1:34">
      <c r="A28" t="s">
        <v>37</v>
      </c>
      <c r="B28">
        <v>3.4409999999999998</v>
      </c>
      <c r="C28">
        <v>0.626</v>
      </c>
      <c r="D28">
        <v>1.3089999999999999</v>
      </c>
      <c r="E28">
        <v>4.9000000000000002E-2</v>
      </c>
      <c r="F28">
        <v>3.2000000000000001E-2</v>
      </c>
      <c r="G28">
        <v>0.10299999999999999</v>
      </c>
      <c r="H28">
        <v>8.7999999999999995E-2</v>
      </c>
      <c r="I28">
        <v>8.5000000000000006E-2</v>
      </c>
      <c r="J28">
        <v>0.125</v>
      </c>
      <c r="K28">
        <v>2.6139999999999999</v>
      </c>
      <c r="L28">
        <v>1.5069999999999999</v>
      </c>
      <c r="M28">
        <v>4.9000000000000002E-2</v>
      </c>
      <c r="N28">
        <v>0.03</v>
      </c>
      <c r="O28">
        <v>0.105</v>
      </c>
      <c r="P28">
        <v>9.6000000000000002E-2</v>
      </c>
      <c r="Q28">
        <v>9.0999999999999998E-2</v>
      </c>
      <c r="R28">
        <v>0.155</v>
      </c>
      <c r="S28">
        <v>2.77</v>
      </c>
      <c r="T28">
        <v>5.82</v>
      </c>
      <c r="U28">
        <v>8.8999999999999996E-2</v>
      </c>
      <c r="V28">
        <v>5.5E-2</v>
      </c>
      <c r="W28">
        <v>0.16</v>
      </c>
      <c r="X28">
        <v>0.186</v>
      </c>
      <c r="Y28">
        <v>0.111</v>
      </c>
      <c r="Z28">
        <v>0.32100000000000001</v>
      </c>
      <c r="AA28">
        <v>2.5950000000000002</v>
      </c>
      <c r="AB28">
        <v>2.7370000000000001</v>
      </c>
      <c r="AC28">
        <v>0.113</v>
      </c>
      <c r="AD28">
        <v>5.1999999999999998E-2</v>
      </c>
      <c r="AE28">
        <v>0.20599999999999999</v>
      </c>
      <c r="AF28">
        <v>4.9000000000000002E-2</v>
      </c>
      <c r="AG28">
        <v>4.5999999999999999E-2</v>
      </c>
      <c r="AH28">
        <v>9.7000000000000003E-2</v>
      </c>
    </row>
    <row r="29" spans="1:34">
      <c r="A29" t="s">
        <v>38</v>
      </c>
      <c r="B29">
        <v>9.0999999999999998E-2</v>
      </c>
      <c r="C29">
        <v>5.1999999999999998E-2</v>
      </c>
      <c r="D29">
        <v>0.748</v>
      </c>
      <c r="E29">
        <v>3.6999999999999998E-2</v>
      </c>
      <c r="F29">
        <v>1.4E-2</v>
      </c>
      <c r="G29">
        <v>0.112</v>
      </c>
      <c r="H29">
        <v>2.5000000000000001E-2</v>
      </c>
      <c r="I29">
        <v>1.9E-2</v>
      </c>
      <c r="J29">
        <v>0.13400000000000001</v>
      </c>
      <c r="K29">
        <v>0.157</v>
      </c>
      <c r="L29">
        <v>0.71</v>
      </c>
      <c r="M29">
        <v>3.5999999999999997E-2</v>
      </c>
      <c r="N29">
        <v>1.2E-2</v>
      </c>
      <c r="O29">
        <v>0.104</v>
      </c>
      <c r="P29">
        <v>0.02</v>
      </c>
      <c r="Q29">
        <v>1.6E-2</v>
      </c>
      <c r="R29">
        <v>0.14099999999999999</v>
      </c>
      <c r="S29">
        <v>0.23499999999999999</v>
      </c>
      <c r="T29">
        <v>0.91500000000000004</v>
      </c>
      <c r="U29">
        <v>2.5999999999999999E-2</v>
      </c>
      <c r="V29">
        <v>8.0000000000000002E-3</v>
      </c>
      <c r="W29">
        <v>9.2999999999999999E-2</v>
      </c>
      <c r="X29">
        <v>2.1000000000000001E-2</v>
      </c>
      <c r="Y29">
        <v>1.9E-2</v>
      </c>
      <c r="Z29">
        <v>6.6000000000000003E-2</v>
      </c>
      <c r="AA29">
        <v>0.155</v>
      </c>
      <c r="AB29">
        <v>0.93</v>
      </c>
      <c r="AC29">
        <v>2.8000000000000001E-2</v>
      </c>
      <c r="AD29">
        <v>0.01</v>
      </c>
      <c r="AE29">
        <v>8.8999999999999996E-2</v>
      </c>
      <c r="AF29">
        <v>2.3E-2</v>
      </c>
      <c r="AG29">
        <v>0.02</v>
      </c>
      <c r="AH29">
        <v>7.0000000000000007E-2</v>
      </c>
    </row>
    <row r="30" spans="1:34">
      <c r="A30" t="s">
        <v>23</v>
      </c>
      <c r="B30">
        <v>0.93500000000000005</v>
      </c>
      <c r="C30">
        <v>0.67200000000000004</v>
      </c>
      <c r="D30">
        <v>10.215999999999999</v>
      </c>
      <c r="E30">
        <v>0.16600000000000001</v>
      </c>
      <c r="F30">
        <v>0.158</v>
      </c>
      <c r="G30">
        <v>0.23</v>
      </c>
      <c r="H30">
        <v>0.17100000000000001</v>
      </c>
      <c r="I30">
        <v>0.155</v>
      </c>
      <c r="J30">
        <v>0.182</v>
      </c>
      <c r="K30">
        <v>2.5019999999999998</v>
      </c>
      <c r="L30">
        <v>3.8610000000000002</v>
      </c>
      <c r="M30">
        <v>0.16500000000000001</v>
      </c>
      <c r="N30">
        <v>0.14899999999999999</v>
      </c>
      <c r="O30">
        <v>0.23799999999999999</v>
      </c>
      <c r="P30">
        <v>0.16800000000000001</v>
      </c>
      <c r="Q30">
        <v>0.14899999999999999</v>
      </c>
      <c r="R30">
        <v>0.17499999999999999</v>
      </c>
      <c r="S30">
        <v>1.393</v>
      </c>
      <c r="T30">
        <v>10.289</v>
      </c>
      <c r="U30">
        <v>0.61</v>
      </c>
      <c r="V30">
        <v>0.58299999999999996</v>
      </c>
      <c r="W30">
        <v>0.64200000000000002</v>
      </c>
      <c r="X30">
        <v>0.22500000000000001</v>
      </c>
      <c r="Y30">
        <v>0.16700000000000001</v>
      </c>
      <c r="Z30">
        <v>1.2809999999999999</v>
      </c>
      <c r="AA30">
        <v>0.99099999999999999</v>
      </c>
      <c r="AB30">
        <v>5.5620000000000003</v>
      </c>
      <c r="AC30">
        <v>8.8999999999999996E-2</v>
      </c>
      <c r="AD30">
        <v>7.6999999999999999E-2</v>
      </c>
      <c r="AE30">
        <v>0.317</v>
      </c>
      <c r="AF30">
        <v>0.13500000000000001</v>
      </c>
      <c r="AG30">
        <v>0.126</v>
      </c>
      <c r="AH30">
        <v>0.14699999999999999</v>
      </c>
    </row>
    <row r="32" spans="1:34">
      <c r="K32">
        <f>AVERAGE(K3:K30)</f>
        <v>0.7600714285714284</v>
      </c>
    </row>
    <row r="33" spans="5:33">
      <c r="E33">
        <f>E3/$M3</f>
        <v>0.91228070175438591</v>
      </c>
      <c r="F33">
        <f>F3/$N3</f>
        <v>0.88888888888888895</v>
      </c>
      <c r="H33">
        <f>H3/$P3</f>
        <v>1.1470588235294119</v>
      </c>
      <c r="I33">
        <f>I3/$Q3</f>
        <v>1.1458333333333333</v>
      </c>
      <c r="M33">
        <f>M3/$M3</f>
        <v>1</v>
      </c>
      <c r="N33">
        <f>N3/$N3</f>
        <v>1</v>
      </c>
      <c r="P33">
        <f>P3/$P3</f>
        <v>1</v>
      </c>
      <c r="Q33">
        <f>Q3/$Q3</f>
        <v>1</v>
      </c>
      <c r="U33">
        <f>U3/$M3</f>
        <v>1</v>
      </c>
      <c r="V33">
        <f>V3/$N3</f>
        <v>0.92592592592592604</v>
      </c>
      <c r="X33">
        <f>X3/$P3</f>
        <v>0.94117647058823539</v>
      </c>
      <c r="Y33">
        <f>Y3/$Q3</f>
        <v>0.94791666666666663</v>
      </c>
      <c r="AC33">
        <f>AC3/$M3</f>
        <v>0.98245614035087714</v>
      </c>
      <c r="AD33">
        <f>AD3/$N3</f>
        <v>0.87037037037037035</v>
      </c>
      <c r="AF33">
        <f>AF3/$P3</f>
        <v>1.0098039215686274</v>
      </c>
      <c r="AG33">
        <f>AG3/$Q3</f>
        <v>1.0416666666666667</v>
      </c>
    </row>
    <row r="34" spans="5:33">
      <c r="E34">
        <f t="shared" ref="E34:E60" si="0">E4/$M4</f>
        <v>1.1785714285714286</v>
      </c>
      <c r="F34">
        <f t="shared" ref="F34:F60" si="1">F4/$N4</f>
        <v>0.5625</v>
      </c>
      <c r="H34">
        <f t="shared" ref="H34:H60" si="2">H4/$P4</f>
        <v>1.5454545454545456</v>
      </c>
      <c r="I34">
        <f t="shared" ref="I34:I60" si="3">I4/$Q4</f>
        <v>2.1999999999999997</v>
      </c>
      <c r="M34">
        <f t="shared" ref="M34:M60" si="4">M4/$M4</f>
        <v>1</v>
      </c>
      <c r="N34">
        <f t="shared" ref="N34:N60" si="5">N4/$N4</f>
        <v>1</v>
      </c>
      <c r="P34">
        <f t="shared" ref="P34:P60" si="6">P4/$P4</f>
        <v>1</v>
      </c>
      <c r="Q34">
        <f t="shared" ref="Q34:Q60" si="7">Q4/$Q4</f>
        <v>1</v>
      </c>
      <c r="U34">
        <f t="shared" ref="U34:U60" si="8">U4/$M4</f>
        <v>1.4285714285714286</v>
      </c>
      <c r="V34">
        <f t="shared" ref="V34:V60" si="9">V4/$N4</f>
        <v>1</v>
      </c>
      <c r="X34">
        <f t="shared" ref="X34:X60" si="10">X4/$P4</f>
        <v>1.8181818181818183</v>
      </c>
      <c r="Y34">
        <f t="shared" ref="Y34:Y60" si="11">Y4/$Q4</f>
        <v>1.2</v>
      </c>
      <c r="AC34">
        <f t="shared" ref="AC34:AC60" si="12">AC4/$M4</f>
        <v>1.1428571428571428</v>
      </c>
      <c r="AD34">
        <f t="shared" ref="AD34:AD60" si="13">AD4/$N4</f>
        <v>0.5</v>
      </c>
      <c r="AF34">
        <f t="shared" ref="AF34:AF60" si="14">AF4/$P4</f>
        <v>1.6363636363636362</v>
      </c>
      <c r="AG34">
        <f t="shared" ref="AG34:AG60" si="15">AG4/$Q4</f>
        <v>1</v>
      </c>
    </row>
    <row r="35" spans="5:33">
      <c r="E35">
        <f t="shared" si="0"/>
        <v>1.1621621621621621</v>
      </c>
      <c r="F35">
        <f t="shared" si="1"/>
        <v>0.98484848484848486</v>
      </c>
      <c r="H35">
        <f t="shared" si="2"/>
        <v>0.97163120567375905</v>
      </c>
      <c r="I35">
        <f t="shared" si="3"/>
        <v>0.96240601503759393</v>
      </c>
      <c r="M35">
        <f t="shared" si="4"/>
        <v>1</v>
      </c>
      <c r="N35">
        <f t="shared" si="5"/>
        <v>1</v>
      </c>
      <c r="P35">
        <f t="shared" si="6"/>
        <v>1</v>
      </c>
      <c r="Q35">
        <f t="shared" si="7"/>
        <v>1</v>
      </c>
      <c r="U35">
        <f t="shared" si="8"/>
        <v>0.91891891891891908</v>
      </c>
      <c r="V35">
        <f t="shared" si="9"/>
        <v>0.96969696969696972</v>
      </c>
      <c r="X35">
        <f t="shared" si="10"/>
        <v>0.83687943262411346</v>
      </c>
      <c r="Y35">
        <f t="shared" si="11"/>
        <v>0.86466165413533835</v>
      </c>
      <c r="AC35">
        <f t="shared" si="12"/>
        <v>0.891891891891892</v>
      </c>
      <c r="AD35">
        <f t="shared" si="13"/>
        <v>0.89393939393939381</v>
      </c>
      <c r="AF35">
        <f t="shared" si="14"/>
        <v>0.83687943262411346</v>
      </c>
      <c r="AG35">
        <f t="shared" si="15"/>
        <v>0.86466165413533835</v>
      </c>
    </row>
    <row r="36" spans="5:33">
      <c r="E36">
        <f t="shared" si="0"/>
        <v>1.0483870967741935</v>
      </c>
      <c r="F36">
        <f t="shared" si="1"/>
        <v>0.9642857142857143</v>
      </c>
      <c r="H36">
        <f t="shared" si="2"/>
        <v>1.008695652173913</v>
      </c>
      <c r="I36">
        <f t="shared" si="3"/>
        <v>1.0784313725490198</v>
      </c>
      <c r="M36">
        <f t="shared" si="4"/>
        <v>1</v>
      </c>
      <c r="N36">
        <f t="shared" si="5"/>
        <v>1</v>
      </c>
      <c r="P36">
        <f t="shared" si="6"/>
        <v>1</v>
      </c>
      <c r="Q36">
        <f t="shared" si="7"/>
        <v>1</v>
      </c>
      <c r="U36">
        <f t="shared" si="8"/>
        <v>1.1129032258064517</v>
      </c>
      <c r="V36">
        <f t="shared" si="9"/>
        <v>1.1428571428571428</v>
      </c>
      <c r="X36">
        <f t="shared" si="10"/>
        <v>1.0956521739130434</v>
      </c>
      <c r="Y36">
        <f t="shared" si="11"/>
        <v>1.196078431372549</v>
      </c>
      <c r="AC36">
        <f t="shared" si="12"/>
        <v>1.1290322580645162</v>
      </c>
      <c r="AD36">
        <f t="shared" si="13"/>
        <v>1.125</v>
      </c>
      <c r="AF36">
        <f t="shared" si="14"/>
        <v>1.0956521739130434</v>
      </c>
      <c r="AG36">
        <f t="shared" si="15"/>
        <v>1.2058823529411766</v>
      </c>
    </row>
    <row r="37" spans="5:33">
      <c r="E37">
        <f t="shared" si="0"/>
        <v>1.1239669421487604</v>
      </c>
      <c r="F37">
        <f t="shared" si="1"/>
        <v>1.0810810810810809</v>
      </c>
      <c r="H37">
        <f t="shared" si="2"/>
        <v>1.0697674418604652</v>
      </c>
      <c r="I37">
        <f t="shared" si="3"/>
        <v>1.0062111801242235</v>
      </c>
      <c r="M37">
        <f t="shared" si="4"/>
        <v>1</v>
      </c>
      <c r="N37">
        <f t="shared" si="5"/>
        <v>1</v>
      </c>
      <c r="P37">
        <f t="shared" si="6"/>
        <v>1</v>
      </c>
      <c r="Q37">
        <f t="shared" si="7"/>
        <v>1</v>
      </c>
      <c r="U37">
        <f t="shared" si="8"/>
        <v>1.4793388429752066</v>
      </c>
      <c r="V37">
        <f t="shared" si="9"/>
        <v>1.3423423423423422</v>
      </c>
      <c r="X37">
        <f t="shared" si="10"/>
        <v>0.76744186046511642</v>
      </c>
      <c r="Y37">
        <f t="shared" si="11"/>
        <v>0.77639751552795033</v>
      </c>
      <c r="AC37">
        <f t="shared" si="12"/>
        <v>0.82644628099173556</v>
      </c>
      <c r="AD37">
        <f t="shared" si="13"/>
        <v>0.60360360360360366</v>
      </c>
      <c r="AF37">
        <f t="shared" si="14"/>
        <v>0.7383720930232559</v>
      </c>
      <c r="AG37">
        <f t="shared" si="15"/>
        <v>0.72049689440993792</v>
      </c>
    </row>
    <row r="38" spans="5:33">
      <c r="E38">
        <f t="shared" si="0"/>
        <v>1.0166666666666666</v>
      </c>
      <c r="F38">
        <f t="shared" si="1"/>
        <v>0.9464285714285714</v>
      </c>
      <c r="H38">
        <f t="shared" si="2"/>
        <v>1</v>
      </c>
      <c r="I38">
        <f t="shared" si="3"/>
        <v>0.99</v>
      </c>
      <c r="M38">
        <f t="shared" si="4"/>
        <v>1</v>
      </c>
      <c r="N38">
        <f t="shared" si="5"/>
        <v>1</v>
      </c>
      <c r="P38">
        <f t="shared" si="6"/>
        <v>1</v>
      </c>
      <c r="Q38">
        <f t="shared" si="7"/>
        <v>1</v>
      </c>
      <c r="U38">
        <f t="shared" si="8"/>
        <v>1.0166666666666666</v>
      </c>
      <c r="V38">
        <f t="shared" si="9"/>
        <v>0.9642857142857143</v>
      </c>
      <c r="X38">
        <f t="shared" si="10"/>
        <v>0.98019801980198018</v>
      </c>
      <c r="Y38">
        <f t="shared" si="11"/>
        <v>0.98</v>
      </c>
      <c r="AC38">
        <f t="shared" si="12"/>
        <v>1.0333333333333334</v>
      </c>
      <c r="AD38">
        <f t="shared" si="13"/>
        <v>0.9464285714285714</v>
      </c>
      <c r="AF38">
        <f t="shared" si="14"/>
        <v>1.0099009900990097</v>
      </c>
      <c r="AG38">
        <f t="shared" si="15"/>
        <v>1</v>
      </c>
    </row>
    <row r="39" spans="5:33">
      <c r="E39">
        <f t="shared" si="0"/>
        <v>1.31</v>
      </c>
      <c r="F39">
        <f t="shared" si="1"/>
        <v>1.2179487179487181</v>
      </c>
      <c r="H39">
        <f t="shared" si="2"/>
        <v>1.0425531914893618</v>
      </c>
      <c r="I39">
        <f t="shared" si="3"/>
        <v>1.0526315789473684</v>
      </c>
      <c r="M39">
        <f t="shared" si="4"/>
        <v>1</v>
      </c>
      <c r="N39">
        <f t="shared" si="5"/>
        <v>1</v>
      </c>
      <c r="P39">
        <f t="shared" si="6"/>
        <v>1</v>
      </c>
      <c r="Q39">
        <f t="shared" si="7"/>
        <v>1</v>
      </c>
      <c r="U39">
        <f t="shared" si="8"/>
        <v>1.8199999999999998</v>
      </c>
      <c r="V39">
        <f t="shared" si="9"/>
        <v>2.1538461538461542</v>
      </c>
      <c r="X39">
        <f t="shared" si="10"/>
        <v>1.324468085106383</v>
      </c>
      <c r="Y39">
        <f t="shared" si="11"/>
        <v>0.68421052631578949</v>
      </c>
      <c r="AC39">
        <f t="shared" si="12"/>
        <v>0.85</v>
      </c>
      <c r="AD39">
        <f t="shared" si="13"/>
        <v>0.80769230769230771</v>
      </c>
      <c r="AF39">
        <f t="shared" si="14"/>
        <v>0.64893617021276595</v>
      </c>
      <c r="AG39">
        <f t="shared" si="15"/>
        <v>0.6900584795321637</v>
      </c>
    </row>
    <row r="40" spans="5:33">
      <c r="E40">
        <f t="shared" si="0"/>
        <v>1.1133603238866399</v>
      </c>
      <c r="F40">
        <f t="shared" si="1"/>
        <v>1.0422535211267605</v>
      </c>
      <c r="H40">
        <f t="shared" si="2"/>
        <v>1.0821529745042493</v>
      </c>
      <c r="I40">
        <f t="shared" si="3"/>
        <v>1.0755813953488373</v>
      </c>
      <c r="M40">
        <f t="shared" si="4"/>
        <v>1</v>
      </c>
      <c r="N40">
        <f t="shared" si="5"/>
        <v>1</v>
      </c>
      <c r="P40">
        <f t="shared" si="6"/>
        <v>1</v>
      </c>
      <c r="Q40">
        <f t="shared" si="7"/>
        <v>1</v>
      </c>
      <c r="U40">
        <f t="shared" si="8"/>
        <v>0</v>
      </c>
      <c r="V40">
        <f t="shared" si="9"/>
        <v>0</v>
      </c>
      <c r="X40">
        <f t="shared" si="10"/>
        <v>0</v>
      </c>
      <c r="Y40">
        <f t="shared" si="11"/>
        <v>0</v>
      </c>
      <c r="AC40">
        <f t="shared" si="12"/>
        <v>0.70040485829959509</v>
      </c>
      <c r="AD40">
        <f t="shared" si="13"/>
        <v>0.39906103286384981</v>
      </c>
      <c r="AF40">
        <f t="shared" si="14"/>
        <v>0.39943342776203966</v>
      </c>
      <c r="AG40">
        <f t="shared" si="15"/>
        <v>0.39244186046511631</v>
      </c>
    </row>
    <row r="41" spans="5:33">
      <c r="E41">
        <f t="shared" si="0"/>
        <v>1.0492753623188407</v>
      </c>
      <c r="F41">
        <f t="shared" si="1"/>
        <v>1.0519877675840978</v>
      </c>
      <c r="H41">
        <f t="shared" si="2"/>
        <v>1.1824644549763033</v>
      </c>
      <c r="I41">
        <f t="shared" si="3"/>
        <v>1.2054455445544554</v>
      </c>
      <c r="M41">
        <f t="shared" si="4"/>
        <v>1</v>
      </c>
      <c r="N41">
        <f t="shared" si="5"/>
        <v>1</v>
      </c>
      <c r="P41">
        <f t="shared" si="6"/>
        <v>1</v>
      </c>
      <c r="Q41">
        <f t="shared" si="7"/>
        <v>1</v>
      </c>
      <c r="U41">
        <f t="shared" si="8"/>
        <v>4.1768115942028992</v>
      </c>
      <c r="V41">
        <f t="shared" si="9"/>
        <v>3.3394495412844036</v>
      </c>
      <c r="X41">
        <f t="shared" si="10"/>
        <v>1.0545023696682465</v>
      </c>
      <c r="Y41">
        <f t="shared" si="11"/>
        <v>0.67574257425742579</v>
      </c>
      <c r="AC41">
        <f t="shared" si="12"/>
        <v>0.42028985507246375</v>
      </c>
      <c r="AD41">
        <f t="shared" si="13"/>
        <v>0.3363914373088685</v>
      </c>
      <c r="AF41">
        <f t="shared" si="14"/>
        <v>0.34123222748815163</v>
      </c>
      <c r="AG41">
        <f t="shared" si="15"/>
        <v>0.33415841584158418</v>
      </c>
    </row>
    <row r="42" spans="5:33">
      <c r="E42">
        <f t="shared" si="0"/>
        <v>1.0845070422535212</v>
      </c>
      <c r="F42">
        <f t="shared" si="1"/>
        <v>1.0909090909090908</v>
      </c>
      <c r="H42">
        <f t="shared" si="2"/>
        <v>1.0075187969924813</v>
      </c>
      <c r="I42">
        <f t="shared" si="3"/>
        <v>1.0393700787401574</v>
      </c>
      <c r="M42">
        <f t="shared" si="4"/>
        <v>1</v>
      </c>
      <c r="N42">
        <f t="shared" si="5"/>
        <v>1</v>
      </c>
      <c r="P42">
        <f t="shared" si="6"/>
        <v>1</v>
      </c>
      <c r="Q42">
        <f t="shared" si="7"/>
        <v>1</v>
      </c>
      <c r="U42">
        <f t="shared" si="8"/>
        <v>1.0563380281690142</v>
      </c>
      <c r="V42">
        <f t="shared" si="9"/>
        <v>1.0303030303030303</v>
      </c>
      <c r="X42">
        <f t="shared" si="10"/>
        <v>0.92481203007518786</v>
      </c>
      <c r="Y42">
        <f t="shared" si="11"/>
        <v>0.9055118110236221</v>
      </c>
      <c r="AC42">
        <f t="shared" si="12"/>
        <v>0.98591549295774661</v>
      </c>
      <c r="AD42">
        <f t="shared" si="13"/>
        <v>1</v>
      </c>
      <c r="AF42">
        <f t="shared" si="14"/>
        <v>1</v>
      </c>
      <c r="AG42">
        <f t="shared" si="15"/>
        <v>0.98425196850393704</v>
      </c>
    </row>
    <row r="43" spans="5:33">
      <c r="E43">
        <f t="shared" si="0"/>
        <v>0.92307692307692313</v>
      </c>
      <c r="F43">
        <f t="shared" si="1"/>
        <v>1</v>
      </c>
      <c r="H43">
        <f t="shared" si="2"/>
        <v>1.3636363636363638</v>
      </c>
      <c r="I43">
        <f t="shared" si="3"/>
        <v>1</v>
      </c>
      <c r="M43">
        <f t="shared" si="4"/>
        <v>1</v>
      </c>
      <c r="N43">
        <f t="shared" si="5"/>
        <v>1</v>
      </c>
      <c r="P43">
        <f t="shared" si="6"/>
        <v>1</v>
      </c>
      <c r="Q43">
        <f t="shared" si="7"/>
        <v>1</v>
      </c>
      <c r="U43">
        <f t="shared" si="8"/>
        <v>1.0769230769230771</v>
      </c>
      <c r="V43">
        <f t="shared" si="9"/>
        <v>1.1176470588235292</v>
      </c>
      <c r="X43">
        <f t="shared" si="10"/>
        <v>0.36363636363636365</v>
      </c>
      <c r="Y43">
        <f t="shared" si="11"/>
        <v>0.25</v>
      </c>
      <c r="AC43">
        <f t="shared" si="12"/>
        <v>1.153846153846154</v>
      </c>
      <c r="AD43">
        <f t="shared" si="13"/>
        <v>1.2352941176470589</v>
      </c>
      <c r="AF43">
        <f t="shared" si="14"/>
        <v>0.45454545454545459</v>
      </c>
      <c r="AG43">
        <f t="shared" si="15"/>
        <v>0.25</v>
      </c>
    </row>
    <row r="44" spans="5:33">
      <c r="E44">
        <f t="shared" si="0"/>
        <v>1.3214285714285714</v>
      </c>
      <c r="F44">
        <f t="shared" si="1"/>
        <v>1.05</v>
      </c>
      <c r="H44">
        <f t="shared" si="2"/>
        <v>1.25</v>
      </c>
      <c r="I44">
        <f t="shared" si="3"/>
        <v>2</v>
      </c>
      <c r="M44">
        <f t="shared" si="4"/>
        <v>1</v>
      </c>
      <c r="N44">
        <f t="shared" si="5"/>
        <v>1</v>
      </c>
      <c r="P44">
        <f t="shared" si="6"/>
        <v>1</v>
      </c>
      <c r="Q44">
        <f t="shared" si="7"/>
        <v>1</v>
      </c>
      <c r="U44">
        <f t="shared" si="8"/>
        <v>1</v>
      </c>
      <c r="V44">
        <f t="shared" si="9"/>
        <v>1.05</v>
      </c>
      <c r="X44">
        <f t="shared" si="10"/>
        <v>1.25</v>
      </c>
      <c r="Y44">
        <f t="shared" si="11"/>
        <v>2</v>
      </c>
      <c r="AC44">
        <f t="shared" si="12"/>
        <v>1.0714285714285714</v>
      </c>
      <c r="AD44">
        <f t="shared" si="13"/>
        <v>1</v>
      </c>
      <c r="AF44">
        <f t="shared" si="14"/>
        <v>1.5</v>
      </c>
      <c r="AG44">
        <f t="shared" si="15"/>
        <v>2</v>
      </c>
    </row>
    <row r="45" spans="5:33">
      <c r="E45">
        <f t="shared" si="0"/>
        <v>0.98622589531680438</v>
      </c>
      <c r="F45">
        <f t="shared" si="1"/>
        <v>0.99145299145299148</v>
      </c>
      <c r="H45">
        <f t="shared" si="2"/>
        <v>0.99348534201954397</v>
      </c>
      <c r="I45">
        <f t="shared" si="3"/>
        <v>0.99335548172757471</v>
      </c>
      <c r="M45">
        <f t="shared" si="4"/>
        <v>1</v>
      </c>
      <c r="N45">
        <f t="shared" si="5"/>
        <v>1</v>
      </c>
      <c r="P45">
        <f t="shared" si="6"/>
        <v>1</v>
      </c>
      <c r="Q45">
        <f t="shared" si="7"/>
        <v>1</v>
      </c>
      <c r="U45">
        <f t="shared" si="8"/>
        <v>0.74104683195592291</v>
      </c>
      <c r="V45">
        <f t="shared" si="9"/>
        <v>0.74074074074074081</v>
      </c>
      <c r="X45">
        <f t="shared" si="10"/>
        <v>0.73615635179153094</v>
      </c>
      <c r="Y45">
        <f t="shared" si="11"/>
        <v>0.73421926910299007</v>
      </c>
      <c r="AC45">
        <f t="shared" si="12"/>
        <v>0.44903581267217635</v>
      </c>
      <c r="AD45">
        <f t="shared" si="13"/>
        <v>0.44444444444444448</v>
      </c>
      <c r="AF45">
        <f t="shared" si="14"/>
        <v>0.43973941368078179</v>
      </c>
      <c r="AG45">
        <f t="shared" si="15"/>
        <v>0.43853820598006649</v>
      </c>
    </row>
    <row r="46" spans="5:33">
      <c r="E46">
        <f t="shared" si="0"/>
        <v>1.1111111111111112</v>
      </c>
      <c r="F46">
        <f t="shared" si="1"/>
        <v>1.1818181818181819</v>
      </c>
      <c r="H46">
        <f t="shared" si="2"/>
        <v>1.0254237288135593</v>
      </c>
      <c r="I46">
        <f t="shared" si="3"/>
        <v>1.0350877192982455</v>
      </c>
      <c r="M46">
        <f t="shared" si="4"/>
        <v>1</v>
      </c>
      <c r="N46">
        <f t="shared" si="5"/>
        <v>1</v>
      </c>
      <c r="P46">
        <f t="shared" si="6"/>
        <v>1</v>
      </c>
      <c r="Q46">
        <f t="shared" si="7"/>
        <v>1</v>
      </c>
      <c r="U46">
        <f t="shared" si="8"/>
        <v>1.1111111111111112</v>
      </c>
      <c r="V46">
        <f t="shared" si="9"/>
        <v>1.0181818181818183</v>
      </c>
      <c r="X46">
        <f t="shared" si="10"/>
        <v>1.0677966101694916</v>
      </c>
      <c r="Y46">
        <f t="shared" si="11"/>
        <v>1.0877192982456141</v>
      </c>
      <c r="AC46">
        <f t="shared" si="12"/>
        <v>1.0476190476190477</v>
      </c>
      <c r="AD46">
        <f t="shared" si="13"/>
        <v>1.1090909090909091</v>
      </c>
      <c r="AF46">
        <f t="shared" si="14"/>
        <v>1.0423728813559323</v>
      </c>
      <c r="AG46">
        <f t="shared" si="15"/>
        <v>1.0526315789473684</v>
      </c>
    </row>
    <row r="47" spans="5:33">
      <c r="E47">
        <f t="shared" si="0"/>
        <v>0.96226415094339623</v>
      </c>
      <c r="F47">
        <f t="shared" si="1"/>
        <v>1.1764705882352942</v>
      </c>
      <c r="H47">
        <f t="shared" si="2"/>
        <v>1.1636363636363636</v>
      </c>
      <c r="I47">
        <f t="shared" si="3"/>
        <v>1.0566037735849056</v>
      </c>
      <c r="M47">
        <f t="shared" si="4"/>
        <v>1</v>
      </c>
      <c r="N47">
        <f t="shared" si="5"/>
        <v>1</v>
      </c>
      <c r="P47">
        <f t="shared" si="6"/>
        <v>1</v>
      </c>
      <c r="Q47">
        <f t="shared" si="7"/>
        <v>1</v>
      </c>
      <c r="U47">
        <f t="shared" si="8"/>
        <v>2.6792452830188678</v>
      </c>
      <c r="V47">
        <f t="shared" si="9"/>
        <v>3.4999999999999996</v>
      </c>
      <c r="X47">
        <f t="shared" si="10"/>
        <v>0.45454545454545459</v>
      </c>
      <c r="Y47">
        <f t="shared" si="11"/>
        <v>0.41509433962264147</v>
      </c>
      <c r="AC47">
        <f t="shared" si="12"/>
        <v>0.81132075471698106</v>
      </c>
      <c r="AD47">
        <f t="shared" si="13"/>
        <v>0.41176470588235292</v>
      </c>
      <c r="AF47">
        <f t="shared" si="14"/>
        <v>0.41818181818181815</v>
      </c>
      <c r="AG47">
        <f t="shared" si="15"/>
        <v>0.39622641509433965</v>
      </c>
    </row>
    <row r="48" spans="5:33">
      <c r="E48">
        <f t="shared" si="0"/>
        <v>0.96363636363636362</v>
      </c>
      <c r="F48">
        <f t="shared" si="1"/>
        <v>1</v>
      </c>
      <c r="H48">
        <f t="shared" si="2"/>
        <v>0.98039215686274517</v>
      </c>
      <c r="I48">
        <f t="shared" si="3"/>
        <v>0.98</v>
      </c>
      <c r="M48">
        <f t="shared" si="4"/>
        <v>1</v>
      </c>
      <c r="N48">
        <f t="shared" si="5"/>
        <v>1</v>
      </c>
      <c r="P48">
        <f t="shared" si="6"/>
        <v>1</v>
      </c>
      <c r="Q48">
        <f t="shared" si="7"/>
        <v>1</v>
      </c>
      <c r="U48">
        <f t="shared" si="8"/>
        <v>1.0363636363636364</v>
      </c>
      <c r="V48">
        <f t="shared" si="9"/>
        <v>1.0377358490566038</v>
      </c>
      <c r="X48">
        <f t="shared" si="10"/>
        <v>1.0294117647058825</v>
      </c>
      <c r="Y48">
        <f t="shared" si="11"/>
        <v>1.0299999999999998</v>
      </c>
      <c r="AC48">
        <f t="shared" si="12"/>
        <v>0.96363636363636362</v>
      </c>
      <c r="AD48">
        <f t="shared" si="13"/>
        <v>0.98113207547169812</v>
      </c>
      <c r="AF48">
        <f t="shared" si="14"/>
        <v>0.99019607843137269</v>
      </c>
      <c r="AG48">
        <f t="shared" si="15"/>
        <v>0.99</v>
      </c>
    </row>
    <row r="49" spans="1:33">
      <c r="E49">
        <f t="shared" si="0"/>
        <v>0.92982456140350866</v>
      </c>
      <c r="F49">
        <f t="shared" si="1"/>
        <v>0.74074074074074081</v>
      </c>
      <c r="H49">
        <f t="shared" si="2"/>
        <v>0.98058252427184478</v>
      </c>
      <c r="I49">
        <f t="shared" si="3"/>
        <v>1</v>
      </c>
      <c r="M49">
        <f t="shared" si="4"/>
        <v>1</v>
      </c>
      <c r="N49">
        <f t="shared" si="5"/>
        <v>1</v>
      </c>
      <c r="P49">
        <f t="shared" si="6"/>
        <v>1</v>
      </c>
      <c r="Q49">
        <f t="shared" si="7"/>
        <v>1</v>
      </c>
      <c r="U49">
        <f t="shared" si="8"/>
        <v>0.96491228070175439</v>
      </c>
      <c r="V49">
        <f t="shared" si="9"/>
        <v>1</v>
      </c>
      <c r="X49">
        <f t="shared" si="10"/>
        <v>1.0097087378640777</v>
      </c>
      <c r="Y49">
        <f t="shared" si="11"/>
        <v>1.0404040404040402</v>
      </c>
      <c r="AC49">
        <f t="shared" si="12"/>
        <v>1.0175438596491229</v>
      </c>
      <c r="AD49">
        <f t="shared" si="13"/>
        <v>1.0555555555555556</v>
      </c>
      <c r="AF49">
        <f t="shared" si="14"/>
        <v>1.0485436893203883</v>
      </c>
      <c r="AG49">
        <f t="shared" si="15"/>
        <v>1.0707070707070707</v>
      </c>
    </row>
    <row r="50" spans="1:33">
      <c r="E50">
        <f t="shared" si="0"/>
        <v>1.0952380952380951</v>
      </c>
      <c r="F50">
        <f t="shared" si="1"/>
        <v>0.86842105263157898</v>
      </c>
      <c r="H50">
        <f t="shared" si="2"/>
        <v>1</v>
      </c>
      <c r="I50">
        <f t="shared" si="3"/>
        <v>0.96</v>
      </c>
      <c r="M50">
        <f t="shared" si="4"/>
        <v>1</v>
      </c>
      <c r="N50">
        <f t="shared" si="5"/>
        <v>1</v>
      </c>
      <c r="P50">
        <f t="shared" si="6"/>
        <v>1</v>
      </c>
      <c r="Q50">
        <f t="shared" si="7"/>
        <v>1</v>
      </c>
      <c r="U50">
        <f t="shared" si="8"/>
        <v>6.6190476190476195</v>
      </c>
      <c r="V50">
        <f t="shared" si="9"/>
        <v>6.5526315789473681</v>
      </c>
      <c r="X50">
        <f t="shared" si="10"/>
        <v>8.3333333333333339</v>
      </c>
      <c r="Y50">
        <f t="shared" si="11"/>
        <v>8.68</v>
      </c>
      <c r="AC50">
        <f t="shared" si="12"/>
        <v>0.83333333333333337</v>
      </c>
      <c r="AD50">
        <f t="shared" si="13"/>
        <v>0.47368421052631576</v>
      </c>
      <c r="AF50">
        <f t="shared" si="14"/>
        <v>0.70370370370370372</v>
      </c>
      <c r="AG50">
        <f t="shared" si="15"/>
        <v>0.51999999999999991</v>
      </c>
    </row>
    <row r="51" spans="1:33">
      <c r="E51">
        <f t="shared" si="0"/>
        <v>1.0666666666666667</v>
      </c>
      <c r="F51">
        <f t="shared" si="1"/>
        <v>1.0576923076923077</v>
      </c>
      <c r="H51">
        <f t="shared" si="2"/>
        <v>0.97555012224938875</v>
      </c>
      <c r="I51">
        <f t="shared" si="3"/>
        <v>0.98175787728026531</v>
      </c>
      <c r="M51">
        <f t="shared" si="4"/>
        <v>1</v>
      </c>
      <c r="N51">
        <f t="shared" si="5"/>
        <v>1</v>
      </c>
      <c r="P51">
        <f t="shared" si="6"/>
        <v>1</v>
      </c>
      <c r="Q51">
        <f t="shared" si="7"/>
        <v>1</v>
      </c>
      <c r="U51">
        <f t="shared" si="8"/>
        <v>0.91666666666666674</v>
      </c>
      <c r="V51">
        <f t="shared" si="9"/>
        <v>1.0192307692307692</v>
      </c>
      <c r="X51">
        <f t="shared" si="10"/>
        <v>8.3129584352078234E-2</v>
      </c>
      <c r="Y51">
        <f t="shared" si="11"/>
        <v>8.3747927031509128E-2</v>
      </c>
      <c r="AC51">
        <f t="shared" si="12"/>
        <v>0.9</v>
      </c>
      <c r="AD51">
        <f t="shared" si="13"/>
        <v>0.9423076923076924</v>
      </c>
      <c r="AF51">
        <f t="shared" si="14"/>
        <v>8.3944580277098599E-2</v>
      </c>
      <c r="AG51">
        <f t="shared" si="15"/>
        <v>8.3747927031509128E-2</v>
      </c>
    </row>
    <row r="52" spans="1:33">
      <c r="E52">
        <f t="shared" si="0"/>
        <v>0.98412698412698407</v>
      </c>
      <c r="F52">
        <f t="shared" si="1"/>
        <v>0.96363636363636362</v>
      </c>
      <c r="H52">
        <f t="shared" si="2"/>
        <v>0.98800436205016362</v>
      </c>
      <c r="I52">
        <f t="shared" si="3"/>
        <v>0.99445061043285243</v>
      </c>
      <c r="M52">
        <f t="shared" si="4"/>
        <v>1</v>
      </c>
      <c r="N52">
        <f t="shared" si="5"/>
        <v>1</v>
      </c>
      <c r="P52">
        <f t="shared" si="6"/>
        <v>1</v>
      </c>
      <c r="Q52">
        <f t="shared" si="7"/>
        <v>1</v>
      </c>
      <c r="U52">
        <f t="shared" si="8"/>
        <v>0.96825396825396826</v>
      </c>
      <c r="V52">
        <f t="shared" si="9"/>
        <v>1.0181818181818183</v>
      </c>
      <c r="X52">
        <f t="shared" si="10"/>
        <v>0.11668484187568157</v>
      </c>
      <c r="Y52">
        <f t="shared" si="11"/>
        <v>0.1120976692563818</v>
      </c>
      <c r="AC52">
        <f t="shared" si="12"/>
        <v>0.87301587301587302</v>
      </c>
      <c r="AD52">
        <f t="shared" si="13"/>
        <v>0.98181818181818181</v>
      </c>
      <c r="AF52">
        <f t="shared" si="14"/>
        <v>0.11014176663031625</v>
      </c>
      <c r="AG52">
        <f t="shared" si="15"/>
        <v>0.11098779134295228</v>
      </c>
    </row>
    <row r="53" spans="1:33">
      <c r="E53">
        <f t="shared" si="0"/>
        <v>1.0219780219780219</v>
      </c>
      <c r="F53">
        <f t="shared" si="1"/>
        <v>1.0845070422535212</v>
      </c>
      <c r="H53">
        <f t="shared" si="2"/>
        <v>0.98591549295774661</v>
      </c>
      <c r="I53">
        <f t="shared" si="3"/>
        <v>1.0378787878787878</v>
      </c>
      <c r="M53">
        <f t="shared" si="4"/>
        <v>1</v>
      </c>
      <c r="N53">
        <f t="shared" si="5"/>
        <v>1</v>
      </c>
      <c r="P53">
        <f t="shared" si="6"/>
        <v>1</v>
      </c>
      <c r="Q53">
        <f t="shared" si="7"/>
        <v>1</v>
      </c>
      <c r="U53">
        <f t="shared" si="8"/>
        <v>0.79120879120879117</v>
      </c>
      <c r="V53">
        <f t="shared" si="9"/>
        <v>0.88732394366197187</v>
      </c>
      <c r="X53">
        <f t="shared" si="10"/>
        <v>0.90845070422535223</v>
      </c>
      <c r="Y53">
        <f t="shared" si="11"/>
        <v>0.9242424242424242</v>
      </c>
      <c r="AC53">
        <f t="shared" si="12"/>
        <v>0.75824175824175832</v>
      </c>
      <c r="AD53">
        <f t="shared" si="13"/>
        <v>0.77464788732394374</v>
      </c>
      <c r="AF53">
        <f t="shared" si="14"/>
        <v>0.85915492957746487</v>
      </c>
      <c r="AG53">
        <f t="shared" si="15"/>
        <v>0.90151515151515138</v>
      </c>
    </row>
    <row r="54" spans="1:33">
      <c r="E54">
        <f t="shared" si="0"/>
        <v>1.0444444444444445</v>
      </c>
      <c r="F54">
        <f t="shared" si="1"/>
        <v>1.08</v>
      </c>
      <c r="H54">
        <f t="shared" si="2"/>
        <v>1.0234375</v>
      </c>
      <c r="I54">
        <f t="shared" si="3"/>
        <v>1.0084745762711864</v>
      </c>
      <c r="M54">
        <f t="shared" si="4"/>
        <v>1</v>
      </c>
      <c r="N54">
        <f t="shared" si="5"/>
        <v>1</v>
      </c>
      <c r="P54">
        <f t="shared" si="6"/>
        <v>1</v>
      </c>
      <c r="Q54">
        <f t="shared" si="7"/>
        <v>1</v>
      </c>
      <c r="U54">
        <f t="shared" si="8"/>
        <v>0.81111111111111112</v>
      </c>
      <c r="V54">
        <f t="shared" si="9"/>
        <v>0.82666666666666666</v>
      </c>
      <c r="X54">
        <f t="shared" si="10"/>
        <v>1.0234375</v>
      </c>
      <c r="Y54">
        <f t="shared" si="11"/>
        <v>1.0508474576271187</v>
      </c>
      <c r="AC54">
        <f t="shared" si="12"/>
        <v>0.70000000000000007</v>
      </c>
      <c r="AD54">
        <f t="shared" si="13"/>
        <v>0.81333333333333335</v>
      </c>
      <c r="AF54">
        <f t="shared" si="14"/>
        <v>0.9609375</v>
      </c>
      <c r="AG54">
        <f t="shared" si="15"/>
        <v>1.0169491525423728</v>
      </c>
    </row>
    <row r="55" spans="1:33">
      <c r="E55">
        <f t="shared" si="0"/>
        <v>1.303370786516854</v>
      </c>
      <c r="F55">
        <f t="shared" si="1"/>
        <v>1.3132530120481927</v>
      </c>
      <c r="H55">
        <f t="shared" si="2"/>
        <v>1.1079136690647482</v>
      </c>
      <c r="I55">
        <f t="shared" si="3"/>
        <v>1.1297709923664121</v>
      </c>
      <c r="M55">
        <f t="shared" si="4"/>
        <v>1</v>
      </c>
      <c r="N55">
        <f t="shared" si="5"/>
        <v>1</v>
      </c>
      <c r="P55">
        <f t="shared" si="6"/>
        <v>1</v>
      </c>
      <c r="Q55">
        <f t="shared" si="7"/>
        <v>1</v>
      </c>
      <c r="U55">
        <f t="shared" si="8"/>
        <v>0.8370786516853933</v>
      </c>
      <c r="V55">
        <f t="shared" si="9"/>
        <v>0.84939759036144569</v>
      </c>
      <c r="X55">
        <f t="shared" si="10"/>
        <v>0.88489208633093519</v>
      </c>
      <c r="Y55">
        <f t="shared" si="11"/>
        <v>0.8854961832061069</v>
      </c>
      <c r="AC55">
        <f t="shared" si="12"/>
        <v>0.8202247191011236</v>
      </c>
      <c r="AD55">
        <f t="shared" si="13"/>
        <v>0.84939759036144569</v>
      </c>
      <c r="AF55">
        <f t="shared" si="14"/>
        <v>0.89928057553956831</v>
      </c>
      <c r="AG55">
        <f t="shared" si="15"/>
        <v>0.9007633587786259</v>
      </c>
    </row>
    <row r="56" spans="1:33">
      <c r="E56">
        <f t="shared" si="0"/>
        <v>0.92753623188405787</v>
      </c>
      <c r="F56">
        <f t="shared" si="1"/>
        <v>0.93333333333333335</v>
      </c>
      <c r="H56">
        <f t="shared" si="2"/>
        <v>1.0943396226415094</v>
      </c>
      <c r="I56">
        <f t="shared" si="3"/>
        <v>1.1030927835051545</v>
      </c>
      <c r="M56">
        <f t="shared" si="4"/>
        <v>1</v>
      </c>
      <c r="N56">
        <f t="shared" si="5"/>
        <v>1</v>
      </c>
      <c r="P56">
        <f t="shared" si="6"/>
        <v>1</v>
      </c>
      <c r="Q56">
        <f t="shared" si="7"/>
        <v>1</v>
      </c>
      <c r="U56">
        <f t="shared" si="8"/>
        <v>0.86956521739130421</v>
      </c>
      <c r="V56">
        <f t="shared" si="9"/>
        <v>0.95000000000000007</v>
      </c>
      <c r="X56">
        <f t="shared" si="10"/>
        <v>0.98113207547169812</v>
      </c>
      <c r="Y56">
        <f t="shared" si="11"/>
        <v>1.0515463917525771</v>
      </c>
      <c r="AC56">
        <f t="shared" si="12"/>
        <v>0.89855072463768104</v>
      </c>
      <c r="AD56">
        <f t="shared" si="13"/>
        <v>0.91666666666666674</v>
      </c>
      <c r="AF56">
        <f t="shared" si="14"/>
        <v>0.98113207547169812</v>
      </c>
      <c r="AG56">
        <f t="shared" si="15"/>
        <v>1.0412371134020619</v>
      </c>
    </row>
    <row r="57" spans="1:33">
      <c r="E57">
        <f t="shared" si="0"/>
        <v>1.1222222222222222</v>
      </c>
      <c r="F57">
        <f t="shared" si="1"/>
        <v>1.1022727272727273</v>
      </c>
      <c r="H57">
        <f t="shared" si="2"/>
        <v>1.0357142857142856</v>
      </c>
      <c r="I57">
        <f t="shared" si="3"/>
        <v>0.93984962406015038</v>
      </c>
      <c r="M57">
        <f t="shared" si="4"/>
        <v>1</v>
      </c>
      <c r="N57">
        <f t="shared" si="5"/>
        <v>1</v>
      </c>
      <c r="P57">
        <f t="shared" si="6"/>
        <v>1</v>
      </c>
      <c r="Q57">
        <f t="shared" si="7"/>
        <v>1</v>
      </c>
      <c r="U57">
        <f t="shared" si="8"/>
        <v>0.67777777777777781</v>
      </c>
      <c r="V57">
        <f t="shared" si="9"/>
        <v>0.60227272727272729</v>
      </c>
      <c r="X57">
        <f t="shared" si="10"/>
        <v>0.90714285714285703</v>
      </c>
      <c r="Y57">
        <f t="shared" si="11"/>
        <v>0.91729323308270672</v>
      </c>
      <c r="AC57">
        <f t="shared" si="12"/>
        <v>0.76666666666666672</v>
      </c>
      <c r="AD57">
        <f t="shared" si="13"/>
        <v>0.63636363636363646</v>
      </c>
      <c r="AF57">
        <f t="shared" si="14"/>
        <v>0.91428571428571426</v>
      </c>
      <c r="AG57">
        <f t="shared" si="15"/>
        <v>0.93984962406015038</v>
      </c>
    </row>
    <row r="58" spans="1:33">
      <c r="E58">
        <f t="shared" si="0"/>
        <v>1</v>
      </c>
      <c r="F58">
        <f t="shared" si="1"/>
        <v>1.0666666666666667</v>
      </c>
      <c r="H58">
        <f t="shared" si="2"/>
        <v>0.91666666666666663</v>
      </c>
      <c r="I58">
        <f t="shared" si="3"/>
        <v>0.93406593406593419</v>
      </c>
      <c r="M58">
        <f t="shared" si="4"/>
        <v>1</v>
      </c>
      <c r="N58">
        <f t="shared" si="5"/>
        <v>1</v>
      </c>
      <c r="P58">
        <f t="shared" si="6"/>
        <v>1</v>
      </c>
      <c r="Q58">
        <f t="shared" si="7"/>
        <v>1</v>
      </c>
      <c r="U58">
        <f t="shared" si="8"/>
        <v>1.8163265306122447</v>
      </c>
      <c r="V58">
        <f t="shared" si="9"/>
        <v>1.8333333333333335</v>
      </c>
      <c r="X58">
        <f t="shared" si="10"/>
        <v>1.9375</v>
      </c>
      <c r="Y58">
        <f t="shared" si="11"/>
        <v>1.2197802197802199</v>
      </c>
      <c r="AC58">
        <f t="shared" si="12"/>
        <v>2.306122448979592</v>
      </c>
      <c r="AD58">
        <f t="shared" si="13"/>
        <v>1.7333333333333334</v>
      </c>
      <c r="AF58">
        <f t="shared" si="14"/>
        <v>0.51041666666666663</v>
      </c>
      <c r="AG58">
        <f t="shared" si="15"/>
        <v>0.50549450549450547</v>
      </c>
    </row>
    <row r="59" spans="1:33">
      <c r="E59">
        <f t="shared" si="0"/>
        <v>1.0277777777777779</v>
      </c>
      <c r="F59">
        <f t="shared" si="1"/>
        <v>1.1666666666666667</v>
      </c>
      <c r="H59">
        <f t="shared" si="2"/>
        <v>1.25</v>
      </c>
      <c r="I59">
        <f t="shared" si="3"/>
        <v>1.1875</v>
      </c>
      <c r="M59">
        <f t="shared" si="4"/>
        <v>1</v>
      </c>
      <c r="N59">
        <f t="shared" si="5"/>
        <v>1</v>
      </c>
      <c r="P59">
        <f t="shared" si="6"/>
        <v>1</v>
      </c>
      <c r="Q59">
        <f t="shared" si="7"/>
        <v>1</v>
      </c>
      <c r="U59">
        <f t="shared" si="8"/>
        <v>0.72222222222222221</v>
      </c>
      <c r="V59">
        <f t="shared" si="9"/>
        <v>0.66666666666666663</v>
      </c>
      <c r="X59">
        <f t="shared" si="10"/>
        <v>1.05</v>
      </c>
      <c r="Y59">
        <f t="shared" si="11"/>
        <v>1.1875</v>
      </c>
      <c r="AC59">
        <f t="shared" si="12"/>
        <v>0.7777777777777779</v>
      </c>
      <c r="AD59">
        <f t="shared" si="13"/>
        <v>0.83333333333333337</v>
      </c>
      <c r="AF59">
        <f t="shared" si="14"/>
        <v>1.1499999999999999</v>
      </c>
      <c r="AG59">
        <f t="shared" si="15"/>
        <v>1.25</v>
      </c>
    </row>
    <row r="60" spans="1:33">
      <c r="E60">
        <f t="shared" si="0"/>
        <v>1.0060606060606061</v>
      </c>
      <c r="F60">
        <f t="shared" si="1"/>
        <v>1.0604026845637584</v>
      </c>
      <c r="H60">
        <f t="shared" si="2"/>
        <v>1.0178571428571428</v>
      </c>
      <c r="I60">
        <f t="shared" si="3"/>
        <v>1.0402684563758389</v>
      </c>
      <c r="M60">
        <f t="shared" si="4"/>
        <v>1</v>
      </c>
      <c r="N60">
        <f t="shared" si="5"/>
        <v>1</v>
      </c>
      <c r="P60">
        <f t="shared" si="6"/>
        <v>1</v>
      </c>
      <c r="Q60">
        <f t="shared" si="7"/>
        <v>1</v>
      </c>
      <c r="U60">
        <f t="shared" si="8"/>
        <v>3.6969696969696968</v>
      </c>
      <c r="V60">
        <f t="shared" si="9"/>
        <v>3.912751677852349</v>
      </c>
      <c r="X60">
        <f t="shared" si="10"/>
        <v>1.3392857142857142</v>
      </c>
      <c r="Y60">
        <f t="shared" si="11"/>
        <v>1.1208053691275168</v>
      </c>
      <c r="AC60">
        <f t="shared" si="12"/>
        <v>0.53939393939393931</v>
      </c>
      <c r="AD60">
        <f t="shared" si="13"/>
        <v>0.51677852348993292</v>
      </c>
      <c r="AF60">
        <f t="shared" si="14"/>
        <v>0.8035714285714286</v>
      </c>
      <c r="AG60">
        <f t="shared" si="15"/>
        <v>0.84563758389261745</v>
      </c>
    </row>
    <row r="63" spans="1:33">
      <c r="A63" t="str">
        <f>$E$2</f>
        <v>Med</v>
      </c>
      <c r="B63" t="str">
        <f>$E$1</f>
        <v>standard</v>
      </c>
      <c r="H63" t="str">
        <f>$F$2</f>
        <v>Min</v>
      </c>
      <c r="I63" t="str">
        <f>$E$1</f>
        <v>standard</v>
      </c>
      <c r="O63" t="str">
        <f>$E$2</f>
        <v>Med</v>
      </c>
      <c r="P63" t="str">
        <f>$H$1</f>
        <v>standard_del</v>
      </c>
      <c r="V63" t="str">
        <f>$F$2</f>
        <v>Min</v>
      </c>
      <c r="W63" t="str">
        <f>$H$1</f>
        <v>standard_del</v>
      </c>
    </row>
    <row r="64" spans="1:33">
      <c r="B64" t="str">
        <f>$C$1</f>
        <v>Scala</v>
      </c>
      <c r="C64" t="str">
        <f>$K$1</f>
        <v>LMS (no inline)</v>
      </c>
      <c r="D64" t="str">
        <f>$S$1</f>
        <v>Lms_full (inline all)</v>
      </c>
      <c r="E64" t="str">
        <f>$AA$1</f>
        <v>Lms_spec (specialization+some onlining)</v>
      </c>
      <c r="F64" t="s">
        <v>47</v>
      </c>
      <c r="I64" t="str">
        <f>$C$1</f>
        <v>Scala</v>
      </c>
      <c r="J64" t="str">
        <f>$K$1</f>
        <v>LMS (no inline)</v>
      </c>
      <c r="K64" t="str">
        <f>$S$1</f>
        <v>Lms_full (inline all)</v>
      </c>
      <c r="L64" t="str">
        <f>$AA$1</f>
        <v>Lms_spec (specialization+some onlining)</v>
      </c>
      <c r="M64" t="str">
        <f>$F$64</f>
        <v>full inlining compared to spec</v>
      </c>
      <c r="P64" t="str">
        <f>$C$1</f>
        <v>Scala</v>
      </c>
      <c r="Q64" t="str">
        <f>$K$1</f>
        <v>LMS (no inline)</v>
      </c>
      <c r="R64" t="str">
        <f>$S$1</f>
        <v>Lms_full (inline all)</v>
      </c>
      <c r="S64" t="str">
        <f>$AA$1</f>
        <v>Lms_spec (specialization+some onlining)</v>
      </c>
      <c r="T64" t="str">
        <f>$F$64</f>
        <v>full inlining compared to spec</v>
      </c>
      <c r="W64" t="str">
        <f>$C$1</f>
        <v>Scala</v>
      </c>
      <c r="X64" t="str">
        <f>$K$1</f>
        <v>LMS (no inline)</v>
      </c>
      <c r="Y64" t="str">
        <f>$S$1</f>
        <v>Lms_full (inline all)</v>
      </c>
      <c r="Z64" t="str">
        <f>$AA$1</f>
        <v>Lms_spec (specialization+some onlining)</v>
      </c>
      <c r="AA64" t="str">
        <f>$F$64</f>
        <v>full inlining compared to spec</v>
      </c>
    </row>
    <row r="65" spans="1:27">
      <c r="A65" t="str">
        <f>$A3</f>
        <v>Tpch1</v>
      </c>
      <c r="B65">
        <f>E33</f>
        <v>0.91228070175438591</v>
      </c>
      <c r="C65">
        <f>M33</f>
        <v>1</v>
      </c>
      <c r="D65">
        <f>U33</f>
        <v>1</v>
      </c>
      <c r="E65">
        <f>AC33</f>
        <v>0.98245614035087714</v>
      </c>
      <c r="F65">
        <f>E65/D65</f>
        <v>0.98245614035087714</v>
      </c>
      <c r="H65" t="str">
        <f>$A3</f>
        <v>Tpch1</v>
      </c>
      <c r="I65">
        <f>F33</f>
        <v>0.88888888888888895</v>
      </c>
      <c r="J65">
        <f>N33</f>
        <v>1</v>
      </c>
      <c r="K65">
        <f>V33</f>
        <v>0.92592592592592604</v>
      </c>
      <c r="L65">
        <f>AD33</f>
        <v>0.87037037037037035</v>
      </c>
      <c r="M65">
        <f>L65/K65</f>
        <v>0.93999999999999984</v>
      </c>
      <c r="O65" t="str">
        <f>$A3</f>
        <v>Tpch1</v>
      </c>
      <c r="P65">
        <f>H33</f>
        <v>1.1470588235294119</v>
      </c>
      <c r="Q65">
        <f>P33</f>
        <v>1</v>
      </c>
      <c r="R65">
        <f>X33</f>
        <v>0.94117647058823539</v>
      </c>
      <c r="S65">
        <f>AF33</f>
        <v>1.0098039215686274</v>
      </c>
      <c r="T65">
        <f>S65/R65</f>
        <v>1.0729166666666665</v>
      </c>
      <c r="V65" t="str">
        <f>$A3</f>
        <v>Tpch1</v>
      </c>
      <c r="W65">
        <f>I33</f>
        <v>1.1458333333333333</v>
      </c>
      <c r="X65">
        <f>Q33</f>
        <v>1</v>
      </c>
      <c r="Y65">
        <f>Y33</f>
        <v>0.94791666666666663</v>
      </c>
      <c r="Z65">
        <f>AG33</f>
        <v>1.0416666666666667</v>
      </c>
      <c r="AA65">
        <f>Z65/Y65</f>
        <v>1.098901098901099</v>
      </c>
    </row>
    <row r="66" spans="1:27">
      <c r="A66" t="str">
        <f t="shared" ref="A66:A92" si="16">$A4</f>
        <v>Tpch2</v>
      </c>
      <c r="B66">
        <f t="shared" ref="B66:B92" si="17">E34</f>
        <v>1.1785714285714286</v>
      </c>
      <c r="C66">
        <f t="shared" ref="C66:C92" si="18">M34</f>
        <v>1</v>
      </c>
      <c r="D66">
        <f t="shared" ref="D66:D92" si="19">U34</f>
        <v>1.4285714285714286</v>
      </c>
      <c r="E66">
        <f t="shared" ref="E66:E92" si="20">AC34</f>
        <v>1.1428571428571428</v>
      </c>
      <c r="F66">
        <f t="shared" ref="F66:F92" si="21">E66/D66</f>
        <v>0.79999999999999993</v>
      </c>
      <c r="H66" t="str">
        <f t="shared" ref="H66:H92" si="22">$A4</f>
        <v>Tpch2</v>
      </c>
      <c r="I66">
        <f t="shared" ref="I66:I92" si="23">F34</f>
        <v>0.5625</v>
      </c>
      <c r="J66">
        <f t="shared" ref="J66:J92" si="24">N34</f>
        <v>1</v>
      </c>
      <c r="K66">
        <f t="shared" ref="K66:K92" si="25">V34</f>
        <v>1</v>
      </c>
      <c r="L66">
        <f t="shared" ref="L66:L92" si="26">AD34</f>
        <v>0.5</v>
      </c>
      <c r="M66">
        <f t="shared" ref="M66:M92" si="27">L66/K66</f>
        <v>0.5</v>
      </c>
      <c r="O66" t="str">
        <f t="shared" ref="O66:O92" si="28">$A4</f>
        <v>Tpch2</v>
      </c>
      <c r="P66">
        <f t="shared" ref="P66:P92" si="29">H34</f>
        <v>1.5454545454545456</v>
      </c>
      <c r="Q66">
        <f t="shared" ref="Q66:Q92" si="30">P34</f>
        <v>1</v>
      </c>
      <c r="R66">
        <f t="shared" ref="R66:R92" si="31">X34</f>
        <v>1.8181818181818183</v>
      </c>
      <c r="S66">
        <f t="shared" ref="S66:S92" si="32">AF34</f>
        <v>1.6363636363636362</v>
      </c>
      <c r="T66">
        <f t="shared" ref="T66:T92" si="33">S66/R66</f>
        <v>0.8999999999999998</v>
      </c>
      <c r="V66" t="str">
        <f t="shared" ref="V66:V92" si="34">$A4</f>
        <v>Tpch2</v>
      </c>
      <c r="W66">
        <f t="shared" ref="W66:W92" si="35">I34</f>
        <v>2.1999999999999997</v>
      </c>
      <c r="X66">
        <f t="shared" ref="X66:X92" si="36">Q34</f>
        <v>1</v>
      </c>
      <c r="Y66">
        <f t="shared" ref="Y66:Y92" si="37">Y34</f>
        <v>1.2</v>
      </c>
      <c r="Z66">
        <f t="shared" ref="Z66:Z92" si="38">AG34</f>
        <v>1</v>
      </c>
      <c r="AA66">
        <f t="shared" ref="AA66:AA92" si="39">Z66/Y66</f>
        <v>0.83333333333333337</v>
      </c>
    </row>
    <row r="67" spans="1:27">
      <c r="A67" t="str">
        <f t="shared" si="16"/>
        <v>Tpch3</v>
      </c>
      <c r="B67">
        <f t="shared" si="17"/>
        <v>1.1621621621621621</v>
      </c>
      <c r="C67">
        <f t="shared" si="18"/>
        <v>1</v>
      </c>
      <c r="D67">
        <f t="shared" si="19"/>
        <v>0.91891891891891908</v>
      </c>
      <c r="E67">
        <f t="shared" si="20"/>
        <v>0.891891891891892</v>
      </c>
      <c r="F67">
        <f t="shared" si="21"/>
        <v>0.97058823529411764</v>
      </c>
      <c r="H67" t="str">
        <f t="shared" si="22"/>
        <v>Tpch3</v>
      </c>
      <c r="I67">
        <f t="shared" si="23"/>
        <v>0.98484848484848486</v>
      </c>
      <c r="J67">
        <f t="shared" si="24"/>
        <v>1</v>
      </c>
      <c r="K67">
        <f t="shared" si="25"/>
        <v>0.96969696969696972</v>
      </c>
      <c r="L67">
        <f t="shared" si="26"/>
        <v>0.89393939393939381</v>
      </c>
      <c r="M67">
        <f t="shared" si="27"/>
        <v>0.92187499999999989</v>
      </c>
      <c r="O67" t="str">
        <f t="shared" si="28"/>
        <v>Tpch3</v>
      </c>
      <c r="P67">
        <f t="shared" si="29"/>
        <v>0.97163120567375905</v>
      </c>
      <c r="Q67">
        <f t="shared" si="30"/>
        <v>1</v>
      </c>
      <c r="R67">
        <f t="shared" si="31"/>
        <v>0.83687943262411346</v>
      </c>
      <c r="S67">
        <f t="shared" si="32"/>
        <v>0.83687943262411346</v>
      </c>
      <c r="T67">
        <f t="shared" si="33"/>
        <v>1</v>
      </c>
      <c r="V67" t="str">
        <f t="shared" si="34"/>
        <v>Tpch3</v>
      </c>
      <c r="W67">
        <f t="shared" si="35"/>
        <v>0.96240601503759393</v>
      </c>
      <c r="X67">
        <f t="shared" si="36"/>
        <v>1</v>
      </c>
      <c r="Y67">
        <f t="shared" si="37"/>
        <v>0.86466165413533835</v>
      </c>
      <c r="Z67">
        <f t="shared" si="38"/>
        <v>0.86466165413533835</v>
      </c>
      <c r="AA67">
        <f t="shared" si="39"/>
        <v>1</v>
      </c>
    </row>
    <row r="68" spans="1:27">
      <c r="A68" t="str">
        <f t="shared" si="16"/>
        <v>Tpch4</v>
      </c>
      <c r="B68">
        <f t="shared" si="17"/>
        <v>1.0483870967741935</v>
      </c>
      <c r="C68">
        <f t="shared" si="18"/>
        <v>1</v>
      </c>
      <c r="D68">
        <f t="shared" si="19"/>
        <v>1.1129032258064517</v>
      </c>
      <c r="E68">
        <f t="shared" si="20"/>
        <v>1.1290322580645162</v>
      </c>
      <c r="F68">
        <f t="shared" si="21"/>
        <v>1.0144927536231885</v>
      </c>
      <c r="H68" t="str">
        <f t="shared" si="22"/>
        <v>Tpch4</v>
      </c>
      <c r="I68">
        <f t="shared" si="23"/>
        <v>0.9642857142857143</v>
      </c>
      <c r="J68">
        <f t="shared" si="24"/>
        <v>1</v>
      </c>
      <c r="K68">
        <f t="shared" si="25"/>
        <v>1.1428571428571428</v>
      </c>
      <c r="L68">
        <f t="shared" si="26"/>
        <v>1.125</v>
      </c>
      <c r="M68">
        <f t="shared" si="27"/>
        <v>0.984375</v>
      </c>
      <c r="O68" t="str">
        <f t="shared" si="28"/>
        <v>Tpch4</v>
      </c>
      <c r="P68">
        <f t="shared" si="29"/>
        <v>1.008695652173913</v>
      </c>
      <c r="Q68">
        <f t="shared" si="30"/>
        <v>1</v>
      </c>
      <c r="R68">
        <f t="shared" si="31"/>
        <v>1.0956521739130434</v>
      </c>
      <c r="S68">
        <f t="shared" si="32"/>
        <v>1.0956521739130434</v>
      </c>
      <c r="T68">
        <f t="shared" si="33"/>
        <v>1</v>
      </c>
      <c r="V68" t="str">
        <f t="shared" si="34"/>
        <v>Tpch4</v>
      </c>
      <c r="W68">
        <f t="shared" si="35"/>
        <v>1.0784313725490198</v>
      </c>
      <c r="X68">
        <f t="shared" si="36"/>
        <v>1</v>
      </c>
      <c r="Y68">
        <f t="shared" si="37"/>
        <v>1.196078431372549</v>
      </c>
      <c r="Z68">
        <f t="shared" si="38"/>
        <v>1.2058823529411766</v>
      </c>
      <c r="AA68">
        <f t="shared" si="39"/>
        <v>1.0081967213114755</v>
      </c>
    </row>
    <row r="69" spans="1:27">
      <c r="A69" t="str">
        <f t="shared" si="16"/>
        <v>Tpch5</v>
      </c>
      <c r="B69">
        <f t="shared" si="17"/>
        <v>1.1239669421487604</v>
      </c>
      <c r="C69">
        <f t="shared" si="18"/>
        <v>1</v>
      </c>
      <c r="D69">
        <f t="shared" si="19"/>
        <v>1.4793388429752066</v>
      </c>
      <c r="E69">
        <f t="shared" si="20"/>
        <v>0.82644628099173556</v>
      </c>
      <c r="F69">
        <f t="shared" si="21"/>
        <v>0.55865921787709505</v>
      </c>
      <c r="H69" t="str">
        <f t="shared" si="22"/>
        <v>Tpch5</v>
      </c>
      <c r="I69">
        <f t="shared" si="23"/>
        <v>1.0810810810810809</v>
      </c>
      <c r="J69">
        <f t="shared" si="24"/>
        <v>1</v>
      </c>
      <c r="K69">
        <f t="shared" si="25"/>
        <v>1.3423423423423422</v>
      </c>
      <c r="L69">
        <f t="shared" si="26"/>
        <v>0.60360360360360366</v>
      </c>
      <c r="M69">
        <f t="shared" si="27"/>
        <v>0.44966442953020141</v>
      </c>
      <c r="O69" t="str">
        <f t="shared" si="28"/>
        <v>Tpch5</v>
      </c>
      <c r="P69">
        <f t="shared" si="29"/>
        <v>1.0697674418604652</v>
      </c>
      <c r="Q69">
        <f t="shared" si="30"/>
        <v>1</v>
      </c>
      <c r="R69">
        <f t="shared" si="31"/>
        <v>0.76744186046511642</v>
      </c>
      <c r="S69">
        <f t="shared" si="32"/>
        <v>0.7383720930232559</v>
      </c>
      <c r="T69">
        <f t="shared" si="33"/>
        <v>0.96212121212121204</v>
      </c>
      <c r="V69" t="str">
        <f t="shared" si="34"/>
        <v>Tpch5</v>
      </c>
      <c r="W69">
        <f t="shared" si="35"/>
        <v>1.0062111801242235</v>
      </c>
      <c r="X69">
        <f t="shared" si="36"/>
        <v>1</v>
      </c>
      <c r="Y69">
        <f t="shared" si="37"/>
        <v>0.77639751552795033</v>
      </c>
      <c r="Z69">
        <f t="shared" si="38"/>
        <v>0.72049689440993792</v>
      </c>
      <c r="AA69">
        <f t="shared" si="39"/>
        <v>0.92800000000000005</v>
      </c>
    </row>
    <row r="70" spans="1:27">
      <c r="A70" t="str">
        <f t="shared" si="16"/>
        <v>Tpch6</v>
      </c>
      <c r="B70">
        <f t="shared" si="17"/>
        <v>1.0166666666666666</v>
      </c>
      <c r="C70">
        <f t="shared" si="18"/>
        <v>1</v>
      </c>
      <c r="D70">
        <f t="shared" si="19"/>
        <v>1.0166666666666666</v>
      </c>
      <c r="E70">
        <f t="shared" si="20"/>
        <v>1.0333333333333334</v>
      </c>
      <c r="F70">
        <f t="shared" si="21"/>
        <v>1.0163934426229511</v>
      </c>
      <c r="H70" t="str">
        <f t="shared" si="22"/>
        <v>Tpch6</v>
      </c>
      <c r="I70">
        <f t="shared" si="23"/>
        <v>0.9464285714285714</v>
      </c>
      <c r="J70">
        <f t="shared" si="24"/>
        <v>1</v>
      </c>
      <c r="K70">
        <f t="shared" si="25"/>
        <v>0.9642857142857143</v>
      </c>
      <c r="L70">
        <f t="shared" si="26"/>
        <v>0.9464285714285714</v>
      </c>
      <c r="M70">
        <f t="shared" si="27"/>
        <v>0.9814814814814814</v>
      </c>
      <c r="O70" t="str">
        <f t="shared" si="28"/>
        <v>Tpch6</v>
      </c>
      <c r="P70">
        <f t="shared" si="29"/>
        <v>1</v>
      </c>
      <c r="Q70">
        <f t="shared" si="30"/>
        <v>1</v>
      </c>
      <c r="R70">
        <f t="shared" si="31"/>
        <v>0.98019801980198018</v>
      </c>
      <c r="S70">
        <f t="shared" si="32"/>
        <v>1.0099009900990097</v>
      </c>
      <c r="T70">
        <f t="shared" si="33"/>
        <v>1.0303030303030301</v>
      </c>
      <c r="V70" t="str">
        <f t="shared" si="34"/>
        <v>Tpch6</v>
      </c>
      <c r="W70">
        <f t="shared" si="35"/>
        <v>0.99</v>
      </c>
      <c r="X70">
        <f t="shared" si="36"/>
        <v>1</v>
      </c>
      <c r="Y70">
        <f t="shared" si="37"/>
        <v>0.98</v>
      </c>
      <c r="Z70">
        <f t="shared" si="38"/>
        <v>1</v>
      </c>
      <c r="AA70">
        <f t="shared" si="39"/>
        <v>1.0204081632653061</v>
      </c>
    </row>
    <row r="71" spans="1:27">
      <c r="A71" t="str">
        <f t="shared" si="16"/>
        <v>Tpch7</v>
      </c>
      <c r="B71">
        <f t="shared" si="17"/>
        <v>1.31</v>
      </c>
      <c r="C71">
        <f t="shared" si="18"/>
        <v>1</v>
      </c>
      <c r="D71">
        <f t="shared" si="19"/>
        <v>1.8199999999999998</v>
      </c>
      <c r="E71">
        <f t="shared" si="20"/>
        <v>0.85</v>
      </c>
      <c r="F71">
        <f t="shared" si="21"/>
        <v>0.46703296703296704</v>
      </c>
      <c r="H71" t="str">
        <f t="shared" si="22"/>
        <v>Tpch7</v>
      </c>
      <c r="I71">
        <f t="shared" si="23"/>
        <v>1.2179487179487181</v>
      </c>
      <c r="J71">
        <f t="shared" si="24"/>
        <v>1</v>
      </c>
      <c r="K71">
        <f t="shared" si="25"/>
        <v>2.1538461538461542</v>
      </c>
      <c r="L71">
        <f t="shared" si="26"/>
        <v>0.80769230769230771</v>
      </c>
      <c r="M71">
        <f t="shared" si="27"/>
        <v>0.37499999999999994</v>
      </c>
      <c r="O71" t="str">
        <f t="shared" si="28"/>
        <v>Tpch7</v>
      </c>
      <c r="P71">
        <f t="shared" si="29"/>
        <v>1.0425531914893618</v>
      </c>
      <c r="Q71">
        <f t="shared" si="30"/>
        <v>1</v>
      </c>
      <c r="R71">
        <f t="shared" si="31"/>
        <v>1.324468085106383</v>
      </c>
      <c r="S71">
        <f t="shared" si="32"/>
        <v>0.64893617021276595</v>
      </c>
      <c r="T71">
        <f t="shared" si="33"/>
        <v>0.48995983935742971</v>
      </c>
      <c r="V71" t="str">
        <f t="shared" si="34"/>
        <v>Tpch7</v>
      </c>
      <c r="W71">
        <f t="shared" si="35"/>
        <v>1.0526315789473684</v>
      </c>
      <c r="X71">
        <f t="shared" si="36"/>
        <v>1</v>
      </c>
      <c r="Y71">
        <f t="shared" si="37"/>
        <v>0.68421052631578949</v>
      </c>
      <c r="Z71">
        <f t="shared" si="38"/>
        <v>0.6900584795321637</v>
      </c>
      <c r="AA71">
        <f t="shared" si="39"/>
        <v>1.0085470085470085</v>
      </c>
    </row>
    <row r="72" spans="1:27">
      <c r="A72" t="str">
        <f t="shared" si="16"/>
        <v>Tpch8</v>
      </c>
      <c r="B72">
        <f t="shared" si="17"/>
        <v>1.1133603238866399</v>
      </c>
      <c r="C72">
        <f t="shared" si="18"/>
        <v>1</v>
      </c>
      <c r="D72">
        <f t="shared" si="19"/>
        <v>0</v>
      </c>
      <c r="E72">
        <f t="shared" si="20"/>
        <v>0.70040485829959509</v>
      </c>
      <c r="H72" t="str">
        <f t="shared" si="22"/>
        <v>Tpch8</v>
      </c>
      <c r="I72">
        <f t="shared" si="23"/>
        <v>1.0422535211267605</v>
      </c>
      <c r="J72">
        <f t="shared" si="24"/>
        <v>1</v>
      </c>
      <c r="K72">
        <f t="shared" si="25"/>
        <v>0</v>
      </c>
      <c r="L72">
        <f t="shared" si="26"/>
        <v>0.39906103286384981</v>
      </c>
      <c r="O72" t="str">
        <f t="shared" si="28"/>
        <v>Tpch8</v>
      </c>
      <c r="P72">
        <f t="shared" si="29"/>
        <v>1.0821529745042493</v>
      </c>
      <c r="Q72">
        <f t="shared" si="30"/>
        <v>1</v>
      </c>
      <c r="R72">
        <f t="shared" si="31"/>
        <v>0</v>
      </c>
      <c r="S72">
        <f t="shared" si="32"/>
        <v>0.39943342776203966</v>
      </c>
      <c r="V72" t="str">
        <f t="shared" si="34"/>
        <v>Tpch8</v>
      </c>
      <c r="W72">
        <f t="shared" si="35"/>
        <v>1.0755813953488373</v>
      </c>
      <c r="X72">
        <f t="shared" si="36"/>
        <v>1</v>
      </c>
      <c r="Y72">
        <f t="shared" si="37"/>
        <v>0</v>
      </c>
      <c r="Z72">
        <f t="shared" si="38"/>
        <v>0.39244186046511631</v>
      </c>
    </row>
    <row r="73" spans="1:27">
      <c r="A73" t="str">
        <f t="shared" si="16"/>
        <v>Tpch9</v>
      </c>
      <c r="B73">
        <f t="shared" si="17"/>
        <v>1.0492753623188407</v>
      </c>
      <c r="C73">
        <f t="shared" si="18"/>
        <v>1</v>
      </c>
      <c r="D73">
        <f t="shared" si="19"/>
        <v>4.1768115942028992</v>
      </c>
      <c r="E73">
        <f t="shared" si="20"/>
        <v>0.42028985507246375</v>
      </c>
      <c r="F73">
        <f t="shared" si="21"/>
        <v>0.10062456627342121</v>
      </c>
      <c r="H73" t="str">
        <f t="shared" si="22"/>
        <v>Tpch9</v>
      </c>
      <c r="I73">
        <f t="shared" si="23"/>
        <v>1.0519877675840978</v>
      </c>
      <c r="J73">
        <f t="shared" si="24"/>
        <v>1</v>
      </c>
      <c r="K73">
        <f t="shared" si="25"/>
        <v>3.3394495412844036</v>
      </c>
      <c r="L73">
        <f t="shared" si="26"/>
        <v>0.3363914373088685</v>
      </c>
      <c r="M73">
        <f t="shared" si="27"/>
        <v>0.10073260073260074</v>
      </c>
      <c r="O73" t="str">
        <f t="shared" si="28"/>
        <v>Tpch9</v>
      </c>
      <c r="P73">
        <f t="shared" si="29"/>
        <v>1.1824644549763033</v>
      </c>
      <c r="Q73">
        <f t="shared" si="30"/>
        <v>1</v>
      </c>
      <c r="R73">
        <f t="shared" si="31"/>
        <v>1.0545023696682465</v>
      </c>
      <c r="S73">
        <f t="shared" si="32"/>
        <v>0.34123222748815163</v>
      </c>
      <c r="T73">
        <f t="shared" si="33"/>
        <v>0.32359550561797751</v>
      </c>
      <c r="V73" t="str">
        <f t="shared" si="34"/>
        <v>Tpch9</v>
      </c>
      <c r="W73">
        <f t="shared" si="35"/>
        <v>1.2054455445544554</v>
      </c>
      <c r="X73">
        <f t="shared" si="36"/>
        <v>1</v>
      </c>
      <c r="Y73">
        <f t="shared" si="37"/>
        <v>0.67574257425742579</v>
      </c>
      <c r="Z73">
        <f t="shared" si="38"/>
        <v>0.33415841584158418</v>
      </c>
      <c r="AA73">
        <f t="shared" si="39"/>
        <v>0.49450549450549453</v>
      </c>
    </row>
    <row r="74" spans="1:27">
      <c r="A74" t="str">
        <f t="shared" si="16"/>
        <v>Tpch10</v>
      </c>
      <c r="B74">
        <f t="shared" si="17"/>
        <v>1.0845070422535212</v>
      </c>
      <c r="C74">
        <f t="shared" si="18"/>
        <v>1</v>
      </c>
      <c r="D74">
        <f t="shared" si="19"/>
        <v>1.0563380281690142</v>
      </c>
      <c r="E74">
        <f t="shared" si="20"/>
        <v>0.98591549295774661</v>
      </c>
      <c r="F74">
        <f t="shared" si="21"/>
        <v>0.93333333333333335</v>
      </c>
      <c r="H74" t="str">
        <f t="shared" si="22"/>
        <v>Tpch10</v>
      </c>
      <c r="I74">
        <f t="shared" si="23"/>
        <v>1.0909090909090908</v>
      </c>
      <c r="J74">
        <f t="shared" si="24"/>
        <v>1</v>
      </c>
      <c r="K74">
        <f t="shared" si="25"/>
        <v>1.0303030303030303</v>
      </c>
      <c r="L74">
        <f t="shared" si="26"/>
        <v>1</v>
      </c>
      <c r="M74">
        <f t="shared" si="27"/>
        <v>0.97058823529411764</v>
      </c>
      <c r="O74" t="str">
        <f t="shared" si="28"/>
        <v>Tpch10</v>
      </c>
      <c r="P74">
        <f t="shared" si="29"/>
        <v>1.0075187969924813</v>
      </c>
      <c r="Q74">
        <f t="shared" si="30"/>
        <v>1</v>
      </c>
      <c r="R74">
        <f t="shared" si="31"/>
        <v>0.92481203007518786</v>
      </c>
      <c r="S74">
        <f t="shared" si="32"/>
        <v>1</v>
      </c>
      <c r="T74">
        <f t="shared" si="33"/>
        <v>1.0813008130081303</v>
      </c>
      <c r="V74" t="str">
        <f t="shared" si="34"/>
        <v>Tpch10</v>
      </c>
      <c r="W74">
        <f t="shared" si="35"/>
        <v>1.0393700787401574</v>
      </c>
      <c r="X74">
        <f t="shared" si="36"/>
        <v>1</v>
      </c>
      <c r="Y74">
        <f t="shared" si="37"/>
        <v>0.9055118110236221</v>
      </c>
      <c r="Z74">
        <f t="shared" si="38"/>
        <v>0.98425196850393704</v>
      </c>
      <c r="AA74">
        <f t="shared" si="39"/>
        <v>1.0869565217391304</v>
      </c>
    </row>
    <row r="75" spans="1:27">
      <c r="A75" t="str">
        <f t="shared" si="16"/>
        <v>Tpch11</v>
      </c>
      <c r="B75">
        <f t="shared" si="17"/>
        <v>0.92307692307692313</v>
      </c>
      <c r="C75">
        <f t="shared" si="18"/>
        <v>1</v>
      </c>
      <c r="D75">
        <f t="shared" si="19"/>
        <v>1.0769230769230771</v>
      </c>
      <c r="E75">
        <f t="shared" si="20"/>
        <v>1.153846153846154</v>
      </c>
      <c r="F75">
        <f t="shared" si="21"/>
        <v>1.0714285714285714</v>
      </c>
      <c r="H75" t="str">
        <f t="shared" si="22"/>
        <v>Tpch11</v>
      </c>
      <c r="I75">
        <f t="shared" si="23"/>
        <v>1</v>
      </c>
      <c r="J75">
        <f t="shared" si="24"/>
        <v>1</v>
      </c>
      <c r="K75">
        <f t="shared" si="25"/>
        <v>1.1176470588235292</v>
      </c>
      <c r="L75">
        <f t="shared" si="26"/>
        <v>1.2352941176470589</v>
      </c>
      <c r="M75">
        <f t="shared" si="27"/>
        <v>1.1052631578947372</v>
      </c>
      <c r="O75" t="str">
        <f t="shared" si="28"/>
        <v>Tpch11</v>
      </c>
      <c r="P75">
        <f t="shared" si="29"/>
        <v>1.3636363636363638</v>
      </c>
      <c r="Q75">
        <f t="shared" si="30"/>
        <v>1</v>
      </c>
      <c r="R75">
        <f t="shared" si="31"/>
        <v>0.36363636363636365</v>
      </c>
      <c r="S75">
        <f t="shared" si="32"/>
        <v>0.45454545454545459</v>
      </c>
      <c r="T75">
        <f t="shared" si="33"/>
        <v>1.25</v>
      </c>
      <c r="V75" t="str">
        <f t="shared" si="34"/>
        <v>Tpch11</v>
      </c>
      <c r="W75">
        <f t="shared" si="35"/>
        <v>1</v>
      </c>
      <c r="X75">
        <f t="shared" si="36"/>
        <v>1</v>
      </c>
      <c r="Y75">
        <f t="shared" si="37"/>
        <v>0.25</v>
      </c>
      <c r="Z75">
        <f t="shared" si="38"/>
        <v>0.25</v>
      </c>
      <c r="AA75">
        <f t="shared" si="39"/>
        <v>1</v>
      </c>
    </row>
    <row r="76" spans="1:27">
      <c r="A76" t="str">
        <f t="shared" si="16"/>
        <v>Tpch11a</v>
      </c>
      <c r="B76">
        <f t="shared" si="17"/>
        <v>1.3214285714285714</v>
      </c>
      <c r="C76">
        <f t="shared" si="18"/>
        <v>1</v>
      </c>
      <c r="D76">
        <f t="shared" si="19"/>
        <v>1</v>
      </c>
      <c r="E76">
        <f t="shared" si="20"/>
        <v>1.0714285714285714</v>
      </c>
      <c r="F76">
        <f t="shared" si="21"/>
        <v>1.0714285714285714</v>
      </c>
      <c r="H76" t="str">
        <f t="shared" si="22"/>
        <v>Tpch11a</v>
      </c>
      <c r="I76">
        <f t="shared" si="23"/>
        <v>1.05</v>
      </c>
      <c r="J76">
        <f t="shared" si="24"/>
        <v>1</v>
      </c>
      <c r="K76">
        <f t="shared" si="25"/>
        <v>1.05</v>
      </c>
      <c r="L76">
        <f t="shared" si="26"/>
        <v>1</v>
      </c>
      <c r="M76">
        <f t="shared" si="27"/>
        <v>0.95238095238095233</v>
      </c>
      <c r="O76" t="str">
        <f t="shared" si="28"/>
        <v>Tpch11a</v>
      </c>
      <c r="P76">
        <f t="shared" si="29"/>
        <v>1.25</v>
      </c>
      <c r="Q76">
        <f t="shared" si="30"/>
        <v>1</v>
      </c>
      <c r="R76">
        <f t="shared" si="31"/>
        <v>1.25</v>
      </c>
      <c r="S76">
        <f t="shared" si="32"/>
        <v>1.5</v>
      </c>
      <c r="T76">
        <f t="shared" si="33"/>
        <v>1.2</v>
      </c>
      <c r="V76" t="str">
        <f t="shared" si="34"/>
        <v>Tpch11a</v>
      </c>
      <c r="W76">
        <f t="shared" si="35"/>
        <v>2</v>
      </c>
      <c r="X76">
        <f t="shared" si="36"/>
        <v>1</v>
      </c>
      <c r="Y76">
        <f t="shared" si="37"/>
        <v>2</v>
      </c>
      <c r="Z76">
        <f t="shared" si="38"/>
        <v>2</v>
      </c>
      <c r="AA76">
        <f t="shared" si="39"/>
        <v>1</v>
      </c>
    </row>
    <row r="77" spans="1:27">
      <c r="A77" t="str">
        <f t="shared" si="16"/>
        <v>Tpch11c</v>
      </c>
      <c r="B77">
        <f t="shared" si="17"/>
        <v>0.98622589531680438</v>
      </c>
      <c r="C77">
        <f t="shared" si="18"/>
        <v>1</v>
      </c>
      <c r="D77">
        <f t="shared" si="19"/>
        <v>0.74104683195592291</v>
      </c>
      <c r="E77">
        <f t="shared" si="20"/>
        <v>0.44903581267217635</v>
      </c>
      <c r="F77">
        <f t="shared" si="21"/>
        <v>0.60594795539033464</v>
      </c>
      <c r="H77" t="str">
        <f t="shared" si="22"/>
        <v>Tpch11c</v>
      </c>
      <c r="I77">
        <f t="shared" si="23"/>
        <v>0.99145299145299148</v>
      </c>
      <c r="J77">
        <f t="shared" si="24"/>
        <v>1</v>
      </c>
      <c r="K77">
        <f t="shared" si="25"/>
        <v>0.74074074074074081</v>
      </c>
      <c r="L77">
        <f t="shared" si="26"/>
        <v>0.44444444444444448</v>
      </c>
      <c r="M77">
        <f t="shared" si="27"/>
        <v>0.6</v>
      </c>
      <c r="O77" t="str">
        <f t="shared" si="28"/>
        <v>Tpch11c</v>
      </c>
      <c r="P77">
        <f t="shared" si="29"/>
        <v>0.99348534201954397</v>
      </c>
      <c r="Q77">
        <f t="shared" si="30"/>
        <v>1</v>
      </c>
      <c r="R77">
        <f t="shared" si="31"/>
        <v>0.73615635179153094</v>
      </c>
      <c r="S77">
        <f t="shared" si="32"/>
        <v>0.43973941368078179</v>
      </c>
      <c r="T77">
        <f t="shared" si="33"/>
        <v>0.59734513274336287</v>
      </c>
      <c r="V77" t="str">
        <f t="shared" si="34"/>
        <v>Tpch11c</v>
      </c>
      <c r="W77">
        <f t="shared" si="35"/>
        <v>0.99335548172757471</v>
      </c>
      <c r="X77">
        <f t="shared" si="36"/>
        <v>1</v>
      </c>
      <c r="Y77">
        <f t="shared" si="37"/>
        <v>0.73421926910299007</v>
      </c>
      <c r="Z77">
        <f t="shared" si="38"/>
        <v>0.43853820598006649</v>
      </c>
      <c r="AA77">
        <f t="shared" si="39"/>
        <v>0.59728506787330315</v>
      </c>
    </row>
    <row r="78" spans="1:27">
      <c r="A78" t="str">
        <f t="shared" si="16"/>
        <v>Tpch12</v>
      </c>
      <c r="B78">
        <f t="shared" si="17"/>
        <v>1.1111111111111112</v>
      </c>
      <c r="C78">
        <f t="shared" si="18"/>
        <v>1</v>
      </c>
      <c r="D78">
        <f t="shared" si="19"/>
        <v>1.1111111111111112</v>
      </c>
      <c r="E78">
        <f t="shared" si="20"/>
        <v>1.0476190476190477</v>
      </c>
      <c r="F78">
        <f t="shared" si="21"/>
        <v>0.94285714285714284</v>
      </c>
      <c r="H78" t="str">
        <f t="shared" si="22"/>
        <v>Tpch12</v>
      </c>
      <c r="I78">
        <f t="shared" si="23"/>
        <v>1.1818181818181819</v>
      </c>
      <c r="J78">
        <f t="shared" si="24"/>
        <v>1</v>
      </c>
      <c r="K78">
        <f t="shared" si="25"/>
        <v>1.0181818181818183</v>
      </c>
      <c r="L78">
        <f t="shared" si="26"/>
        <v>1.1090909090909091</v>
      </c>
      <c r="M78">
        <f t="shared" si="27"/>
        <v>1.0892857142857142</v>
      </c>
      <c r="O78" t="str">
        <f t="shared" si="28"/>
        <v>Tpch12</v>
      </c>
      <c r="P78">
        <f t="shared" si="29"/>
        <v>1.0254237288135593</v>
      </c>
      <c r="Q78">
        <f t="shared" si="30"/>
        <v>1</v>
      </c>
      <c r="R78">
        <f t="shared" si="31"/>
        <v>1.0677966101694916</v>
      </c>
      <c r="S78">
        <f t="shared" si="32"/>
        <v>1.0423728813559323</v>
      </c>
      <c r="T78">
        <f t="shared" si="33"/>
        <v>0.97619047619047628</v>
      </c>
      <c r="V78" t="str">
        <f t="shared" si="34"/>
        <v>Tpch12</v>
      </c>
      <c r="W78">
        <f t="shared" si="35"/>
        <v>1.0350877192982455</v>
      </c>
      <c r="X78">
        <f t="shared" si="36"/>
        <v>1</v>
      </c>
      <c r="Y78">
        <f t="shared" si="37"/>
        <v>1.0877192982456141</v>
      </c>
      <c r="Z78">
        <f t="shared" si="38"/>
        <v>1.0526315789473684</v>
      </c>
      <c r="AA78">
        <f t="shared" si="39"/>
        <v>0.96774193548387089</v>
      </c>
    </row>
    <row r="79" spans="1:27">
      <c r="A79" t="str">
        <f t="shared" si="16"/>
        <v>Tpch13</v>
      </c>
      <c r="B79">
        <f t="shared" si="17"/>
        <v>0.96226415094339623</v>
      </c>
      <c r="C79">
        <f t="shared" si="18"/>
        <v>1</v>
      </c>
      <c r="D79">
        <f t="shared" si="19"/>
        <v>2.6792452830188678</v>
      </c>
      <c r="E79">
        <f t="shared" si="20"/>
        <v>0.81132075471698106</v>
      </c>
      <c r="F79">
        <f t="shared" si="21"/>
        <v>0.30281690140845069</v>
      </c>
      <c r="H79" t="str">
        <f t="shared" si="22"/>
        <v>Tpch13</v>
      </c>
      <c r="I79">
        <f t="shared" si="23"/>
        <v>1.1764705882352942</v>
      </c>
      <c r="J79">
        <f t="shared" si="24"/>
        <v>1</v>
      </c>
      <c r="K79">
        <f t="shared" si="25"/>
        <v>3.4999999999999996</v>
      </c>
      <c r="L79">
        <f t="shared" si="26"/>
        <v>0.41176470588235292</v>
      </c>
      <c r="M79">
        <f t="shared" si="27"/>
        <v>0.11764705882352942</v>
      </c>
      <c r="O79" t="str">
        <f t="shared" si="28"/>
        <v>Tpch13</v>
      </c>
      <c r="P79">
        <f t="shared" si="29"/>
        <v>1.1636363636363636</v>
      </c>
      <c r="Q79">
        <f t="shared" si="30"/>
        <v>1</v>
      </c>
      <c r="R79">
        <f t="shared" si="31"/>
        <v>0.45454545454545459</v>
      </c>
      <c r="S79">
        <f t="shared" si="32"/>
        <v>0.41818181818181815</v>
      </c>
      <c r="T79">
        <f t="shared" si="33"/>
        <v>0.91999999999999982</v>
      </c>
      <c r="V79" t="str">
        <f t="shared" si="34"/>
        <v>Tpch13</v>
      </c>
      <c r="W79">
        <f t="shared" si="35"/>
        <v>1.0566037735849056</v>
      </c>
      <c r="X79">
        <f t="shared" si="36"/>
        <v>1</v>
      </c>
      <c r="Y79">
        <f t="shared" si="37"/>
        <v>0.41509433962264147</v>
      </c>
      <c r="Z79">
        <f t="shared" si="38"/>
        <v>0.39622641509433965</v>
      </c>
      <c r="AA79">
        <f t="shared" si="39"/>
        <v>0.9545454545454547</v>
      </c>
    </row>
    <row r="80" spans="1:27">
      <c r="A80" t="str">
        <f t="shared" si="16"/>
        <v>Tpch14</v>
      </c>
      <c r="B80">
        <f t="shared" si="17"/>
        <v>0.96363636363636362</v>
      </c>
      <c r="C80">
        <f t="shared" si="18"/>
        <v>1</v>
      </c>
      <c r="D80">
        <f t="shared" si="19"/>
        <v>1.0363636363636364</v>
      </c>
      <c r="E80">
        <f t="shared" si="20"/>
        <v>0.96363636363636362</v>
      </c>
      <c r="F80">
        <f t="shared" si="21"/>
        <v>0.92982456140350878</v>
      </c>
      <c r="H80" t="str">
        <f t="shared" si="22"/>
        <v>Tpch14</v>
      </c>
      <c r="I80">
        <f t="shared" si="23"/>
        <v>1</v>
      </c>
      <c r="J80">
        <f t="shared" si="24"/>
        <v>1</v>
      </c>
      <c r="K80">
        <f t="shared" si="25"/>
        <v>1.0377358490566038</v>
      </c>
      <c r="L80">
        <f t="shared" si="26"/>
        <v>0.98113207547169812</v>
      </c>
      <c r="M80">
        <f t="shared" si="27"/>
        <v>0.94545454545454544</v>
      </c>
      <c r="O80" t="str">
        <f t="shared" si="28"/>
        <v>Tpch14</v>
      </c>
      <c r="P80">
        <f t="shared" si="29"/>
        <v>0.98039215686274517</v>
      </c>
      <c r="Q80">
        <f t="shared" si="30"/>
        <v>1</v>
      </c>
      <c r="R80">
        <f t="shared" si="31"/>
        <v>1.0294117647058825</v>
      </c>
      <c r="S80">
        <f t="shared" si="32"/>
        <v>0.99019607843137269</v>
      </c>
      <c r="T80">
        <f t="shared" si="33"/>
        <v>0.96190476190476193</v>
      </c>
      <c r="V80" t="str">
        <f t="shared" si="34"/>
        <v>Tpch14</v>
      </c>
      <c r="W80">
        <f t="shared" si="35"/>
        <v>0.98</v>
      </c>
      <c r="X80">
        <f t="shared" si="36"/>
        <v>1</v>
      </c>
      <c r="Y80">
        <f t="shared" si="37"/>
        <v>1.0299999999999998</v>
      </c>
      <c r="Z80">
        <f t="shared" si="38"/>
        <v>0.99</v>
      </c>
      <c r="AA80">
        <f t="shared" si="39"/>
        <v>0.96116504854368945</v>
      </c>
    </row>
    <row r="81" spans="1:27">
      <c r="A81" t="str">
        <f t="shared" si="16"/>
        <v>Tpch15</v>
      </c>
      <c r="B81">
        <f t="shared" si="17"/>
        <v>0.92982456140350866</v>
      </c>
      <c r="C81">
        <f t="shared" si="18"/>
        <v>1</v>
      </c>
      <c r="D81">
        <f t="shared" si="19"/>
        <v>0.96491228070175439</v>
      </c>
      <c r="E81">
        <f t="shared" si="20"/>
        <v>1.0175438596491229</v>
      </c>
      <c r="F81">
        <f t="shared" si="21"/>
        <v>1.0545454545454547</v>
      </c>
      <c r="H81" t="str">
        <f t="shared" si="22"/>
        <v>Tpch15</v>
      </c>
      <c r="I81">
        <f t="shared" si="23"/>
        <v>0.74074074074074081</v>
      </c>
      <c r="J81">
        <f t="shared" si="24"/>
        <v>1</v>
      </c>
      <c r="K81">
        <f t="shared" si="25"/>
        <v>1</v>
      </c>
      <c r="L81">
        <f t="shared" si="26"/>
        <v>1.0555555555555556</v>
      </c>
      <c r="M81">
        <f t="shared" si="27"/>
        <v>1.0555555555555556</v>
      </c>
      <c r="O81" t="str">
        <f t="shared" si="28"/>
        <v>Tpch15</v>
      </c>
      <c r="P81">
        <f t="shared" si="29"/>
        <v>0.98058252427184478</v>
      </c>
      <c r="Q81">
        <f t="shared" si="30"/>
        <v>1</v>
      </c>
      <c r="R81">
        <f t="shared" si="31"/>
        <v>1.0097087378640777</v>
      </c>
      <c r="S81">
        <f t="shared" si="32"/>
        <v>1.0485436893203883</v>
      </c>
      <c r="T81">
        <f t="shared" si="33"/>
        <v>1.0384615384615385</v>
      </c>
      <c r="V81" t="str">
        <f t="shared" si="34"/>
        <v>Tpch15</v>
      </c>
      <c r="W81">
        <f t="shared" si="35"/>
        <v>1</v>
      </c>
      <c r="X81">
        <f t="shared" si="36"/>
        <v>1</v>
      </c>
      <c r="Y81">
        <f t="shared" si="37"/>
        <v>1.0404040404040402</v>
      </c>
      <c r="Z81">
        <f t="shared" si="38"/>
        <v>1.0707070707070707</v>
      </c>
      <c r="AA81">
        <f t="shared" si="39"/>
        <v>1.0291262135922332</v>
      </c>
    </row>
    <row r="82" spans="1:27">
      <c r="A82" t="str">
        <f t="shared" si="16"/>
        <v>Tpch16</v>
      </c>
      <c r="B82">
        <f t="shared" si="17"/>
        <v>1.0952380952380951</v>
      </c>
      <c r="C82">
        <f t="shared" si="18"/>
        <v>1</v>
      </c>
      <c r="D82">
        <f t="shared" si="19"/>
        <v>6.6190476190476195</v>
      </c>
      <c r="E82">
        <f t="shared" si="20"/>
        <v>0.83333333333333337</v>
      </c>
      <c r="F82">
        <f t="shared" si="21"/>
        <v>0.12589928057553956</v>
      </c>
      <c r="H82" t="str">
        <f t="shared" si="22"/>
        <v>Tpch16</v>
      </c>
      <c r="I82">
        <f t="shared" si="23"/>
        <v>0.86842105263157898</v>
      </c>
      <c r="J82">
        <f t="shared" si="24"/>
        <v>1</v>
      </c>
      <c r="K82">
        <f t="shared" si="25"/>
        <v>6.5526315789473681</v>
      </c>
      <c r="L82">
        <f t="shared" si="26"/>
        <v>0.47368421052631576</v>
      </c>
      <c r="M82">
        <f t="shared" si="27"/>
        <v>7.2289156626506021E-2</v>
      </c>
      <c r="O82" t="str">
        <f t="shared" si="28"/>
        <v>Tpch16</v>
      </c>
      <c r="P82">
        <f t="shared" si="29"/>
        <v>1</v>
      </c>
      <c r="Q82">
        <f t="shared" si="30"/>
        <v>1</v>
      </c>
      <c r="R82">
        <f t="shared" si="31"/>
        <v>8.3333333333333339</v>
      </c>
      <c r="S82">
        <f t="shared" si="32"/>
        <v>0.70370370370370372</v>
      </c>
      <c r="T82">
        <f t="shared" si="33"/>
        <v>8.4444444444444447E-2</v>
      </c>
      <c r="V82" t="str">
        <f t="shared" si="34"/>
        <v>Tpch16</v>
      </c>
      <c r="W82">
        <f t="shared" si="35"/>
        <v>0.96</v>
      </c>
      <c r="X82">
        <f t="shared" si="36"/>
        <v>1</v>
      </c>
      <c r="Y82">
        <f t="shared" si="37"/>
        <v>8.68</v>
      </c>
      <c r="Z82">
        <f t="shared" si="38"/>
        <v>0.51999999999999991</v>
      </c>
      <c r="AA82">
        <f t="shared" si="39"/>
        <v>5.9907834101382479E-2</v>
      </c>
    </row>
    <row r="83" spans="1:27">
      <c r="A83" t="str">
        <f t="shared" si="16"/>
        <v>Tpch17</v>
      </c>
      <c r="B83">
        <f t="shared" si="17"/>
        <v>1.0666666666666667</v>
      </c>
      <c r="C83">
        <f t="shared" si="18"/>
        <v>1</v>
      </c>
      <c r="D83">
        <f t="shared" si="19"/>
        <v>0.91666666666666674</v>
      </c>
      <c r="E83">
        <f t="shared" si="20"/>
        <v>0.9</v>
      </c>
      <c r="F83">
        <f t="shared" si="21"/>
        <v>0.98181818181818181</v>
      </c>
      <c r="H83" t="str">
        <f t="shared" si="22"/>
        <v>Tpch17</v>
      </c>
      <c r="I83">
        <f t="shared" si="23"/>
        <v>1.0576923076923077</v>
      </c>
      <c r="J83">
        <f t="shared" si="24"/>
        <v>1</v>
      </c>
      <c r="K83">
        <f t="shared" si="25"/>
        <v>1.0192307692307692</v>
      </c>
      <c r="L83">
        <f t="shared" si="26"/>
        <v>0.9423076923076924</v>
      </c>
      <c r="M83">
        <f t="shared" si="27"/>
        <v>0.92452830188679258</v>
      </c>
      <c r="O83" t="str">
        <f t="shared" si="28"/>
        <v>Tpch17</v>
      </c>
      <c r="P83">
        <f t="shared" si="29"/>
        <v>0.97555012224938875</v>
      </c>
      <c r="Q83">
        <f t="shared" si="30"/>
        <v>1</v>
      </c>
      <c r="R83">
        <f t="shared" si="31"/>
        <v>8.3129584352078234E-2</v>
      </c>
      <c r="S83">
        <f t="shared" si="32"/>
        <v>8.3944580277098599E-2</v>
      </c>
      <c r="T83">
        <f t="shared" si="33"/>
        <v>1.0098039215686274</v>
      </c>
      <c r="V83" t="str">
        <f t="shared" si="34"/>
        <v>Tpch17</v>
      </c>
      <c r="W83">
        <f t="shared" si="35"/>
        <v>0.98175787728026531</v>
      </c>
      <c r="X83">
        <f t="shared" si="36"/>
        <v>1</v>
      </c>
      <c r="Y83">
        <f t="shared" si="37"/>
        <v>8.3747927031509128E-2</v>
      </c>
      <c r="Z83">
        <f t="shared" si="38"/>
        <v>8.3747927031509128E-2</v>
      </c>
      <c r="AA83">
        <f t="shared" si="39"/>
        <v>1</v>
      </c>
    </row>
    <row r="84" spans="1:27">
      <c r="A84" t="str">
        <f t="shared" si="16"/>
        <v>Tpch17a</v>
      </c>
      <c r="B84">
        <f t="shared" si="17"/>
        <v>0.98412698412698407</v>
      </c>
      <c r="C84">
        <f t="shared" si="18"/>
        <v>1</v>
      </c>
      <c r="D84">
        <f t="shared" si="19"/>
        <v>0.96825396825396826</v>
      </c>
      <c r="E84">
        <f t="shared" si="20"/>
        <v>0.87301587301587302</v>
      </c>
      <c r="F84">
        <f t="shared" si="21"/>
        <v>0.90163934426229508</v>
      </c>
      <c r="H84" t="str">
        <f t="shared" si="22"/>
        <v>Tpch17a</v>
      </c>
      <c r="I84">
        <f t="shared" si="23"/>
        <v>0.96363636363636362</v>
      </c>
      <c r="J84">
        <f t="shared" si="24"/>
        <v>1</v>
      </c>
      <c r="K84">
        <f t="shared" si="25"/>
        <v>1.0181818181818183</v>
      </c>
      <c r="L84">
        <f t="shared" si="26"/>
        <v>0.98181818181818181</v>
      </c>
      <c r="M84">
        <f t="shared" si="27"/>
        <v>0.96428571428571419</v>
      </c>
      <c r="O84" t="str">
        <f t="shared" si="28"/>
        <v>Tpch17a</v>
      </c>
      <c r="P84">
        <f t="shared" si="29"/>
        <v>0.98800436205016362</v>
      </c>
      <c r="Q84">
        <f t="shared" si="30"/>
        <v>1</v>
      </c>
      <c r="R84">
        <f t="shared" si="31"/>
        <v>0.11668484187568157</v>
      </c>
      <c r="S84">
        <f t="shared" si="32"/>
        <v>0.11014176663031625</v>
      </c>
      <c r="T84">
        <f t="shared" si="33"/>
        <v>0.94392523364485981</v>
      </c>
      <c r="V84" t="str">
        <f t="shared" si="34"/>
        <v>Tpch17a</v>
      </c>
      <c r="W84">
        <f t="shared" si="35"/>
        <v>0.99445061043285243</v>
      </c>
      <c r="X84">
        <f t="shared" si="36"/>
        <v>1</v>
      </c>
      <c r="Y84">
        <f t="shared" si="37"/>
        <v>0.1120976692563818</v>
      </c>
      <c r="Z84">
        <f t="shared" si="38"/>
        <v>0.11098779134295228</v>
      </c>
      <c r="AA84">
        <f t="shared" si="39"/>
        <v>0.99009900990099009</v>
      </c>
    </row>
    <row r="85" spans="1:27">
      <c r="A85" t="str">
        <f t="shared" si="16"/>
        <v>Tpch18</v>
      </c>
      <c r="B85">
        <f t="shared" si="17"/>
        <v>1.0219780219780219</v>
      </c>
      <c r="C85">
        <f t="shared" si="18"/>
        <v>1</v>
      </c>
      <c r="D85">
        <f t="shared" si="19"/>
        <v>0.79120879120879117</v>
      </c>
      <c r="E85">
        <f t="shared" si="20"/>
        <v>0.75824175824175832</v>
      </c>
      <c r="F85">
        <f t="shared" si="21"/>
        <v>0.95833333333333348</v>
      </c>
      <c r="H85" t="str">
        <f t="shared" si="22"/>
        <v>Tpch18</v>
      </c>
      <c r="I85">
        <f t="shared" si="23"/>
        <v>1.0845070422535212</v>
      </c>
      <c r="J85">
        <f t="shared" si="24"/>
        <v>1</v>
      </c>
      <c r="K85">
        <f t="shared" si="25"/>
        <v>0.88732394366197187</v>
      </c>
      <c r="L85">
        <f t="shared" si="26"/>
        <v>0.77464788732394374</v>
      </c>
      <c r="M85">
        <f t="shared" si="27"/>
        <v>0.87301587301587302</v>
      </c>
      <c r="O85" t="str">
        <f t="shared" si="28"/>
        <v>Tpch18</v>
      </c>
      <c r="P85">
        <f t="shared" si="29"/>
        <v>0.98591549295774661</v>
      </c>
      <c r="Q85">
        <f t="shared" si="30"/>
        <v>1</v>
      </c>
      <c r="R85">
        <f t="shared" si="31"/>
        <v>0.90845070422535223</v>
      </c>
      <c r="S85">
        <f t="shared" si="32"/>
        <v>0.85915492957746487</v>
      </c>
      <c r="T85">
        <f t="shared" si="33"/>
        <v>0.94573643410852704</v>
      </c>
      <c r="V85" t="str">
        <f t="shared" si="34"/>
        <v>Tpch18</v>
      </c>
      <c r="W85">
        <f t="shared" si="35"/>
        <v>1.0378787878787878</v>
      </c>
      <c r="X85">
        <f t="shared" si="36"/>
        <v>1</v>
      </c>
      <c r="Y85">
        <f t="shared" si="37"/>
        <v>0.9242424242424242</v>
      </c>
      <c r="Z85">
        <f t="shared" si="38"/>
        <v>0.90151515151515138</v>
      </c>
      <c r="AA85">
        <f t="shared" si="39"/>
        <v>0.97540983606557363</v>
      </c>
    </row>
    <row r="86" spans="1:27">
      <c r="A86" t="str">
        <f t="shared" si="16"/>
        <v>Tpch18a</v>
      </c>
      <c r="B86">
        <f t="shared" si="17"/>
        <v>1.0444444444444445</v>
      </c>
      <c r="C86">
        <f t="shared" si="18"/>
        <v>1</v>
      </c>
      <c r="D86">
        <f t="shared" si="19"/>
        <v>0.81111111111111112</v>
      </c>
      <c r="E86">
        <f t="shared" si="20"/>
        <v>0.70000000000000007</v>
      </c>
      <c r="F86">
        <f t="shared" si="21"/>
        <v>0.8630136986301371</v>
      </c>
      <c r="H86" t="str">
        <f t="shared" si="22"/>
        <v>Tpch18a</v>
      </c>
      <c r="I86">
        <f t="shared" si="23"/>
        <v>1.08</v>
      </c>
      <c r="J86">
        <f t="shared" si="24"/>
        <v>1</v>
      </c>
      <c r="K86">
        <f t="shared" si="25"/>
        <v>0.82666666666666666</v>
      </c>
      <c r="L86">
        <f t="shared" si="26"/>
        <v>0.81333333333333335</v>
      </c>
      <c r="M86">
        <f t="shared" si="27"/>
        <v>0.9838709677419355</v>
      </c>
      <c r="O86" t="str">
        <f t="shared" si="28"/>
        <v>Tpch18a</v>
      </c>
      <c r="P86">
        <f t="shared" si="29"/>
        <v>1.0234375</v>
      </c>
      <c r="Q86">
        <f t="shared" si="30"/>
        <v>1</v>
      </c>
      <c r="R86">
        <f t="shared" si="31"/>
        <v>1.0234375</v>
      </c>
      <c r="S86">
        <f t="shared" si="32"/>
        <v>0.9609375</v>
      </c>
      <c r="T86">
        <f t="shared" si="33"/>
        <v>0.93893129770992367</v>
      </c>
      <c r="V86" t="str">
        <f t="shared" si="34"/>
        <v>Tpch18a</v>
      </c>
      <c r="W86">
        <f t="shared" si="35"/>
        <v>1.0084745762711864</v>
      </c>
      <c r="X86">
        <f t="shared" si="36"/>
        <v>1</v>
      </c>
      <c r="Y86">
        <f t="shared" si="37"/>
        <v>1.0508474576271187</v>
      </c>
      <c r="Z86">
        <f t="shared" si="38"/>
        <v>1.0169491525423728</v>
      </c>
      <c r="AA86">
        <f t="shared" si="39"/>
        <v>0.96774193548387089</v>
      </c>
    </row>
    <row r="87" spans="1:27">
      <c r="A87" t="str">
        <f t="shared" si="16"/>
        <v>Tpch19</v>
      </c>
      <c r="B87">
        <f t="shared" si="17"/>
        <v>1.303370786516854</v>
      </c>
      <c r="C87">
        <f t="shared" si="18"/>
        <v>1</v>
      </c>
      <c r="D87">
        <f t="shared" si="19"/>
        <v>0.8370786516853933</v>
      </c>
      <c r="E87">
        <f t="shared" si="20"/>
        <v>0.8202247191011236</v>
      </c>
      <c r="F87">
        <f t="shared" si="21"/>
        <v>0.97986577181208045</v>
      </c>
      <c r="H87" t="str">
        <f t="shared" si="22"/>
        <v>Tpch19</v>
      </c>
      <c r="I87">
        <f t="shared" si="23"/>
        <v>1.3132530120481927</v>
      </c>
      <c r="J87">
        <f t="shared" si="24"/>
        <v>1</v>
      </c>
      <c r="K87">
        <f t="shared" si="25"/>
        <v>0.84939759036144569</v>
      </c>
      <c r="L87">
        <f t="shared" si="26"/>
        <v>0.84939759036144569</v>
      </c>
      <c r="M87">
        <f t="shared" si="27"/>
        <v>1</v>
      </c>
      <c r="O87" t="str">
        <f t="shared" si="28"/>
        <v>Tpch19</v>
      </c>
      <c r="P87">
        <f t="shared" si="29"/>
        <v>1.1079136690647482</v>
      </c>
      <c r="Q87">
        <f t="shared" si="30"/>
        <v>1</v>
      </c>
      <c r="R87">
        <f t="shared" si="31"/>
        <v>0.88489208633093519</v>
      </c>
      <c r="S87">
        <f t="shared" si="32"/>
        <v>0.89928057553956831</v>
      </c>
      <c r="T87">
        <f t="shared" si="33"/>
        <v>1.0162601626016261</v>
      </c>
      <c r="V87" t="str">
        <f t="shared" si="34"/>
        <v>Tpch19</v>
      </c>
      <c r="W87">
        <f t="shared" si="35"/>
        <v>1.1297709923664121</v>
      </c>
      <c r="X87">
        <f t="shared" si="36"/>
        <v>1</v>
      </c>
      <c r="Y87">
        <f t="shared" si="37"/>
        <v>0.8854961832061069</v>
      </c>
      <c r="Z87">
        <f t="shared" si="38"/>
        <v>0.9007633587786259</v>
      </c>
      <c r="AA87">
        <f t="shared" si="39"/>
        <v>1.0172413793103448</v>
      </c>
    </row>
    <row r="88" spans="1:27">
      <c r="A88" t="str">
        <f t="shared" si="16"/>
        <v>Tpch20</v>
      </c>
      <c r="B88">
        <f t="shared" si="17"/>
        <v>0.92753623188405787</v>
      </c>
      <c r="C88">
        <f t="shared" si="18"/>
        <v>1</v>
      </c>
      <c r="D88">
        <f t="shared" si="19"/>
        <v>0.86956521739130421</v>
      </c>
      <c r="E88">
        <f t="shared" si="20"/>
        <v>0.89855072463768104</v>
      </c>
      <c r="F88">
        <f t="shared" si="21"/>
        <v>1.0333333333333334</v>
      </c>
      <c r="H88" t="str">
        <f t="shared" si="22"/>
        <v>Tpch20</v>
      </c>
      <c r="I88">
        <f t="shared" si="23"/>
        <v>0.93333333333333335</v>
      </c>
      <c r="J88">
        <f t="shared" si="24"/>
        <v>1</v>
      </c>
      <c r="K88">
        <f t="shared" si="25"/>
        <v>0.95000000000000007</v>
      </c>
      <c r="L88">
        <f t="shared" si="26"/>
        <v>0.91666666666666674</v>
      </c>
      <c r="M88">
        <f t="shared" si="27"/>
        <v>0.96491228070175439</v>
      </c>
      <c r="O88" t="str">
        <f t="shared" si="28"/>
        <v>Tpch20</v>
      </c>
      <c r="P88">
        <f t="shared" si="29"/>
        <v>1.0943396226415094</v>
      </c>
      <c r="Q88">
        <f t="shared" si="30"/>
        <v>1</v>
      </c>
      <c r="R88">
        <f t="shared" si="31"/>
        <v>0.98113207547169812</v>
      </c>
      <c r="S88">
        <f t="shared" si="32"/>
        <v>0.98113207547169812</v>
      </c>
      <c r="T88">
        <f t="shared" si="33"/>
        <v>1</v>
      </c>
      <c r="V88" t="str">
        <f t="shared" si="34"/>
        <v>Tpch20</v>
      </c>
      <c r="W88">
        <f t="shared" si="35"/>
        <v>1.1030927835051545</v>
      </c>
      <c r="X88">
        <f t="shared" si="36"/>
        <v>1</v>
      </c>
      <c r="Y88">
        <f t="shared" si="37"/>
        <v>1.0515463917525771</v>
      </c>
      <c r="Z88">
        <f t="shared" si="38"/>
        <v>1.0412371134020619</v>
      </c>
      <c r="AA88">
        <f t="shared" si="39"/>
        <v>0.99019607843137281</v>
      </c>
    </row>
    <row r="89" spans="1:27">
      <c r="A89" t="str">
        <f t="shared" si="16"/>
        <v>Tpch21</v>
      </c>
      <c r="B89">
        <f t="shared" si="17"/>
        <v>1.1222222222222222</v>
      </c>
      <c r="C89">
        <f t="shared" si="18"/>
        <v>1</v>
      </c>
      <c r="D89">
        <f t="shared" si="19"/>
        <v>0.67777777777777781</v>
      </c>
      <c r="E89">
        <f t="shared" si="20"/>
        <v>0.76666666666666672</v>
      </c>
      <c r="F89">
        <f t="shared" si="21"/>
        <v>1.1311475409836065</v>
      </c>
      <c r="H89" t="str">
        <f t="shared" si="22"/>
        <v>Tpch21</v>
      </c>
      <c r="I89">
        <f t="shared" si="23"/>
        <v>1.1022727272727273</v>
      </c>
      <c r="J89">
        <f t="shared" si="24"/>
        <v>1</v>
      </c>
      <c r="K89">
        <f t="shared" si="25"/>
        <v>0.60227272727272729</v>
      </c>
      <c r="L89">
        <f t="shared" si="26"/>
        <v>0.63636363636363646</v>
      </c>
      <c r="M89">
        <f t="shared" si="27"/>
        <v>1.0566037735849059</v>
      </c>
      <c r="O89" t="str">
        <f t="shared" si="28"/>
        <v>Tpch21</v>
      </c>
      <c r="P89">
        <f t="shared" si="29"/>
        <v>1.0357142857142856</v>
      </c>
      <c r="Q89">
        <f t="shared" si="30"/>
        <v>1</v>
      </c>
      <c r="R89">
        <f t="shared" si="31"/>
        <v>0.90714285714285703</v>
      </c>
      <c r="S89">
        <f t="shared" si="32"/>
        <v>0.91428571428571426</v>
      </c>
      <c r="T89">
        <f t="shared" si="33"/>
        <v>1.0078740157480315</v>
      </c>
      <c r="V89" t="str">
        <f t="shared" si="34"/>
        <v>Tpch21</v>
      </c>
      <c r="W89">
        <f t="shared" si="35"/>
        <v>0.93984962406015038</v>
      </c>
      <c r="X89">
        <f t="shared" si="36"/>
        <v>1</v>
      </c>
      <c r="Y89">
        <f t="shared" si="37"/>
        <v>0.91729323308270672</v>
      </c>
      <c r="Z89">
        <f t="shared" si="38"/>
        <v>0.93984962406015038</v>
      </c>
      <c r="AA89">
        <f t="shared" si="39"/>
        <v>1.0245901639344264</v>
      </c>
    </row>
    <row r="90" spans="1:27">
      <c r="A90" t="str">
        <f t="shared" si="16"/>
        <v>Tpch22</v>
      </c>
      <c r="B90">
        <f t="shared" si="17"/>
        <v>1</v>
      </c>
      <c r="C90">
        <f t="shared" si="18"/>
        <v>1</v>
      </c>
      <c r="D90">
        <f t="shared" si="19"/>
        <v>1.8163265306122447</v>
      </c>
      <c r="E90">
        <f t="shared" si="20"/>
        <v>2.306122448979592</v>
      </c>
      <c r="F90">
        <f t="shared" si="21"/>
        <v>1.2696629213483148</v>
      </c>
      <c r="H90" t="str">
        <f t="shared" si="22"/>
        <v>Tpch22</v>
      </c>
      <c r="I90">
        <f t="shared" si="23"/>
        <v>1.0666666666666667</v>
      </c>
      <c r="J90">
        <f t="shared" si="24"/>
        <v>1</v>
      </c>
      <c r="K90">
        <f t="shared" si="25"/>
        <v>1.8333333333333335</v>
      </c>
      <c r="L90">
        <f t="shared" si="26"/>
        <v>1.7333333333333334</v>
      </c>
      <c r="M90">
        <f t="shared" si="27"/>
        <v>0.94545454545454544</v>
      </c>
      <c r="O90" t="str">
        <f t="shared" si="28"/>
        <v>Tpch22</v>
      </c>
      <c r="P90">
        <f t="shared" si="29"/>
        <v>0.91666666666666663</v>
      </c>
      <c r="Q90">
        <f t="shared" si="30"/>
        <v>1</v>
      </c>
      <c r="R90">
        <f t="shared" si="31"/>
        <v>1.9375</v>
      </c>
      <c r="S90">
        <f t="shared" si="32"/>
        <v>0.51041666666666663</v>
      </c>
      <c r="T90">
        <f t="shared" si="33"/>
        <v>0.26344086021505375</v>
      </c>
      <c r="V90" t="str">
        <f t="shared" si="34"/>
        <v>Tpch22</v>
      </c>
      <c r="W90">
        <f t="shared" si="35"/>
        <v>0.93406593406593419</v>
      </c>
      <c r="X90">
        <f t="shared" si="36"/>
        <v>1</v>
      </c>
      <c r="Y90">
        <f t="shared" si="37"/>
        <v>1.2197802197802199</v>
      </c>
      <c r="Z90">
        <f t="shared" si="38"/>
        <v>0.50549450549450547</v>
      </c>
      <c r="AA90">
        <f t="shared" si="39"/>
        <v>0.41441441441441434</v>
      </c>
    </row>
    <row r="91" spans="1:27">
      <c r="A91" t="str">
        <f t="shared" si="16"/>
        <v>Tpch22a</v>
      </c>
      <c r="B91">
        <f t="shared" si="17"/>
        <v>1.0277777777777779</v>
      </c>
      <c r="C91">
        <f t="shared" si="18"/>
        <v>1</v>
      </c>
      <c r="D91">
        <f t="shared" si="19"/>
        <v>0.72222222222222221</v>
      </c>
      <c r="E91">
        <f t="shared" si="20"/>
        <v>0.7777777777777779</v>
      </c>
      <c r="F91">
        <f t="shared" si="21"/>
        <v>1.0769230769230771</v>
      </c>
      <c r="H91" t="str">
        <f t="shared" si="22"/>
        <v>Tpch22a</v>
      </c>
      <c r="I91">
        <f t="shared" si="23"/>
        <v>1.1666666666666667</v>
      </c>
      <c r="J91">
        <f t="shared" si="24"/>
        <v>1</v>
      </c>
      <c r="K91">
        <f t="shared" si="25"/>
        <v>0.66666666666666663</v>
      </c>
      <c r="L91">
        <f t="shared" si="26"/>
        <v>0.83333333333333337</v>
      </c>
      <c r="M91">
        <f t="shared" si="27"/>
        <v>1.2500000000000002</v>
      </c>
      <c r="O91" t="str">
        <f t="shared" si="28"/>
        <v>Tpch22a</v>
      </c>
      <c r="P91">
        <f t="shared" si="29"/>
        <v>1.25</v>
      </c>
      <c r="Q91">
        <f t="shared" si="30"/>
        <v>1</v>
      </c>
      <c r="R91">
        <f t="shared" si="31"/>
        <v>1.05</v>
      </c>
      <c r="S91">
        <f t="shared" si="32"/>
        <v>1.1499999999999999</v>
      </c>
      <c r="T91">
        <f t="shared" si="33"/>
        <v>1.0952380952380951</v>
      </c>
      <c r="V91" t="str">
        <f t="shared" si="34"/>
        <v>Tpch22a</v>
      </c>
      <c r="W91">
        <f t="shared" si="35"/>
        <v>1.1875</v>
      </c>
      <c r="X91">
        <f t="shared" si="36"/>
        <v>1</v>
      </c>
      <c r="Y91">
        <f t="shared" si="37"/>
        <v>1.1875</v>
      </c>
      <c r="Z91">
        <f t="shared" si="38"/>
        <v>1.25</v>
      </c>
      <c r="AA91">
        <f t="shared" si="39"/>
        <v>1.0526315789473684</v>
      </c>
    </row>
    <row r="92" spans="1:27">
      <c r="A92" t="str">
        <f t="shared" si="16"/>
        <v>Tpchssb4</v>
      </c>
      <c r="B92">
        <f t="shared" si="17"/>
        <v>1.0060606060606061</v>
      </c>
      <c r="C92">
        <f t="shared" si="18"/>
        <v>1</v>
      </c>
      <c r="D92">
        <f t="shared" si="19"/>
        <v>3.6969696969696968</v>
      </c>
      <c r="E92">
        <f t="shared" si="20"/>
        <v>0.53939393939393931</v>
      </c>
      <c r="F92">
        <f t="shared" si="21"/>
        <v>0.14590163934426228</v>
      </c>
      <c r="H92" t="str">
        <f t="shared" si="22"/>
        <v>Tpchssb4</v>
      </c>
      <c r="I92">
        <f t="shared" si="23"/>
        <v>1.0604026845637584</v>
      </c>
      <c r="J92">
        <f t="shared" si="24"/>
        <v>1</v>
      </c>
      <c r="K92">
        <f t="shared" si="25"/>
        <v>3.912751677852349</v>
      </c>
      <c r="L92">
        <f t="shared" si="26"/>
        <v>0.51677852348993292</v>
      </c>
      <c r="M92">
        <f t="shared" si="27"/>
        <v>0.13207547169811321</v>
      </c>
      <c r="O92" t="str">
        <f t="shared" si="28"/>
        <v>Tpchssb4</v>
      </c>
      <c r="P92">
        <f t="shared" si="29"/>
        <v>1.0178571428571428</v>
      </c>
      <c r="Q92">
        <f t="shared" si="30"/>
        <v>1</v>
      </c>
      <c r="R92">
        <f t="shared" si="31"/>
        <v>1.3392857142857142</v>
      </c>
      <c r="S92">
        <f t="shared" si="32"/>
        <v>0.8035714285714286</v>
      </c>
      <c r="T92">
        <f t="shared" si="33"/>
        <v>0.60000000000000009</v>
      </c>
      <c r="V92" t="str">
        <f t="shared" si="34"/>
        <v>Tpchssb4</v>
      </c>
      <c r="W92">
        <f t="shared" si="35"/>
        <v>1.0402684563758389</v>
      </c>
      <c r="X92">
        <f t="shared" si="36"/>
        <v>1</v>
      </c>
      <c r="Y92">
        <f t="shared" si="37"/>
        <v>1.1208053691275168</v>
      </c>
      <c r="Z92">
        <f t="shared" si="38"/>
        <v>0.84563758389261745</v>
      </c>
      <c r="AA92">
        <f t="shared" si="39"/>
        <v>0.75449101796407181</v>
      </c>
    </row>
    <row r="94" spans="1:27">
      <c r="A94" t="s">
        <v>46</v>
      </c>
      <c r="B94">
        <f>AVERAGE(B65:B92)</f>
        <v>1.0641488264417505</v>
      </c>
      <c r="C94">
        <f>AVERAGE(C65:C92)</f>
        <v>1</v>
      </c>
      <c r="D94">
        <f>AVERAGE(D65:D92)</f>
        <v>1.4766206849404198</v>
      </c>
      <c r="E94">
        <f>AVERAGE(E65:E92)</f>
        <v>0.91608518066198064</v>
      </c>
      <c r="F94">
        <f>AVERAGE(F65:F92)</f>
        <v>0.82555436804570903</v>
      </c>
      <c r="H94" t="s">
        <v>46</v>
      </c>
      <c r="I94">
        <f>AVERAGE(I65:I92)</f>
        <v>1.0238737927540618</v>
      </c>
      <c r="J94">
        <f>AVERAGE(J65:J92)</f>
        <v>1</v>
      </c>
      <c r="K94">
        <f>AVERAGE(K65:K92)</f>
        <v>1.4804096092685535</v>
      </c>
      <c r="L94">
        <f>AVERAGE(L65:L92)</f>
        <v>0.82826546121988565</v>
      </c>
      <c r="M94">
        <f>AVERAGE(M65:M92)</f>
        <v>0.78727184505294712</v>
      </c>
      <c r="O94" t="s">
        <v>46</v>
      </c>
      <c r="P94">
        <f>AVERAGE(P65:P92)</f>
        <v>1.0789233010748771</v>
      </c>
      <c r="Q94">
        <f>AVERAGE(Q65:Q92)</f>
        <v>1</v>
      </c>
      <c r="R94">
        <f>AVERAGE(R65:R92)</f>
        <v>1.1864127228626635</v>
      </c>
      <c r="S94">
        <f>AVERAGE(S65:S92)</f>
        <v>0.80666865533193033</v>
      </c>
      <c r="T94">
        <f>AVERAGE(T65:T92)</f>
        <v>0.87813901635754732</v>
      </c>
      <c r="V94" t="s">
        <v>46</v>
      </c>
      <c r="W94">
        <f>AVERAGE(W65:W92)</f>
        <v>1.1120738255529394</v>
      </c>
      <c r="X94">
        <f>AVERAGE(X65:X92)</f>
        <v>1</v>
      </c>
      <c r="Y94">
        <f>AVERAGE(Y65:Y92)</f>
        <v>1.1436183214921853</v>
      </c>
      <c r="Z94">
        <f>AVERAGE(Z65:Z92)</f>
        <v>0.80528227754588266</v>
      </c>
      <c r="AA94">
        <f>AVERAGE(AA65:AA92)</f>
        <v>0.89760871519241547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opLeftCell="A30" workbookViewId="0">
      <selection activeCell="M24" sqref="M24"/>
    </sheetView>
  </sheetViews>
  <sheetFormatPr baseColWidth="10" defaultRowHeight="15" x14ac:dyDescent="0"/>
  <cols>
    <col min="18" max="18" width="12.6640625" bestFit="1" customWidth="1"/>
  </cols>
  <sheetData>
    <row r="1" spans="1:27">
      <c r="A1">
        <v>10</v>
      </c>
      <c r="B1" t="s">
        <v>12</v>
      </c>
      <c r="C1" t="str">
        <f>tpch_standard_standarddel!$S$1</f>
        <v>Lms_full (inline all)</v>
      </c>
      <c r="E1" t="s">
        <v>9</v>
      </c>
      <c r="H1" t="str">
        <f>tpch_standard_standarddel!$K$1</f>
        <v>LMS (no inline)</v>
      </c>
      <c r="J1" t="s">
        <v>9</v>
      </c>
      <c r="M1" t="str">
        <f>tpch_standard_standarddel!$C$1</f>
        <v>Scala</v>
      </c>
      <c r="O1" t="s">
        <v>9</v>
      </c>
      <c r="R1" t="s">
        <v>10</v>
      </c>
      <c r="W1" t="s">
        <v>21</v>
      </c>
      <c r="Y1" t="s">
        <v>9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11</v>
      </c>
      <c r="F2" t="s">
        <v>5</v>
      </c>
      <c r="G2" t="s">
        <v>6</v>
      </c>
      <c r="H2" t="s">
        <v>3</v>
      </c>
      <c r="I2" t="s">
        <v>4</v>
      </c>
      <c r="J2" t="s">
        <v>11</v>
      </c>
      <c r="K2" t="s">
        <v>5</v>
      </c>
      <c r="L2" t="s">
        <v>6</v>
      </c>
      <c r="M2" t="s">
        <v>3</v>
      </c>
      <c r="N2" t="s">
        <v>4</v>
      </c>
      <c r="O2" t="s">
        <v>11</v>
      </c>
      <c r="P2" t="s">
        <v>5</v>
      </c>
      <c r="Q2" t="s">
        <v>6</v>
      </c>
      <c r="R2" t="s">
        <v>3</v>
      </c>
      <c r="S2" t="s">
        <v>4</v>
      </c>
      <c r="T2" t="s">
        <v>7</v>
      </c>
      <c r="U2" t="s">
        <v>5</v>
      </c>
      <c r="V2" t="s">
        <v>6</v>
      </c>
      <c r="W2" t="s">
        <v>3</v>
      </c>
      <c r="X2" t="s">
        <v>4</v>
      </c>
      <c r="Y2" t="s">
        <v>11</v>
      </c>
      <c r="Z2" t="s">
        <v>5</v>
      </c>
      <c r="AA2" t="s">
        <v>6</v>
      </c>
    </row>
    <row r="3" spans="1:27">
      <c r="A3" t="s">
        <v>13</v>
      </c>
      <c r="B3">
        <v>0.48799999999999999</v>
      </c>
      <c r="C3">
        <v>0.72</v>
      </c>
      <c r="D3">
        <v>5.1829999999999998</v>
      </c>
      <c r="E3">
        <v>5.9989999999999997</v>
      </c>
      <c r="F3">
        <v>5.9349999999999996</v>
      </c>
      <c r="G3">
        <v>6.0380000000000003</v>
      </c>
      <c r="H3">
        <v>1.6919999999999999</v>
      </c>
      <c r="I3">
        <v>2.7570000000000001</v>
      </c>
      <c r="J3">
        <v>5.8010000000000002</v>
      </c>
      <c r="K3">
        <v>5.7649999999999997</v>
      </c>
      <c r="L3">
        <v>5.8360000000000003</v>
      </c>
      <c r="M3">
        <v>0.60299999999999998</v>
      </c>
      <c r="N3">
        <v>8.1880000000000006</v>
      </c>
      <c r="O3">
        <v>6.0369999999999999</v>
      </c>
      <c r="P3">
        <v>5.98</v>
      </c>
      <c r="Q3">
        <v>6.0880000000000001</v>
      </c>
      <c r="R3">
        <v>1.91</v>
      </c>
      <c r="S3">
        <v>9.3949999999999996</v>
      </c>
      <c r="T3">
        <v>6.4589999999999996</v>
      </c>
      <c r="U3">
        <v>6.3520000000000003</v>
      </c>
      <c r="V3">
        <v>7.0540000000000003</v>
      </c>
      <c r="W3">
        <v>0.623</v>
      </c>
      <c r="X3">
        <v>2.3610000000000002</v>
      </c>
      <c r="Y3">
        <v>5.5890000000000004</v>
      </c>
      <c r="Z3">
        <v>5.5709999999999997</v>
      </c>
      <c r="AA3">
        <v>5.6760000000000002</v>
      </c>
    </row>
    <row r="4" spans="1:27">
      <c r="A4" t="s">
        <v>14</v>
      </c>
      <c r="B4">
        <v>0.22900000000000001</v>
      </c>
      <c r="C4">
        <v>0.51500000000000001</v>
      </c>
      <c r="D4">
        <v>2.8769999999999998</v>
      </c>
      <c r="E4">
        <v>7.07</v>
      </c>
      <c r="F4">
        <v>7.0179999999999998</v>
      </c>
      <c r="G4">
        <v>7.5090000000000003</v>
      </c>
      <c r="H4">
        <v>0.52400000000000002</v>
      </c>
      <c r="I4">
        <v>1.3620000000000001</v>
      </c>
      <c r="J4">
        <v>7.44</v>
      </c>
      <c r="K4">
        <v>7.1230000000000002</v>
      </c>
      <c r="L4">
        <v>7.5570000000000004</v>
      </c>
      <c r="M4">
        <v>0.20399999999999999</v>
      </c>
      <c r="N4">
        <v>1.599</v>
      </c>
      <c r="O4">
        <v>7.4059999999999997</v>
      </c>
      <c r="P4">
        <v>7.3040000000000003</v>
      </c>
      <c r="Q4">
        <v>7.5060000000000002</v>
      </c>
      <c r="R4">
        <v>0.68200000000000005</v>
      </c>
      <c r="S4">
        <v>5.2789999999999999</v>
      </c>
      <c r="T4">
        <v>7.28</v>
      </c>
      <c r="U4">
        <v>7.1139999999999999</v>
      </c>
      <c r="V4">
        <v>7.8689999999999998</v>
      </c>
      <c r="W4">
        <v>0.48799999999999999</v>
      </c>
      <c r="X4">
        <v>2.7770000000000001</v>
      </c>
      <c r="Y4">
        <v>7.2530000000000001</v>
      </c>
      <c r="Z4">
        <v>7.1849999999999996</v>
      </c>
      <c r="AA4">
        <v>7.3360000000000003</v>
      </c>
    </row>
    <row r="5" spans="1:27">
      <c r="A5" t="s">
        <v>15</v>
      </c>
      <c r="B5">
        <v>0.189</v>
      </c>
      <c r="C5">
        <v>0.33500000000000002</v>
      </c>
      <c r="D5">
        <v>1.54</v>
      </c>
      <c r="E5">
        <v>6.694</v>
      </c>
      <c r="F5">
        <v>6.6559999999999997</v>
      </c>
      <c r="G5">
        <v>6.8479999999999999</v>
      </c>
      <c r="H5">
        <v>0.313</v>
      </c>
      <c r="I5">
        <v>0.90800000000000003</v>
      </c>
      <c r="J5">
        <v>6.5220000000000002</v>
      </c>
      <c r="K5">
        <v>6.4139999999999997</v>
      </c>
      <c r="L5">
        <v>6.6239999999999997</v>
      </c>
      <c r="M5">
        <v>0.112</v>
      </c>
      <c r="N5">
        <v>1.0109999999999999</v>
      </c>
      <c r="O5">
        <v>6.6189999999999998</v>
      </c>
      <c r="P5">
        <v>6.5730000000000004</v>
      </c>
      <c r="Q5">
        <v>6.7110000000000003</v>
      </c>
      <c r="R5">
        <v>0.43099999999999999</v>
      </c>
      <c r="S5">
        <v>1.6830000000000001</v>
      </c>
      <c r="T5">
        <v>7.226</v>
      </c>
      <c r="U5">
        <v>7.1879999999999997</v>
      </c>
      <c r="V5">
        <v>7.3310000000000004</v>
      </c>
      <c r="W5">
        <v>0.29499999999999998</v>
      </c>
      <c r="X5">
        <v>1.3149999999999999</v>
      </c>
      <c r="Y5">
        <v>6.5869999999999997</v>
      </c>
      <c r="Z5">
        <v>6.55</v>
      </c>
      <c r="AA5">
        <v>6.7130000000000001</v>
      </c>
    </row>
    <row r="6" spans="1:27">
      <c r="A6" t="s">
        <v>16</v>
      </c>
      <c r="B6">
        <v>0.32100000000000001</v>
      </c>
      <c r="C6">
        <v>0.36699999999999999</v>
      </c>
      <c r="D6">
        <v>0.91200000000000003</v>
      </c>
      <c r="E6">
        <v>5.4779999999999998</v>
      </c>
      <c r="F6">
        <v>5.4450000000000003</v>
      </c>
      <c r="G6">
        <v>5.5309999999999997</v>
      </c>
      <c r="H6">
        <v>0.35399999999999998</v>
      </c>
      <c r="I6">
        <v>0.72199999999999998</v>
      </c>
      <c r="J6">
        <v>5.601</v>
      </c>
      <c r="K6">
        <v>5.5730000000000004</v>
      </c>
      <c r="L6">
        <v>5.702</v>
      </c>
      <c r="M6">
        <v>0.19</v>
      </c>
      <c r="N6">
        <v>0.82199999999999995</v>
      </c>
      <c r="O6">
        <v>5.6239999999999997</v>
      </c>
      <c r="P6">
        <v>5.57</v>
      </c>
      <c r="Q6">
        <v>5.7</v>
      </c>
      <c r="R6">
        <v>0.44</v>
      </c>
      <c r="S6">
        <v>0.82399999999999995</v>
      </c>
      <c r="T6">
        <v>6.16</v>
      </c>
      <c r="U6">
        <v>6.13</v>
      </c>
      <c r="V6">
        <v>6.3579999999999997</v>
      </c>
      <c r="W6">
        <v>0.34300000000000003</v>
      </c>
      <c r="X6">
        <v>0.86899999999999999</v>
      </c>
      <c r="Y6">
        <v>5.5179999999999998</v>
      </c>
      <c r="Z6">
        <v>5.5030000000000001</v>
      </c>
      <c r="AA6">
        <v>5.5860000000000003</v>
      </c>
    </row>
    <row r="7" spans="1:27">
      <c r="A7" t="s">
        <v>17</v>
      </c>
      <c r="B7">
        <v>0.86499999999999999</v>
      </c>
      <c r="C7">
        <v>1.0289999999999999</v>
      </c>
      <c r="D7">
        <v>4.9690000000000003</v>
      </c>
      <c r="E7">
        <v>0.52100000000000002</v>
      </c>
      <c r="F7">
        <v>0.51</v>
      </c>
      <c r="G7">
        <v>0.53600000000000003</v>
      </c>
      <c r="H7">
        <v>0.996</v>
      </c>
      <c r="I7">
        <v>1.4419999999999999</v>
      </c>
      <c r="J7">
        <v>0.98699999999999999</v>
      </c>
      <c r="K7">
        <v>0.91100000000000003</v>
      </c>
      <c r="L7">
        <v>1.3740000000000001</v>
      </c>
      <c r="M7">
        <v>0.24099999999999999</v>
      </c>
      <c r="N7">
        <v>1.4730000000000001</v>
      </c>
      <c r="O7">
        <v>1.0089999999999999</v>
      </c>
      <c r="P7">
        <v>0.94699999999999995</v>
      </c>
      <c r="Q7">
        <v>1.373</v>
      </c>
      <c r="R7">
        <v>1.653</v>
      </c>
      <c r="S7">
        <v>7.2640000000000002</v>
      </c>
      <c r="T7">
        <v>0.58299999999999996</v>
      </c>
      <c r="U7">
        <v>0.55900000000000005</v>
      </c>
      <c r="V7">
        <v>1.7729999999999999</v>
      </c>
      <c r="W7">
        <v>0.94299999999999995</v>
      </c>
      <c r="X7">
        <v>4.3170000000000002</v>
      </c>
      <c r="Y7">
        <v>0.52</v>
      </c>
      <c r="Z7">
        <v>0.502</v>
      </c>
      <c r="AA7">
        <v>0.52800000000000002</v>
      </c>
    </row>
    <row r="8" spans="1:27">
      <c r="A8" t="s">
        <v>18</v>
      </c>
      <c r="B8">
        <v>0.186</v>
      </c>
      <c r="C8">
        <v>0.39800000000000002</v>
      </c>
      <c r="D8">
        <v>2.052</v>
      </c>
      <c r="E8">
        <v>6.7869999999999999</v>
      </c>
      <c r="F8">
        <v>6.6769999999999996</v>
      </c>
      <c r="G8">
        <v>6.82</v>
      </c>
      <c r="H8">
        <v>0.316</v>
      </c>
      <c r="I8">
        <v>0.88300000000000001</v>
      </c>
      <c r="J8">
        <v>7.7119999999999997</v>
      </c>
      <c r="K8">
        <v>7.4059999999999997</v>
      </c>
      <c r="L8">
        <v>7.9619999999999997</v>
      </c>
      <c r="M8">
        <v>0.155</v>
      </c>
      <c r="N8">
        <v>0.90100000000000002</v>
      </c>
      <c r="O8">
        <v>8.1760000000000002</v>
      </c>
      <c r="P8">
        <v>7.7990000000000004</v>
      </c>
      <c r="Q8">
        <v>8.3819999999999997</v>
      </c>
      <c r="R8">
        <v>0.42599999999999999</v>
      </c>
      <c r="S8">
        <v>2.3849999999999998</v>
      </c>
      <c r="T8">
        <v>7.4180000000000001</v>
      </c>
      <c r="U8">
        <v>7.367</v>
      </c>
      <c r="V8">
        <v>7.6749999999999998</v>
      </c>
      <c r="W8">
        <v>0.34499999999999997</v>
      </c>
      <c r="X8">
        <v>1.8380000000000001</v>
      </c>
      <c r="Y8">
        <v>7.1769999999999996</v>
      </c>
      <c r="Z8">
        <v>7.0620000000000003</v>
      </c>
      <c r="AA8">
        <v>7.2460000000000004</v>
      </c>
    </row>
    <row r="9" spans="1:27">
      <c r="A9" t="s">
        <v>19</v>
      </c>
      <c r="B9">
        <v>8.8999999999999996E-2</v>
      </c>
      <c r="C9">
        <v>0.14499999999999999</v>
      </c>
      <c r="D9">
        <v>1.103</v>
      </c>
      <c r="E9">
        <v>6.843</v>
      </c>
      <c r="F9">
        <v>6.7229999999999999</v>
      </c>
      <c r="G9">
        <v>6.8940000000000001</v>
      </c>
      <c r="H9">
        <v>0.20799999999999999</v>
      </c>
      <c r="I9">
        <v>0.747</v>
      </c>
      <c r="J9">
        <v>6.68</v>
      </c>
      <c r="K9">
        <v>6.49</v>
      </c>
      <c r="L9">
        <v>6.7270000000000003</v>
      </c>
      <c r="M9">
        <v>5.5E-2</v>
      </c>
      <c r="N9">
        <v>0.79600000000000004</v>
      </c>
      <c r="O9">
        <v>6.7969999999999997</v>
      </c>
      <c r="P9">
        <v>6.734</v>
      </c>
      <c r="Q9">
        <v>6.8979999999999997</v>
      </c>
      <c r="R9">
        <v>0.17299999999999999</v>
      </c>
      <c r="S9">
        <v>0.93600000000000005</v>
      </c>
      <c r="T9">
        <v>7.2430000000000003</v>
      </c>
      <c r="U9">
        <v>7.2229999999999999</v>
      </c>
      <c r="V9">
        <v>7.5359999999999996</v>
      </c>
      <c r="W9">
        <v>0.214</v>
      </c>
      <c r="X9">
        <v>1.024</v>
      </c>
      <c r="Y9">
        <v>6.86</v>
      </c>
      <c r="Z9">
        <v>6.6820000000000004</v>
      </c>
      <c r="AA9">
        <v>6.9729999999999999</v>
      </c>
    </row>
    <row r="10" spans="1:27">
      <c r="A10" t="s">
        <v>20</v>
      </c>
      <c r="B10">
        <v>4.3999999999999997E-2</v>
      </c>
      <c r="C10">
        <v>4.8000000000000001E-2</v>
      </c>
      <c r="D10">
        <v>0.68700000000000006</v>
      </c>
      <c r="E10">
        <v>5.5659999999999998</v>
      </c>
      <c r="F10">
        <v>5.5519999999999996</v>
      </c>
      <c r="G10">
        <v>5.6440000000000001</v>
      </c>
      <c r="H10">
        <v>0.05</v>
      </c>
      <c r="I10">
        <v>0.71699999999999997</v>
      </c>
      <c r="J10">
        <v>5.593</v>
      </c>
      <c r="K10">
        <v>5.5709999999999997</v>
      </c>
      <c r="L10">
        <v>5.6360000000000001</v>
      </c>
      <c r="M10">
        <v>2.5000000000000001E-2</v>
      </c>
      <c r="N10">
        <v>0.70599999999999996</v>
      </c>
      <c r="O10">
        <v>5.5090000000000003</v>
      </c>
      <c r="P10">
        <v>5.4850000000000003</v>
      </c>
      <c r="Q10">
        <v>5.5380000000000003</v>
      </c>
      <c r="R10">
        <v>6.0999999999999999E-2</v>
      </c>
      <c r="S10">
        <v>0.32600000000000001</v>
      </c>
      <c r="T10">
        <v>6.0759999999999996</v>
      </c>
      <c r="U10">
        <v>6.0419999999999998</v>
      </c>
      <c r="V10">
        <v>6.2949999999999999</v>
      </c>
      <c r="W10">
        <v>5.2999999999999999E-2</v>
      </c>
      <c r="X10">
        <v>0.69199999999999995</v>
      </c>
      <c r="Y10">
        <v>5.5190000000000001</v>
      </c>
      <c r="Z10">
        <v>5.48</v>
      </c>
      <c r="AA10">
        <v>5.601</v>
      </c>
    </row>
    <row r="13" spans="1:27">
      <c r="C13">
        <f>C3/$H3</f>
        <v>0.42553191489361702</v>
      </c>
      <c r="D13">
        <f>D3/$I3</f>
        <v>1.879941965904969</v>
      </c>
      <c r="E13">
        <f>E3/$J3</f>
        <v>1.0341320461989312</v>
      </c>
      <c r="H13">
        <f>H3/$H3</f>
        <v>1</v>
      </c>
      <c r="I13">
        <f>I3/$I3</f>
        <v>1</v>
      </c>
      <c r="J13">
        <f>J3/$J3</f>
        <v>1</v>
      </c>
      <c r="M13">
        <f>M3/$H3</f>
        <v>0.35638297872340424</v>
      </c>
      <c r="N13">
        <f>N3/$I3</f>
        <v>2.9698948132027567</v>
      </c>
      <c r="O13">
        <f>O3/$J3</f>
        <v>1.0406826409239787</v>
      </c>
      <c r="R13">
        <f>R3/$H3</f>
        <v>1.1288416075650118</v>
      </c>
      <c r="S13">
        <f>S3/$I3</f>
        <v>3.4076895175915847</v>
      </c>
      <c r="T13">
        <f>T3/$J3</f>
        <v>1.113428719186347</v>
      </c>
      <c r="W13">
        <f>W3/$H3</f>
        <v>0.3682033096926714</v>
      </c>
      <c r="X13">
        <f>X3/$I3</f>
        <v>0.85636561479869422</v>
      </c>
      <c r="Y13">
        <f>Y3/$J3</f>
        <v>0.963454576797104</v>
      </c>
    </row>
    <row r="14" spans="1:27">
      <c r="C14">
        <f t="shared" ref="C14:C20" si="0">C4/$H4</f>
        <v>0.98282442748091603</v>
      </c>
      <c r="D14">
        <f t="shared" ref="D14:D20" si="1">D4/$I4</f>
        <v>2.1123348017621142</v>
      </c>
      <c r="E14">
        <f t="shared" ref="E14:E20" si="2">E4/$J4</f>
        <v>0.95026881720430101</v>
      </c>
      <c r="H14">
        <f t="shared" ref="H14:H20" si="3">H4/$H4</f>
        <v>1</v>
      </c>
      <c r="I14">
        <f t="shared" ref="I14:I20" si="4">I4/$I4</f>
        <v>1</v>
      </c>
      <c r="J14">
        <f t="shared" ref="J14:J20" si="5">J4/$J4</f>
        <v>1</v>
      </c>
      <c r="M14">
        <f t="shared" ref="M14:M20" si="6">M4/$H4</f>
        <v>0.38931297709923662</v>
      </c>
      <c r="N14">
        <f t="shared" ref="N14:N20" si="7">N4/$I4</f>
        <v>1.1740088105726871</v>
      </c>
      <c r="O14">
        <f t="shared" ref="O14:O20" si="8">O4/$J4</f>
        <v>0.99543010752688166</v>
      </c>
      <c r="R14">
        <f t="shared" ref="R14:R20" si="9">R4/$H4</f>
        <v>1.301526717557252</v>
      </c>
      <c r="S14">
        <f t="shared" ref="S14:S20" si="10">S4/$I4</f>
        <v>3.8759177679882524</v>
      </c>
      <c r="T14">
        <f t="shared" ref="T14:T20" si="11">T4/$J4</f>
        <v>0.978494623655914</v>
      </c>
      <c r="W14">
        <f t="shared" ref="W14:W20" si="12">W4/$H4</f>
        <v>0.93129770992366412</v>
      </c>
      <c r="X14">
        <f t="shared" ref="X14:X20" si="13">X4/$I4</f>
        <v>2.0389133627019089</v>
      </c>
      <c r="Y14">
        <f t="shared" ref="Y14:Y20" si="14">Y4/$J4</f>
        <v>0.97486559139784945</v>
      </c>
    </row>
    <row r="15" spans="1:27">
      <c r="C15">
        <f t="shared" si="0"/>
        <v>1.0702875399361023</v>
      </c>
      <c r="D15">
        <f t="shared" si="1"/>
        <v>1.696035242290749</v>
      </c>
      <c r="E15">
        <f t="shared" si="2"/>
        <v>1.0263722784421956</v>
      </c>
      <c r="H15">
        <f t="shared" si="3"/>
        <v>1</v>
      </c>
      <c r="I15">
        <f t="shared" si="4"/>
        <v>1</v>
      </c>
      <c r="J15">
        <f t="shared" si="5"/>
        <v>1</v>
      </c>
      <c r="M15">
        <f t="shared" si="6"/>
        <v>0.35782747603833864</v>
      </c>
      <c r="N15">
        <f t="shared" si="7"/>
        <v>1.1134361233480174</v>
      </c>
      <c r="O15">
        <f t="shared" si="8"/>
        <v>1.0148727384237963</v>
      </c>
      <c r="R15">
        <f t="shared" si="9"/>
        <v>1.3769968051118211</v>
      </c>
      <c r="S15">
        <f t="shared" si="10"/>
        <v>1.8535242290748899</v>
      </c>
      <c r="T15">
        <f t="shared" si="11"/>
        <v>1.1079423489727078</v>
      </c>
      <c r="W15">
        <f t="shared" si="12"/>
        <v>0.94249201277955263</v>
      </c>
      <c r="X15">
        <f t="shared" si="13"/>
        <v>1.4482378854625551</v>
      </c>
      <c r="Y15">
        <f t="shared" si="14"/>
        <v>1.009966268015946</v>
      </c>
    </row>
    <row r="16" spans="1:27">
      <c r="C16">
        <f t="shared" si="0"/>
        <v>1.036723163841808</v>
      </c>
      <c r="D16">
        <f t="shared" si="1"/>
        <v>1.2631578947368423</v>
      </c>
      <c r="E16">
        <f t="shared" si="2"/>
        <v>0.97803963577932507</v>
      </c>
      <c r="H16">
        <f t="shared" si="3"/>
        <v>1</v>
      </c>
      <c r="I16">
        <f t="shared" si="4"/>
        <v>1</v>
      </c>
      <c r="J16">
        <f t="shared" si="5"/>
        <v>1</v>
      </c>
      <c r="M16">
        <f t="shared" si="6"/>
        <v>0.53672316384180796</v>
      </c>
      <c r="N16">
        <f t="shared" si="7"/>
        <v>1.1385041551246537</v>
      </c>
      <c r="O16">
        <f t="shared" si="8"/>
        <v>1.0041064095697196</v>
      </c>
      <c r="R16">
        <f t="shared" si="9"/>
        <v>1.2429378531073447</v>
      </c>
      <c r="S16">
        <f t="shared" si="10"/>
        <v>1.1412742382271468</v>
      </c>
      <c r="T16">
        <f t="shared" si="11"/>
        <v>1.0998036064988395</v>
      </c>
      <c r="W16">
        <f t="shared" si="12"/>
        <v>0.9689265536723165</v>
      </c>
      <c r="X16">
        <f t="shared" si="13"/>
        <v>1.2036011080332409</v>
      </c>
      <c r="Y16">
        <f t="shared" si="14"/>
        <v>0.98518121763970712</v>
      </c>
    </row>
    <row r="17" spans="3:25">
      <c r="C17">
        <f t="shared" si="0"/>
        <v>1.0331325301204819</v>
      </c>
      <c r="D17">
        <f t="shared" si="1"/>
        <v>3.4459084604715677</v>
      </c>
      <c r="E17">
        <f t="shared" si="2"/>
        <v>0.52786220871327261</v>
      </c>
      <c r="H17">
        <f t="shared" si="3"/>
        <v>1</v>
      </c>
      <c r="I17">
        <f t="shared" si="4"/>
        <v>1</v>
      </c>
      <c r="J17">
        <f t="shared" si="5"/>
        <v>1</v>
      </c>
      <c r="M17">
        <f t="shared" si="6"/>
        <v>0.24196787148594376</v>
      </c>
      <c r="N17">
        <f t="shared" si="7"/>
        <v>1.021497919556172</v>
      </c>
      <c r="O17">
        <f t="shared" si="8"/>
        <v>1.0222897669706179</v>
      </c>
      <c r="R17">
        <f t="shared" si="9"/>
        <v>1.6596385542168675</v>
      </c>
      <c r="S17">
        <f t="shared" si="10"/>
        <v>5.0374479889043</v>
      </c>
      <c r="T17">
        <f t="shared" si="11"/>
        <v>0.59067882472137789</v>
      </c>
      <c r="W17">
        <f t="shared" si="12"/>
        <v>0.94678714859437751</v>
      </c>
      <c r="X17">
        <f t="shared" si="13"/>
        <v>2.9937586685159503</v>
      </c>
      <c r="Y17">
        <f t="shared" si="14"/>
        <v>0.52684903748733536</v>
      </c>
    </row>
    <row r="18" spans="3:25">
      <c r="C18">
        <f t="shared" si="0"/>
        <v>1.259493670886076</v>
      </c>
      <c r="D18">
        <f t="shared" si="1"/>
        <v>2.3238958097395246</v>
      </c>
      <c r="E18">
        <f t="shared" si="2"/>
        <v>0.8800570539419087</v>
      </c>
      <c r="H18">
        <f t="shared" si="3"/>
        <v>1</v>
      </c>
      <c r="I18">
        <f t="shared" si="4"/>
        <v>1</v>
      </c>
      <c r="J18">
        <f t="shared" si="5"/>
        <v>1</v>
      </c>
      <c r="M18">
        <f t="shared" si="6"/>
        <v>0.49050632911392406</v>
      </c>
      <c r="N18">
        <f t="shared" si="7"/>
        <v>1.0203850509626273</v>
      </c>
      <c r="O18">
        <f t="shared" si="8"/>
        <v>1.0601659751037344</v>
      </c>
      <c r="R18">
        <f t="shared" si="9"/>
        <v>1.3481012658227847</v>
      </c>
      <c r="S18">
        <f t="shared" si="10"/>
        <v>2.7010192525481309</v>
      </c>
      <c r="T18">
        <f t="shared" si="11"/>
        <v>0.96187759336099588</v>
      </c>
      <c r="W18">
        <f t="shared" si="12"/>
        <v>1.091772151898734</v>
      </c>
      <c r="X18">
        <f t="shared" si="13"/>
        <v>2.0815402038505098</v>
      </c>
      <c r="Y18">
        <f t="shared" si="14"/>
        <v>0.93062759336099588</v>
      </c>
    </row>
    <row r="19" spans="3:25">
      <c r="C19">
        <f t="shared" si="0"/>
        <v>0.69711538461538458</v>
      </c>
      <c r="D19">
        <f t="shared" si="1"/>
        <v>1.4765729585006693</v>
      </c>
      <c r="E19">
        <f t="shared" si="2"/>
        <v>1.0244011976047904</v>
      </c>
      <c r="H19">
        <f t="shared" si="3"/>
        <v>1</v>
      </c>
      <c r="I19">
        <f t="shared" si="4"/>
        <v>1</v>
      </c>
      <c r="J19">
        <f t="shared" si="5"/>
        <v>1</v>
      </c>
      <c r="M19">
        <f t="shared" si="6"/>
        <v>0.26442307692307693</v>
      </c>
      <c r="N19">
        <f t="shared" si="7"/>
        <v>1.065595716198126</v>
      </c>
      <c r="O19">
        <f t="shared" si="8"/>
        <v>1.0175149700598802</v>
      </c>
      <c r="R19">
        <f t="shared" si="9"/>
        <v>0.83173076923076916</v>
      </c>
      <c r="S19">
        <f t="shared" si="10"/>
        <v>1.2530120481927711</v>
      </c>
      <c r="T19">
        <f t="shared" si="11"/>
        <v>1.0842814371257485</v>
      </c>
      <c r="W19">
        <f t="shared" si="12"/>
        <v>1.028846153846154</v>
      </c>
      <c r="X19">
        <f t="shared" si="13"/>
        <v>1.3708165997322623</v>
      </c>
      <c r="Y19">
        <f t="shared" si="14"/>
        <v>1.0269461077844313</v>
      </c>
    </row>
    <row r="20" spans="3:25">
      <c r="C20">
        <f t="shared" si="0"/>
        <v>0.96</v>
      </c>
      <c r="D20">
        <f t="shared" si="1"/>
        <v>0.95815899581589969</v>
      </c>
      <c r="E20">
        <f t="shared" si="2"/>
        <v>0.99517253709994635</v>
      </c>
      <c r="H20">
        <f t="shared" si="3"/>
        <v>1</v>
      </c>
      <c r="I20">
        <f t="shared" si="4"/>
        <v>1</v>
      </c>
      <c r="J20">
        <f t="shared" si="5"/>
        <v>1</v>
      </c>
      <c r="M20">
        <f t="shared" si="6"/>
        <v>0.5</v>
      </c>
      <c r="N20">
        <f t="shared" si="7"/>
        <v>0.98465829846582986</v>
      </c>
      <c r="O20">
        <f t="shared" si="8"/>
        <v>0.98498122653316655</v>
      </c>
      <c r="R20">
        <f t="shared" si="9"/>
        <v>1.22</v>
      </c>
      <c r="S20">
        <f t="shared" si="10"/>
        <v>0.45467224546722457</v>
      </c>
      <c r="T20">
        <f t="shared" si="11"/>
        <v>1.0863579474342928</v>
      </c>
      <c r="W20">
        <f t="shared" si="12"/>
        <v>1.0599999999999998</v>
      </c>
      <c r="X20">
        <f t="shared" si="13"/>
        <v>0.96513249651324962</v>
      </c>
      <c r="Y20">
        <f t="shared" si="14"/>
        <v>0.98676917575540857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D5" sqref="D5"/>
    </sheetView>
  </sheetViews>
  <sheetFormatPr baseColWidth="10" defaultRowHeight="15" x14ac:dyDescent="0"/>
  <cols>
    <col min="18" max="18" width="12.6640625" bestFit="1" customWidth="1"/>
  </cols>
  <sheetData>
    <row r="1" spans="1:27">
      <c r="A1">
        <v>10</v>
      </c>
      <c r="B1" t="s">
        <v>12</v>
      </c>
      <c r="C1" t="str">
        <f>tpch_standard_standarddel!$S$1</f>
        <v>Lms_full (inline all)</v>
      </c>
      <c r="E1" t="s">
        <v>9</v>
      </c>
      <c r="H1" t="str">
        <f>tpch_standard_standarddel!$K$1</f>
        <v>LMS (no inline)</v>
      </c>
      <c r="J1" t="s">
        <v>9</v>
      </c>
      <c r="M1" t="str">
        <f>tpch_standard_standarddel!$C$1</f>
        <v>Scala</v>
      </c>
      <c r="O1" t="s">
        <v>9</v>
      </c>
      <c r="R1" t="s">
        <v>10</v>
      </c>
      <c r="W1" t="s">
        <v>21</v>
      </c>
      <c r="Y1" t="s">
        <v>9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11</v>
      </c>
      <c r="F2" t="s">
        <v>5</v>
      </c>
      <c r="G2" t="s">
        <v>6</v>
      </c>
      <c r="H2" t="s">
        <v>3</v>
      </c>
      <c r="I2" t="s">
        <v>4</v>
      </c>
      <c r="J2" t="s">
        <v>11</v>
      </c>
      <c r="K2" t="s">
        <v>5</v>
      </c>
      <c r="L2" t="s">
        <v>6</v>
      </c>
      <c r="M2" t="s">
        <v>3</v>
      </c>
      <c r="N2" t="s">
        <v>4</v>
      </c>
      <c r="O2" t="s">
        <v>11</v>
      </c>
      <c r="P2" t="s">
        <v>5</v>
      </c>
      <c r="Q2" t="s">
        <v>6</v>
      </c>
      <c r="R2" t="s">
        <v>3</v>
      </c>
      <c r="S2" t="s">
        <v>4</v>
      </c>
      <c r="T2" t="s">
        <v>7</v>
      </c>
      <c r="U2" t="s">
        <v>5</v>
      </c>
      <c r="V2" t="s">
        <v>6</v>
      </c>
      <c r="W2" t="s">
        <v>3</v>
      </c>
      <c r="X2" t="s">
        <v>4</v>
      </c>
      <c r="Y2" t="s">
        <v>11</v>
      </c>
      <c r="Z2" t="s">
        <v>5</v>
      </c>
      <c r="AA2" t="s">
        <v>6</v>
      </c>
    </row>
    <row r="3" spans="1:27">
      <c r="A3" t="s">
        <v>13</v>
      </c>
      <c r="B3">
        <v>0.48799999999999999</v>
      </c>
      <c r="C3">
        <v>0.72</v>
      </c>
      <c r="D3">
        <v>5.1829999999999998</v>
      </c>
      <c r="E3">
        <v>10.038</v>
      </c>
      <c r="F3">
        <v>10.002000000000001</v>
      </c>
      <c r="G3">
        <v>10.1</v>
      </c>
      <c r="H3">
        <v>1.6919999999999999</v>
      </c>
      <c r="I3">
        <v>2.7570000000000001</v>
      </c>
      <c r="J3">
        <v>13.272</v>
      </c>
      <c r="K3">
        <v>12.686</v>
      </c>
      <c r="L3">
        <v>13.75</v>
      </c>
      <c r="M3">
        <v>0.60299999999999998</v>
      </c>
      <c r="N3">
        <v>8.1880000000000006</v>
      </c>
      <c r="O3">
        <v>14.936999999999999</v>
      </c>
      <c r="P3">
        <v>14.086</v>
      </c>
      <c r="Q3">
        <v>15.64</v>
      </c>
      <c r="R3">
        <v>0.56599999999999995</v>
      </c>
      <c r="S3">
        <v>1.5940000000000001</v>
      </c>
      <c r="T3">
        <v>10.496</v>
      </c>
      <c r="U3">
        <v>10.345000000000001</v>
      </c>
      <c r="V3">
        <v>11.427</v>
      </c>
      <c r="W3">
        <v>0.623</v>
      </c>
      <c r="X3">
        <v>2.3610000000000002</v>
      </c>
      <c r="Y3">
        <v>11.404</v>
      </c>
      <c r="Z3">
        <v>11.242000000000001</v>
      </c>
      <c r="AA3">
        <v>11.677</v>
      </c>
    </row>
    <row r="4" spans="1:27">
      <c r="A4" t="s">
        <v>14</v>
      </c>
      <c r="B4">
        <v>0.22900000000000001</v>
      </c>
      <c r="C4">
        <v>0.51500000000000001</v>
      </c>
      <c r="D4">
        <v>2.8769999999999998</v>
      </c>
      <c r="E4">
        <v>13.026999999999999</v>
      </c>
      <c r="F4">
        <v>12.734</v>
      </c>
      <c r="G4">
        <v>13.164999999999999</v>
      </c>
      <c r="H4">
        <v>0.52400000000000002</v>
      </c>
      <c r="I4">
        <v>1.3620000000000001</v>
      </c>
      <c r="J4">
        <v>14.162000000000001</v>
      </c>
      <c r="K4">
        <v>13.994</v>
      </c>
      <c r="L4">
        <v>14.268000000000001</v>
      </c>
      <c r="M4">
        <v>0.20399999999999999</v>
      </c>
      <c r="N4">
        <v>1.599</v>
      </c>
      <c r="O4">
        <v>14.12</v>
      </c>
      <c r="P4">
        <v>13.901</v>
      </c>
      <c r="Q4">
        <v>14.234</v>
      </c>
      <c r="R4">
        <v>1.738</v>
      </c>
      <c r="S4">
        <v>11.362</v>
      </c>
      <c r="T4">
        <v>14.18</v>
      </c>
      <c r="U4">
        <v>13.926</v>
      </c>
      <c r="V4">
        <v>15.103999999999999</v>
      </c>
      <c r="W4">
        <v>0.48799999999999999</v>
      </c>
      <c r="X4">
        <v>2.7770000000000001</v>
      </c>
      <c r="Y4">
        <v>13.654999999999999</v>
      </c>
      <c r="Z4">
        <v>13.606</v>
      </c>
      <c r="AA4">
        <v>13.814</v>
      </c>
    </row>
    <row r="5" spans="1:27">
      <c r="A5" t="s">
        <v>15</v>
      </c>
      <c r="B5">
        <v>0.189</v>
      </c>
      <c r="C5">
        <v>0.33500000000000002</v>
      </c>
      <c r="D5">
        <v>1.54</v>
      </c>
      <c r="E5">
        <v>12.865</v>
      </c>
      <c r="F5">
        <v>12.757999999999999</v>
      </c>
      <c r="G5">
        <v>12.928000000000001</v>
      </c>
      <c r="H5">
        <v>0.313</v>
      </c>
      <c r="I5">
        <v>0.90800000000000003</v>
      </c>
      <c r="J5">
        <v>12.545</v>
      </c>
      <c r="K5">
        <v>12.282</v>
      </c>
      <c r="L5">
        <v>12.625999999999999</v>
      </c>
      <c r="M5">
        <v>0.112</v>
      </c>
      <c r="N5">
        <v>1.0109999999999999</v>
      </c>
      <c r="O5">
        <v>12.865</v>
      </c>
      <c r="P5">
        <v>12.458</v>
      </c>
      <c r="Q5">
        <v>12.919</v>
      </c>
      <c r="R5">
        <v>0.45900000000000002</v>
      </c>
      <c r="S5">
        <v>2.75</v>
      </c>
      <c r="T5">
        <v>13.433999999999999</v>
      </c>
      <c r="U5">
        <v>13.186999999999999</v>
      </c>
      <c r="V5">
        <v>13.705</v>
      </c>
      <c r="W5">
        <v>0.29499999999999998</v>
      </c>
      <c r="X5">
        <v>1.3149999999999999</v>
      </c>
      <c r="Y5">
        <v>12.829000000000001</v>
      </c>
      <c r="Z5">
        <v>12.785</v>
      </c>
      <c r="AA5">
        <v>12.895</v>
      </c>
    </row>
    <row r="6" spans="1:27">
      <c r="A6" t="s">
        <v>16</v>
      </c>
      <c r="B6">
        <v>0.32100000000000001</v>
      </c>
      <c r="C6">
        <v>0.36699999999999999</v>
      </c>
      <c r="D6">
        <v>0.91200000000000003</v>
      </c>
      <c r="E6">
        <v>10.295</v>
      </c>
      <c r="F6">
        <v>10.228</v>
      </c>
      <c r="G6">
        <v>10.377000000000001</v>
      </c>
      <c r="H6">
        <v>0.35399999999999998</v>
      </c>
      <c r="I6">
        <v>0.72199999999999998</v>
      </c>
      <c r="J6">
        <v>11.041</v>
      </c>
      <c r="K6">
        <v>10.957000000000001</v>
      </c>
      <c r="L6">
        <v>11.138</v>
      </c>
      <c r="M6">
        <v>0.19</v>
      </c>
      <c r="N6">
        <v>0.82199999999999995</v>
      </c>
      <c r="O6">
        <v>10.888</v>
      </c>
      <c r="P6">
        <v>10.711</v>
      </c>
      <c r="Q6">
        <v>10.962</v>
      </c>
      <c r="R6">
        <v>0.505</v>
      </c>
      <c r="S6">
        <v>1.0289999999999999</v>
      </c>
      <c r="T6">
        <v>11.593999999999999</v>
      </c>
      <c r="U6">
        <v>11.483000000000001</v>
      </c>
      <c r="V6">
        <v>11.741</v>
      </c>
      <c r="W6">
        <v>0.34300000000000003</v>
      </c>
      <c r="X6">
        <v>0.86899999999999999</v>
      </c>
      <c r="Y6">
        <v>10.432</v>
      </c>
      <c r="Z6">
        <v>10.372</v>
      </c>
      <c r="AA6">
        <v>10.500999999999999</v>
      </c>
    </row>
    <row r="7" spans="1:27">
      <c r="A7" t="s">
        <v>17</v>
      </c>
      <c r="B7">
        <v>0.86499999999999999</v>
      </c>
      <c r="C7">
        <v>1.0289999999999999</v>
      </c>
      <c r="D7">
        <v>4.9690000000000003</v>
      </c>
      <c r="E7">
        <v>0.47499999999999998</v>
      </c>
      <c r="F7">
        <v>0.46300000000000002</v>
      </c>
      <c r="G7">
        <v>0.497</v>
      </c>
      <c r="H7">
        <v>0.996</v>
      </c>
      <c r="I7">
        <v>1.4419999999999999</v>
      </c>
      <c r="J7">
        <v>1.004</v>
      </c>
      <c r="K7">
        <v>0.95599999999999996</v>
      </c>
      <c r="L7">
        <v>1.028</v>
      </c>
      <c r="M7">
        <v>0.24099999999999999</v>
      </c>
      <c r="N7">
        <v>1.4730000000000001</v>
      </c>
      <c r="O7">
        <v>1.016</v>
      </c>
      <c r="P7">
        <v>0.98399999999999999</v>
      </c>
      <c r="Q7">
        <v>1.06</v>
      </c>
      <c r="R7">
        <v>1.762</v>
      </c>
      <c r="S7">
        <v>8.2739999999999991</v>
      </c>
      <c r="T7">
        <v>0.65100000000000002</v>
      </c>
      <c r="U7">
        <v>0.60099999999999998</v>
      </c>
      <c r="V7">
        <v>1.8540000000000001</v>
      </c>
      <c r="W7">
        <v>0.94299999999999995</v>
      </c>
      <c r="X7">
        <v>4.3170000000000002</v>
      </c>
      <c r="Y7">
        <v>0.52300000000000002</v>
      </c>
      <c r="Z7">
        <v>0.51600000000000001</v>
      </c>
      <c r="AA7">
        <v>0.54800000000000004</v>
      </c>
    </row>
    <row r="8" spans="1:27">
      <c r="A8" t="s">
        <v>18</v>
      </c>
      <c r="B8">
        <v>0.186</v>
      </c>
      <c r="C8">
        <v>0.39800000000000002</v>
      </c>
      <c r="D8">
        <v>2.052</v>
      </c>
      <c r="E8">
        <v>13.005000000000001</v>
      </c>
      <c r="F8">
        <v>12.944000000000001</v>
      </c>
      <c r="G8">
        <v>13.067</v>
      </c>
      <c r="H8">
        <v>0.316</v>
      </c>
      <c r="I8">
        <v>0.88300000000000001</v>
      </c>
      <c r="J8">
        <v>14.638999999999999</v>
      </c>
      <c r="K8">
        <v>14.553000000000001</v>
      </c>
      <c r="L8">
        <v>14.802</v>
      </c>
      <c r="M8">
        <v>0.155</v>
      </c>
      <c r="N8">
        <v>0.90100000000000002</v>
      </c>
      <c r="O8">
        <v>15.423999999999999</v>
      </c>
      <c r="P8">
        <v>15.212999999999999</v>
      </c>
      <c r="Q8">
        <v>15.651999999999999</v>
      </c>
      <c r="R8">
        <v>0.41399999999999998</v>
      </c>
      <c r="S8">
        <v>2.5419999999999998</v>
      </c>
      <c r="T8">
        <v>13.881</v>
      </c>
      <c r="U8">
        <v>13.616</v>
      </c>
      <c r="V8">
        <v>14.082000000000001</v>
      </c>
      <c r="W8">
        <v>0.34499999999999997</v>
      </c>
      <c r="X8">
        <v>1.8380000000000001</v>
      </c>
      <c r="Y8">
        <v>13.457000000000001</v>
      </c>
      <c r="Z8">
        <v>13.382</v>
      </c>
      <c r="AA8">
        <v>13.618</v>
      </c>
    </row>
    <row r="9" spans="1:27">
      <c r="A9" t="s">
        <v>19</v>
      </c>
      <c r="B9">
        <v>8.8999999999999996E-2</v>
      </c>
      <c r="C9">
        <v>0.14499999999999999</v>
      </c>
      <c r="D9">
        <v>1.103</v>
      </c>
      <c r="E9">
        <v>13.07</v>
      </c>
      <c r="F9">
        <v>12.916</v>
      </c>
      <c r="G9">
        <v>13.138</v>
      </c>
      <c r="H9">
        <v>0.20799999999999999</v>
      </c>
      <c r="I9">
        <v>0.747</v>
      </c>
      <c r="J9">
        <v>12.579000000000001</v>
      </c>
      <c r="K9">
        <v>12.356999999999999</v>
      </c>
      <c r="L9">
        <v>12.829000000000001</v>
      </c>
      <c r="M9">
        <v>5.5E-2</v>
      </c>
      <c r="N9">
        <v>0.79600000000000004</v>
      </c>
      <c r="O9">
        <v>13.497</v>
      </c>
      <c r="P9">
        <v>13.272</v>
      </c>
      <c r="Q9">
        <v>13.646000000000001</v>
      </c>
      <c r="R9">
        <v>0.182</v>
      </c>
      <c r="S9">
        <v>0.99299999999999999</v>
      </c>
      <c r="T9">
        <v>13.632</v>
      </c>
      <c r="U9">
        <v>13.529</v>
      </c>
      <c r="V9">
        <v>14.03</v>
      </c>
      <c r="W9">
        <v>0.214</v>
      </c>
      <c r="X9">
        <v>1.024</v>
      </c>
      <c r="Y9">
        <v>13.154</v>
      </c>
      <c r="Z9">
        <v>12.917999999999999</v>
      </c>
      <c r="AA9">
        <v>13.257999999999999</v>
      </c>
    </row>
    <row r="10" spans="1:27">
      <c r="A10" t="s">
        <v>20</v>
      </c>
      <c r="B10">
        <v>4.3999999999999997E-2</v>
      </c>
      <c r="C10">
        <v>4.8000000000000001E-2</v>
      </c>
      <c r="D10">
        <v>0.68700000000000006</v>
      </c>
      <c r="E10">
        <v>10.478999999999999</v>
      </c>
      <c r="F10">
        <v>10.42</v>
      </c>
      <c r="G10">
        <v>10.521000000000001</v>
      </c>
      <c r="H10">
        <v>0.05</v>
      </c>
      <c r="I10">
        <v>0.71699999999999997</v>
      </c>
      <c r="J10">
        <v>10.56</v>
      </c>
      <c r="K10">
        <v>10.528</v>
      </c>
      <c r="L10">
        <v>10.592000000000001</v>
      </c>
      <c r="M10">
        <v>2.5000000000000001E-2</v>
      </c>
      <c r="N10">
        <v>0.70599999999999996</v>
      </c>
      <c r="O10">
        <v>10.677</v>
      </c>
      <c r="P10">
        <v>10.613</v>
      </c>
      <c r="Q10">
        <v>10.819000000000001</v>
      </c>
      <c r="R10">
        <v>6.3E-2</v>
      </c>
      <c r="S10">
        <v>0.32400000000000001</v>
      </c>
      <c r="T10">
        <v>11.374000000000001</v>
      </c>
      <c r="U10">
        <v>11.294</v>
      </c>
      <c r="V10">
        <v>11.683</v>
      </c>
      <c r="W10">
        <v>5.2999999999999999E-2</v>
      </c>
      <c r="X10">
        <v>0.69199999999999995</v>
      </c>
      <c r="Y10">
        <v>10.542</v>
      </c>
      <c r="Z10">
        <v>10.507999999999999</v>
      </c>
      <c r="AA10">
        <v>10.571</v>
      </c>
    </row>
    <row r="13" spans="1:27">
      <c r="E13">
        <f>E3/$J3</f>
        <v>0.75632911392405067</v>
      </c>
      <c r="J13">
        <f>J3/$J3</f>
        <v>1</v>
      </c>
      <c r="O13">
        <f>O3/$J3</f>
        <v>1.1254520795660035</v>
      </c>
      <c r="T13">
        <f>T3/$J3</f>
        <v>0.79083785412899343</v>
      </c>
      <c r="Y13">
        <f>Y3/$J3</f>
        <v>0.85925256178420728</v>
      </c>
    </row>
    <row r="14" spans="1:27">
      <c r="E14">
        <f t="shared" ref="E14:E20" si="0">E4/$J4</f>
        <v>0.91985595254907493</v>
      </c>
      <c r="J14">
        <f t="shared" ref="J14:J20" si="1">J4/$J4</f>
        <v>1</v>
      </c>
      <c r="O14">
        <f t="shared" ref="O14:O20" si="2">O4/$J4</f>
        <v>0.99703431718683788</v>
      </c>
      <c r="T14">
        <f t="shared" ref="T14:T20" si="3">T4/$J4</f>
        <v>1.0012710069199264</v>
      </c>
      <c r="Y14">
        <f t="shared" ref="Y14:Y20" si="4">Y4/$J4</f>
        <v>0.96419997175540173</v>
      </c>
    </row>
    <row r="15" spans="1:27">
      <c r="E15">
        <f t="shared" si="0"/>
        <v>1.0255081705858908</v>
      </c>
      <c r="J15">
        <f t="shared" si="1"/>
        <v>1</v>
      </c>
      <c r="O15">
        <f t="shared" si="2"/>
        <v>1.0255081705858908</v>
      </c>
      <c r="T15">
        <f t="shared" si="3"/>
        <v>1.0708648864089279</v>
      </c>
      <c r="Y15">
        <f t="shared" si="4"/>
        <v>1.0226385013949781</v>
      </c>
    </row>
    <row r="16" spans="1:27">
      <c r="E16">
        <f t="shared" si="0"/>
        <v>0.93243365637170539</v>
      </c>
      <c r="J16">
        <f t="shared" si="1"/>
        <v>1</v>
      </c>
      <c r="O16">
        <f t="shared" si="2"/>
        <v>0.98614255955076524</v>
      </c>
      <c r="T16">
        <f t="shared" si="3"/>
        <v>1.0500860429308938</v>
      </c>
      <c r="Y16">
        <f t="shared" si="4"/>
        <v>0.94484195272167382</v>
      </c>
    </row>
    <row r="17" spans="5:25">
      <c r="E17">
        <f t="shared" si="0"/>
        <v>0.47310756972111551</v>
      </c>
      <c r="J17">
        <f t="shared" si="1"/>
        <v>1</v>
      </c>
      <c r="O17">
        <f t="shared" si="2"/>
        <v>1.0119521912350598</v>
      </c>
      <c r="T17">
        <f t="shared" si="3"/>
        <v>0.64840637450199201</v>
      </c>
      <c r="Y17">
        <f t="shared" si="4"/>
        <v>0.52091633466135456</v>
      </c>
    </row>
    <row r="18" spans="5:25">
      <c r="E18">
        <f t="shared" si="0"/>
        <v>0.88838035384930669</v>
      </c>
      <c r="J18">
        <f t="shared" si="1"/>
        <v>1</v>
      </c>
      <c r="O18">
        <f t="shared" si="2"/>
        <v>1.0536238814126648</v>
      </c>
      <c r="T18">
        <f t="shared" si="3"/>
        <v>0.94822050686522308</v>
      </c>
      <c r="Y18">
        <f t="shared" si="4"/>
        <v>0.91925677983468823</v>
      </c>
    </row>
    <row r="19" spans="5:25">
      <c r="E19">
        <f t="shared" si="0"/>
        <v>1.0390333094840607</v>
      </c>
      <c r="J19">
        <f t="shared" si="1"/>
        <v>1</v>
      </c>
      <c r="O19">
        <f t="shared" si="2"/>
        <v>1.0729787741473884</v>
      </c>
      <c r="T19">
        <f t="shared" si="3"/>
        <v>1.0837109468161221</v>
      </c>
      <c r="Y19">
        <f t="shared" si="4"/>
        <v>1.0457111058112727</v>
      </c>
    </row>
    <row r="20" spans="5:25">
      <c r="E20">
        <f t="shared" si="0"/>
        <v>0.99232954545454533</v>
      </c>
      <c r="J20">
        <f t="shared" si="1"/>
        <v>1</v>
      </c>
      <c r="O20">
        <f t="shared" si="2"/>
        <v>1.0110795454545454</v>
      </c>
      <c r="T20">
        <f t="shared" si="3"/>
        <v>1.0770833333333334</v>
      </c>
      <c r="Y20">
        <f t="shared" si="4"/>
        <v>0.99829545454545443</v>
      </c>
    </row>
    <row r="23" spans="5:25">
      <c r="O23">
        <f>AVERAGE(O13:O20)</f>
        <v>1.0354714398923945</v>
      </c>
      <c r="T23">
        <f>AVERAGE(T13:T20)</f>
        <v>0.95881011898817647</v>
      </c>
      <c r="Y23">
        <f>AVERAGE(Y13:Y20)</f>
        <v>0.90938908281362885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tpch_standard_standarddel</vt:lpstr>
      <vt:lpstr>tpch_big</vt:lpstr>
      <vt:lpstr>tpch_bigdel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Dashti Rahmat Abadi</dc:creator>
  <cp:lastModifiedBy>Mohammad Dashti Rahmat Abadi</cp:lastModifiedBy>
  <dcterms:created xsi:type="dcterms:W3CDTF">2013-09-25T04:31:09Z</dcterms:created>
  <dcterms:modified xsi:type="dcterms:W3CDTF">2013-10-23T00:10:18Z</dcterms:modified>
</cp:coreProperties>
</file>