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<sst xmlns="http://schemas.openxmlformats.org/spreadsheetml/2006/main" count="45" uniqueCount="24">
  <si>
    <t>Отчет о продажах за январь</t>
  </si>
  <si>
    <t>Отчет о продажах за февраль</t>
  </si>
  <si>
    <t>Наименование товара</t>
  </si>
  <si>
    <t>Кол-во</t>
  </si>
  <si>
    <t>Цена за ед.</t>
  </si>
  <si>
    <t>Сумма</t>
  </si>
  <si>
    <t>Тетрадь, 12 л</t>
  </si>
  <si>
    <t>Карандаш</t>
  </si>
  <si>
    <t>Бумага писч, п</t>
  </si>
  <si>
    <t>Ручка</t>
  </si>
  <si>
    <t>Цв. бумага п</t>
  </si>
  <si>
    <t>Итого</t>
  </si>
  <si>
    <t>Заработная плата за январь</t>
  </si>
  <si>
    <t>Заработная плата за февраль</t>
  </si>
  <si>
    <t>Фамилия</t>
  </si>
  <si>
    <t>Оклад</t>
  </si>
  <si>
    <t>Подоходный налог</t>
  </si>
  <si>
    <t>Сумма к выдаче</t>
  </si>
  <si>
    <t>Премия</t>
  </si>
  <si>
    <t>Ковалиев</t>
  </si>
  <si>
    <t>Степанов</t>
  </si>
  <si>
    <t>Петров</t>
  </si>
  <si>
    <t>Умелков</t>
  </si>
  <si>
    <t>Корнева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</si>
</sst>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/>
    </xf>
    <xf borderId="3" fillId="0" fontId="3" numFmtId="2" xfId="0" applyAlignment="1" applyBorder="1" applyFont="1" applyNumberFormat="1">
      <alignment readingOrder="0"/>
    </xf>
    <xf borderId="3" fillId="0" fontId="3" numFmtId="2" xfId="0" applyBorder="1" applyFont="1" applyNumberFormat="1"/>
    <xf borderId="4" fillId="0" fontId="3" numFmtId="0" xfId="0" applyAlignment="1" applyBorder="1" applyFont="1">
      <alignment readingOrder="0"/>
    </xf>
    <xf borderId="4" fillId="0" fontId="3" numFmtId="2" xfId="0" applyAlignment="1" applyBorder="1" applyFont="1" applyNumberFormat="1">
      <alignment readingOrder="0"/>
    </xf>
    <xf borderId="4" fillId="0" fontId="3" numFmtId="0" xfId="0" applyBorder="1" applyFont="1"/>
    <xf borderId="4" fillId="0" fontId="3" numFmtId="2" xfId="0" applyBorder="1" applyFont="1" applyNumberFormat="1"/>
    <xf borderId="5" fillId="0" fontId="3" numFmtId="2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4" fillId="0" fontId="2" numFmtId="2" xfId="0" applyBorder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9.5"/>
    <col customWidth="1" min="3" max="3" width="9.63"/>
    <col customWidth="1" min="4" max="4" width="9.0"/>
    <col customWidth="1" min="6" max="6" width="13.5"/>
    <col customWidth="1" min="7" max="7" width="9.13"/>
    <col customWidth="1" min="8" max="8" width="9.38"/>
    <col customWidth="1" min="9" max="9" width="10.13"/>
  </cols>
  <sheetData>
    <row r="1">
      <c r="A1" s="1" t="s">
        <v>0</v>
      </c>
      <c r="E1" s="2"/>
      <c r="F1" s="3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5"/>
      <c r="F3" s="6" t="s">
        <v>2</v>
      </c>
      <c r="G3" s="6" t="s">
        <v>3</v>
      </c>
      <c r="H3" s="6" t="s">
        <v>4</v>
      </c>
      <c r="I3" s="6" t="s">
        <v>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6</v>
      </c>
      <c r="B4" s="7">
        <v>100.0</v>
      </c>
      <c r="C4" s="8">
        <v>5.2</v>
      </c>
      <c r="D4" s="9">
        <f t="shared" ref="D4:D8" si="1">B4*C4</f>
        <v>520</v>
      </c>
      <c r="F4" s="7" t="s">
        <v>6</v>
      </c>
      <c r="G4" s="7">
        <v>134.0</v>
      </c>
      <c r="H4" s="8">
        <v>5.2</v>
      </c>
      <c r="I4" s="9">
        <f t="shared" ref="I4:I8" si="2">G4*H4</f>
        <v>696.8</v>
      </c>
    </row>
    <row r="5">
      <c r="A5" s="10" t="s">
        <v>7</v>
      </c>
      <c r="B5" s="10">
        <v>224.0</v>
      </c>
      <c r="C5" s="11">
        <v>3.25</v>
      </c>
      <c r="D5" s="9">
        <f t="shared" si="1"/>
        <v>728</v>
      </c>
      <c r="F5" s="10" t="s">
        <v>7</v>
      </c>
      <c r="G5" s="10">
        <v>98.0</v>
      </c>
      <c r="H5" s="11">
        <v>3.25</v>
      </c>
      <c r="I5" s="9">
        <f t="shared" si="2"/>
        <v>318.5</v>
      </c>
    </row>
    <row r="6">
      <c r="A6" s="10" t="s">
        <v>8</v>
      </c>
      <c r="B6" s="10">
        <v>33.0</v>
      </c>
      <c r="C6" s="11">
        <v>123.5</v>
      </c>
      <c r="D6" s="9">
        <f t="shared" si="1"/>
        <v>4075.5</v>
      </c>
      <c r="F6" s="10" t="s">
        <v>8</v>
      </c>
      <c r="G6" s="10">
        <v>47.0</v>
      </c>
      <c r="H6" s="11">
        <v>123.5</v>
      </c>
      <c r="I6" s="9">
        <f t="shared" si="2"/>
        <v>5804.5</v>
      </c>
    </row>
    <row r="7">
      <c r="A7" s="10" t="s">
        <v>9</v>
      </c>
      <c r="B7" s="10">
        <v>178.0</v>
      </c>
      <c r="C7" s="11">
        <v>15.6</v>
      </c>
      <c r="D7" s="9">
        <f t="shared" si="1"/>
        <v>2776.8</v>
      </c>
      <c r="F7" s="10" t="s">
        <v>9</v>
      </c>
      <c r="G7" s="10">
        <v>56.0</v>
      </c>
      <c r="H7" s="11">
        <v>15.6</v>
      </c>
      <c r="I7" s="9">
        <f t="shared" si="2"/>
        <v>873.6</v>
      </c>
    </row>
    <row r="8">
      <c r="A8" s="10" t="s">
        <v>10</v>
      </c>
      <c r="B8" s="10">
        <v>45.0</v>
      </c>
      <c r="C8" s="11">
        <v>26.8</v>
      </c>
      <c r="D8" s="9">
        <f t="shared" si="1"/>
        <v>1206</v>
      </c>
      <c r="F8" s="10" t="s">
        <v>10</v>
      </c>
      <c r="G8" s="10">
        <v>23.0</v>
      </c>
      <c r="H8" s="11">
        <v>26.8</v>
      </c>
      <c r="I8" s="9">
        <f t="shared" si="2"/>
        <v>616.4</v>
      </c>
    </row>
    <row r="9">
      <c r="A9" s="10" t="s">
        <v>11</v>
      </c>
      <c r="B9" s="12"/>
      <c r="C9" s="12"/>
      <c r="D9" s="13">
        <f>SUM(D4:D8)</f>
        <v>9306.3</v>
      </c>
      <c r="F9" s="10" t="s">
        <v>11</v>
      </c>
      <c r="G9" s="12"/>
      <c r="H9" s="12"/>
      <c r="I9" s="13">
        <f>SUM(I4:I8)</f>
        <v>8309.8</v>
      </c>
    </row>
  </sheetData>
  <mergeCells count="2">
    <mergeCell ref="A1:D1"/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9.5"/>
    <col customWidth="1" min="3" max="3" width="12.38"/>
    <col customWidth="1" min="4" max="4" width="9.88"/>
    <col customWidth="1" min="6" max="6" width="12.0"/>
    <col customWidth="1" min="7" max="7" width="9.13"/>
    <col customWidth="1" min="8" max="8" width="12.25"/>
    <col customWidth="1" min="9" max="10" width="10.13"/>
  </cols>
  <sheetData>
    <row r="1">
      <c r="A1" s="1" t="s">
        <v>12</v>
      </c>
      <c r="E1" s="2"/>
      <c r="F1" s="3" t="s">
        <v>13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" ht="45.0" customHeight="1">
      <c r="A3" s="4" t="s">
        <v>14</v>
      </c>
      <c r="B3" s="4" t="s">
        <v>15</v>
      </c>
      <c r="C3" s="4" t="s">
        <v>16</v>
      </c>
      <c r="D3" s="4" t="s">
        <v>17</v>
      </c>
      <c r="E3" s="5"/>
      <c r="F3" s="4" t="s">
        <v>14</v>
      </c>
      <c r="G3" s="4" t="s">
        <v>15</v>
      </c>
      <c r="H3" s="4" t="s">
        <v>16</v>
      </c>
      <c r="I3" s="6" t="s">
        <v>18</v>
      </c>
      <c r="J3" s="4" t="s">
        <v>17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 t="s">
        <v>19</v>
      </c>
      <c r="B4" s="8">
        <v>6500.0</v>
      </c>
      <c r="C4" s="8">
        <f t="shared" ref="C4:C8" si="1">B4*0.13</f>
        <v>845</v>
      </c>
      <c r="D4" s="9">
        <f t="shared" ref="D4:D8" si="2">B4-C4</f>
        <v>5655</v>
      </c>
      <c r="F4" s="7" t="s">
        <v>6</v>
      </c>
      <c r="G4" s="8">
        <v>7300.0</v>
      </c>
      <c r="H4" s="8">
        <f t="shared" ref="H4:H8" si="3">G4*0.13</f>
        <v>949</v>
      </c>
      <c r="I4" s="8">
        <v>1500.0</v>
      </c>
      <c r="J4" s="9">
        <f t="shared" ref="J4:J8" si="4">G4-H4+I4</f>
        <v>7851</v>
      </c>
    </row>
    <row r="5">
      <c r="A5" s="10" t="s">
        <v>20</v>
      </c>
      <c r="B5" s="11">
        <v>4800.0</v>
      </c>
      <c r="C5" s="8">
        <f t="shared" si="1"/>
        <v>624</v>
      </c>
      <c r="D5" s="9">
        <f t="shared" si="2"/>
        <v>4176</v>
      </c>
      <c r="F5" s="10" t="s">
        <v>7</v>
      </c>
      <c r="G5" s="11">
        <v>6500.0</v>
      </c>
      <c r="H5" s="8">
        <f t="shared" si="3"/>
        <v>845</v>
      </c>
      <c r="I5" s="14">
        <v>1200.0</v>
      </c>
      <c r="J5" s="9">
        <f t="shared" si="4"/>
        <v>6855</v>
      </c>
    </row>
    <row r="6">
      <c r="A6" s="10" t="s">
        <v>21</v>
      </c>
      <c r="B6" s="11">
        <v>8700.0</v>
      </c>
      <c r="C6" s="8">
        <f t="shared" si="1"/>
        <v>1131</v>
      </c>
      <c r="D6" s="9">
        <f t="shared" si="2"/>
        <v>7569</v>
      </c>
      <c r="F6" s="10" t="s">
        <v>8</v>
      </c>
      <c r="G6" s="11">
        <v>9250.0</v>
      </c>
      <c r="H6" s="8">
        <f t="shared" si="3"/>
        <v>1202.5</v>
      </c>
      <c r="I6" s="14">
        <v>3125.0</v>
      </c>
      <c r="J6" s="9">
        <f t="shared" si="4"/>
        <v>11172.5</v>
      </c>
    </row>
    <row r="7">
      <c r="A7" s="10" t="s">
        <v>22</v>
      </c>
      <c r="B7" s="11">
        <v>5300.0</v>
      </c>
      <c r="C7" s="8">
        <f t="shared" si="1"/>
        <v>689</v>
      </c>
      <c r="D7" s="9">
        <f t="shared" si="2"/>
        <v>4611</v>
      </c>
      <c r="F7" s="10" t="s">
        <v>9</v>
      </c>
      <c r="G7" s="11">
        <v>6500.0</v>
      </c>
      <c r="H7" s="8">
        <f t="shared" si="3"/>
        <v>845</v>
      </c>
      <c r="I7" s="14">
        <v>1200.0</v>
      </c>
      <c r="J7" s="9">
        <f t="shared" si="4"/>
        <v>6855</v>
      </c>
    </row>
    <row r="8">
      <c r="A8" s="10" t="s">
        <v>23</v>
      </c>
      <c r="B8" s="11">
        <v>7250.0</v>
      </c>
      <c r="C8" s="8">
        <f t="shared" si="1"/>
        <v>942.5</v>
      </c>
      <c r="D8" s="9">
        <f t="shared" si="2"/>
        <v>6307.5</v>
      </c>
      <c r="F8" s="10" t="s">
        <v>10</v>
      </c>
      <c r="G8" s="11">
        <v>7820.0</v>
      </c>
      <c r="H8" s="8">
        <f t="shared" si="3"/>
        <v>1016.6</v>
      </c>
      <c r="I8" s="14">
        <v>2430.0</v>
      </c>
      <c r="J8" s="9">
        <f t="shared" si="4"/>
        <v>9233.4</v>
      </c>
    </row>
    <row r="9">
      <c r="A9" s="15" t="s">
        <v>11</v>
      </c>
      <c r="B9" s="16">
        <f t="shared" ref="B9:D9" si="5">SUM(B4:B8)</f>
        <v>32550</v>
      </c>
      <c r="C9" s="16">
        <f t="shared" si="5"/>
        <v>4231.5</v>
      </c>
      <c r="D9" s="16">
        <f t="shared" si="5"/>
        <v>28318.5</v>
      </c>
      <c r="E9" s="17"/>
      <c r="F9" s="15" t="s">
        <v>11</v>
      </c>
      <c r="G9" s="16">
        <f t="shared" ref="G9:J9" si="6">SUM(G4:G8)</f>
        <v>37370</v>
      </c>
      <c r="H9" s="16">
        <f t="shared" si="6"/>
        <v>4858.1</v>
      </c>
      <c r="I9" s="16">
        <f t="shared" si="6"/>
        <v>9455</v>
      </c>
      <c r="J9" s="16">
        <f t="shared" si="6"/>
        <v>41966.9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</sheetData>
  <mergeCells count="2">
    <mergeCell ref="A1:D1"/>
    <mergeCell ref="F1:J1"/>
  </mergeCells>
  <drawing r:id="rId1"/>
</worksheet>
</file>