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filterPrivacy="1" codeName="ThisWorkbook"/>
  <xr:revisionPtr revIDLastSave="0" documentId="13_ncr:1_{1E396076-6489-4A7E-B122-58023E98E71D}" xr6:coauthVersionLast="36" xr6:coauthVersionMax="36" xr10:uidLastSave="{00000000-0000-0000-0000-000000000000}"/>
  <bookViews>
    <workbookView xWindow="-120" yWindow="-120" windowWidth="386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E3" i="11"/>
  <c r="E9" i="11" s="1"/>
  <c r="H7" i="11" l="1"/>
  <c r="F9" i="11" l="1"/>
  <c r="E10" i="11" s="1"/>
  <c r="I5" i="11"/>
  <c r="H33" i="11"/>
  <c r="H32" i="11"/>
  <c r="H26" i="11"/>
  <c r="H20" i="11"/>
  <c r="H14" i="11"/>
  <c r="H8" i="11"/>
  <c r="E15" i="11" l="1"/>
  <c r="E27" i="11" s="1"/>
  <c r="H13" i="11"/>
  <c r="H9" i="11"/>
  <c r="F10" i="11"/>
  <c r="E11" i="11" s="1"/>
  <c r="I6" i="11"/>
  <c r="F15" i="11" l="1"/>
  <c r="E16" i="11"/>
  <c r="F16" i="11" s="1"/>
  <c r="E21" i="11" s="1"/>
  <c r="F21" i="11" s="1"/>
  <c r="E22" i="11" s="1"/>
  <c r="E23" i="11" s="1"/>
  <c r="F11" i="11"/>
  <c r="H12" i="11"/>
  <c r="H10" i="11"/>
  <c r="J5" i="11"/>
  <c r="K5" i="11" s="1"/>
  <c r="L5" i="11" s="1"/>
  <c r="M5" i="11" s="1"/>
  <c r="N5" i="11" s="1"/>
  <c r="O5" i="11" s="1"/>
  <c r="P5" i="11" s="1"/>
  <c r="I4" i="11"/>
  <c r="F23" i="11" l="1"/>
  <c r="E24" i="11" s="1"/>
  <c r="E25" i="11" s="1"/>
  <c r="E17" i="11"/>
  <c r="F17" i="11" s="1"/>
  <c r="F22" i="11"/>
  <c r="H21" i="11"/>
  <c r="H15" i="11"/>
  <c r="H11" i="11"/>
  <c r="P4" i="11"/>
  <c r="Q5" i="11"/>
  <c r="R5" i="11" s="1"/>
  <c r="S5" i="11" s="1"/>
  <c r="T5" i="11" s="1"/>
  <c r="U5" i="11" s="1"/>
  <c r="V5" i="11" s="1"/>
  <c r="W5" i="11" s="1"/>
  <c r="J6" i="11"/>
  <c r="F30" i="11" l="1"/>
  <c r="H22" i="11"/>
  <c r="H16" i="11"/>
  <c r="H18" i="11"/>
  <c r="H19" i="11"/>
  <c r="H17" i="11"/>
  <c r="W4" i="11"/>
  <c r="X5" i="11"/>
  <c r="Y5" i="11" s="1"/>
  <c r="Z5" i="11" s="1"/>
  <c r="AA5" i="11" s="1"/>
  <c r="AB5" i="11" s="1"/>
  <c r="AC5" i="11" s="1"/>
  <c r="AD5" i="11" s="1"/>
  <c r="K6" i="11"/>
  <c r="F29" i="11" l="1"/>
  <c r="E30" i="11"/>
  <c r="E29" i="11"/>
  <c r="F28" i="11"/>
  <c r="E28" i="11"/>
  <c r="F25" i="11"/>
  <c r="F27" i="11"/>
  <c r="H27" i="11" s="1"/>
  <c r="F24" i="11"/>
  <c r="H24" i="11" s="1"/>
  <c r="AE5" i="11"/>
  <c r="AF5" i="11" s="1"/>
  <c r="AG5" i="11" s="1"/>
  <c r="AH5" i="11" s="1"/>
  <c r="AI5" i="11" s="1"/>
  <c r="AJ5" i="11" s="1"/>
  <c r="AD4" i="11"/>
  <c r="L6" i="11"/>
  <c r="H30" i="11" l="1"/>
  <c r="H29" i="11"/>
  <c r="H28" i="11"/>
  <c r="H25" i="11"/>
  <c r="H2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R5" i="11" l="1"/>
  <c r="BQ6" i="11"/>
  <c r="AK6" i="11"/>
  <c r="BS5" i="11" l="1"/>
  <c r="BR6" i="11"/>
  <c r="AL6" i="11"/>
  <c r="BT5" i="11" l="1"/>
  <c r="BS6" i="11"/>
  <c r="AM6" i="11"/>
  <c r="BT4" i="11" l="1"/>
  <c r="BU5" i="11"/>
  <c r="BT6" i="11"/>
  <c r="AN6" i="11"/>
  <c r="BU6" i="11" l="1"/>
  <c r="BV5" i="11"/>
  <c r="AO6" i="11"/>
  <c r="BV6" i="11" l="1"/>
  <c r="BW5" i="11"/>
  <c r="AP6" i="11"/>
  <c r="BW6" i="11" l="1"/>
  <c r="BX5" i="11"/>
  <c r="AQ6" i="11"/>
  <c r="BX6" i="11" l="1"/>
  <c r="BY5" i="11"/>
  <c r="AR6" i="11"/>
  <c r="BZ5" i="11" l="1"/>
  <c r="BY6" i="11"/>
  <c r="CA5" i="11" l="1"/>
  <c r="BZ6" i="11"/>
  <c r="CA4" i="11" l="1"/>
  <c r="CB5" i="11"/>
  <c r="CA6" i="11"/>
  <c r="CC5" i="11" l="1"/>
  <c r="CB6" i="11"/>
  <c r="CC6" i="11" l="1"/>
  <c r="CD5" i="11"/>
  <c r="CD6" i="11" l="1"/>
  <c r="CE5" i="11"/>
  <c r="CE6" i="11" l="1"/>
  <c r="CF5" i="11"/>
  <c r="CF6" i="11" l="1"/>
  <c r="CG5" i="11"/>
  <c r="CH5" i="11" l="1"/>
  <c r="CG6" i="11"/>
  <c r="CI5" i="11" l="1"/>
  <c r="CH4" i="11"/>
  <c r="CH6" i="11"/>
  <c r="CJ5" i="11" l="1"/>
  <c r="CI6" i="11"/>
  <c r="CK5" i="11" l="1"/>
  <c r="CJ6" i="11"/>
  <c r="CK6" i="11" l="1"/>
  <c r="CL5" i="11"/>
  <c r="CL6" i="11" l="1"/>
  <c r="CM5" i="11"/>
  <c r="CM6" i="11" l="1"/>
  <c r="CN5" i="11"/>
  <c r="CN6" i="11" l="1"/>
  <c r="CO5" i="11"/>
  <c r="CP5" i="11" l="1"/>
  <c r="CO6" i="11"/>
  <c r="CO4" i="11"/>
  <c r="CQ5" i="11" l="1"/>
  <c r="CP6" i="11"/>
  <c r="CR5" i="11" l="1"/>
  <c r="CQ6" i="11"/>
  <c r="CS5" i="11" l="1"/>
  <c r="CR6" i="11"/>
  <c r="CS6" i="11" l="1"/>
  <c r="CT5" i="11"/>
  <c r="CT6" i="11" l="1"/>
  <c r="CU5" i="11"/>
  <c r="CU6" i="11" l="1"/>
  <c r="CV5" i="11"/>
  <c r="CV6" i="11" l="1"/>
  <c r="CV4" i="11"/>
  <c r="CW5" i="11"/>
  <c r="CX5" i="11" l="1"/>
  <c r="CW6" i="11"/>
  <c r="CY5" i="11" l="1"/>
  <c r="CX6" i="11"/>
  <c r="CZ5" i="11" l="1"/>
  <c r="CY6" i="11"/>
  <c r="DA5" i="11" l="1"/>
  <c r="CZ6" i="11"/>
  <c r="DA6" i="11" l="1"/>
  <c r="DB5" i="11"/>
  <c r="DB6" i="11" l="1"/>
  <c r="DC5" i="11"/>
  <c r="DC6" i="11" l="1"/>
  <c r="DC4" i="11"/>
  <c r="DD5" i="11"/>
  <c r="DD6" i="11" l="1"/>
  <c r="DE5" i="11"/>
  <c r="DF5" i="11" l="1"/>
  <c r="DE6" i="11"/>
  <c r="DG5" i="11" l="1"/>
  <c r="DF6" i="11"/>
  <c r="DH5" i="11" l="1"/>
  <c r="DG6" i="11"/>
  <c r="DI5" i="11" l="1"/>
  <c r="DH6" i="11"/>
  <c r="DI6" i="11" l="1"/>
  <c r="DJ5" i="11"/>
  <c r="DJ6" i="11" l="1"/>
  <c r="DK5" i="11"/>
  <c r="DJ4" i="11"/>
  <c r="DK6" i="11" l="1"/>
  <c r="DL5" i="11"/>
  <c r="DL6" i="11" l="1"/>
  <c r="DM5" i="11"/>
  <c r="DN5" i="11" l="1"/>
  <c r="DM6" i="11"/>
  <c r="DO5" i="11" l="1"/>
  <c r="DN6" i="11"/>
  <c r="DP5" i="11" l="1"/>
  <c r="DO6" i="11"/>
  <c r="DQ5" i="11" l="1"/>
  <c r="DP6" i="11"/>
  <c r="DQ4" i="11" l="1"/>
  <c r="DQ6" i="11"/>
  <c r="DR5" i="11"/>
  <c r="DR6" i="11" l="1"/>
  <c r="DS5" i="11"/>
  <c r="DS6" i="11" l="1"/>
  <c r="DT5" i="11"/>
  <c r="DT6" i="11" l="1"/>
  <c r="DU5" i="11"/>
  <c r="DV5" i="11" l="1"/>
  <c r="DU6" i="11"/>
  <c r="DW5" i="11" l="1"/>
  <c r="DV6" i="11"/>
  <c r="DX5" i="11" l="1"/>
  <c r="DW6" i="11"/>
  <c r="DX4" i="11" l="1"/>
  <c r="DY5" i="11"/>
  <c r="DX6" i="11"/>
  <c r="DY6" i="11" l="1"/>
  <c r="DZ5" i="11"/>
  <c r="DZ6" i="11" l="1"/>
  <c r="EA5" i="11"/>
  <c r="EA6" i="11" l="1"/>
  <c r="EB5" i="11"/>
  <c r="EB6" i="11" l="1"/>
  <c r="EC5" i="11"/>
  <c r="ED5" i="11" l="1"/>
  <c r="EC6" i="11"/>
  <c r="EE5" i="11" l="1"/>
  <c r="ED6" i="11"/>
  <c r="EE4" i="11" l="1"/>
  <c r="EF5" i="11"/>
  <c r="EE6" i="11"/>
  <c r="EG5" i="11" l="1"/>
  <c r="EF6" i="11"/>
  <c r="EG6" i="11" l="1"/>
  <c r="EH5" i="11"/>
  <c r="EH6" i="11" l="1"/>
  <c r="EI5" i="11"/>
  <c r="EI6" i="11" l="1"/>
  <c r="EJ5" i="11"/>
  <c r="EJ6" i="11" l="1"/>
  <c r="EK5" i="11"/>
  <c r="EL5" i="11" l="1"/>
  <c r="EK6" i="11"/>
  <c r="EM5" i="11" l="1"/>
  <c r="EL6" i="11"/>
  <c r="EL4" i="11"/>
  <c r="EN5" i="11" l="1"/>
  <c r="EM6" i="11"/>
  <c r="EO5" i="11" l="1"/>
  <c r="EN6" i="11"/>
  <c r="EO6" i="11" l="1"/>
  <c r="EP5" i="11"/>
  <c r="EP6" i="11" l="1"/>
  <c r="EQ5" i="11"/>
  <c r="EQ6" i="11" l="1"/>
  <c r="ER5" i="11"/>
  <c r="ER6" i="11" l="1"/>
  <c r="ES5" i="11"/>
  <c r="ET5" i="11" l="1"/>
  <c r="ES4" i="11"/>
  <c r="ES6" i="11"/>
  <c r="EU5" i="11" l="1"/>
  <c r="ET6" i="11"/>
  <c r="EV5" i="11" l="1"/>
  <c r="EU6" i="11"/>
  <c r="EW5" i="11" l="1"/>
  <c r="EV6" i="11"/>
  <c r="EW6" i="11" l="1"/>
  <c r="EX5" i="11"/>
  <c r="EX6" i="11" l="1"/>
  <c r="EY5" i="11"/>
  <c r="EY6" i="11" l="1"/>
  <c r="EZ5" i="11"/>
  <c r="EZ4" i="11" l="1"/>
  <c r="EZ6" i="11"/>
  <c r="FA5" i="11"/>
  <c r="FB5" i="11" l="1"/>
  <c r="FA6" i="11"/>
  <c r="FC5" i="11" l="1"/>
  <c r="FB6" i="11"/>
  <c r="FD5" i="11" l="1"/>
  <c r="FC6" i="11"/>
  <c r="FE5" i="11" l="1"/>
  <c r="FD6" i="11"/>
  <c r="FE6" i="11" l="1"/>
  <c r="FF5" i="11"/>
  <c r="FF6" i="11" l="1"/>
  <c r="FG5" i="11"/>
  <c r="FG6" i="11" l="1"/>
  <c r="FG4" i="11"/>
  <c r="FH5" i="11"/>
  <c r="FH6" i="11" l="1"/>
  <c r="FI5" i="11"/>
  <c r="FJ5" i="11" l="1"/>
  <c r="FI6" i="11"/>
  <c r="FK5" i="11" l="1"/>
  <c r="FJ6" i="11"/>
  <c r="FL5" i="11" l="1"/>
  <c r="FK6" i="11"/>
  <c r="FM5" i="11" l="1"/>
  <c r="FL6" i="11"/>
  <c r="FM6" i="11" l="1"/>
  <c r="FN5" i="11"/>
  <c r="FN6" i="11" l="1"/>
  <c r="FO5" i="11"/>
  <c r="FN4" i="11"/>
  <c r="FO6" i="11" l="1"/>
  <c r="FP5" i="11"/>
  <c r="FP6" i="11" l="1"/>
  <c r="FQ5" i="11"/>
  <c r="FR5" i="11" l="1"/>
  <c r="FQ6" i="11"/>
  <c r="FS5" i="11" l="1"/>
  <c r="FR6" i="11"/>
  <c r="FT5" i="11" l="1"/>
  <c r="FS6" i="11"/>
  <c r="FU5" i="11" l="1"/>
  <c r="FT6" i="11"/>
  <c r="FU4" i="11" l="1"/>
  <c r="FU6" i="11"/>
  <c r="FV5" i="11"/>
  <c r="FV6" i="11" l="1"/>
  <c r="FW5" i="11"/>
  <c r="FW6" i="11" l="1"/>
  <c r="FX5" i="11"/>
  <c r="FX6" i="11" l="1"/>
  <c r="FY5" i="11"/>
  <c r="FZ5" i="11" l="1"/>
  <c r="FY6" i="11"/>
  <c r="GA5" i="11" l="1"/>
  <c r="FZ6" i="11"/>
  <c r="GB5" i="11" l="1"/>
  <c r="GA6" i="11"/>
  <c r="GB4" i="11" l="1"/>
  <c r="GC5" i="11"/>
  <c r="GB6" i="11"/>
  <c r="GC6" i="11" l="1"/>
  <c r="GD5" i="11"/>
  <c r="GD6" i="11" l="1"/>
  <c r="GE5" i="11"/>
  <c r="GE6" i="11" l="1"/>
  <c r="GF5" i="11"/>
  <c r="GF6" i="11" l="1"/>
  <c r="GG5" i="11"/>
  <c r="GH5" i="11" l="1"/>
  <c r="GG6" i="11"/>
  <c r="GH6" i="11" l="1"/>
</calcChain>
</file>

<file path=xl/sharedStrings.xml><?xml version="1.0" encoding="utf-8"?>
<sst xmlns="http://schemas.openxmlformats.org/spreadsheetml/2006/main" count="82" uniqueCount="68">
  <si>
    <t>Task 3</t>
  </si>
  <si>
    <t>Task 4</t>
  </si>
  <si>
    <t>Task 5</t>
  </si>
  <si>
    <t>Task 1</t>
  </si>
  <si>
    <t>Task 2</t>
  </si>
  <si>
    <t>Insert new rows ABOVE this one</t>
  </si>
  <si>
    <t>Project Start:</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</si>
  <si>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</si>
  <si>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</si>
  <si>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</si>
  <si>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</si>
  <si>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</si>
  <si>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</si>
  <si>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</si>
  <si>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</si>
  <si>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</si>
  <si>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</si>
  <si>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</si>
  <si>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</si>
  <si>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</si>
  <si>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</si>
  <si>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</si>
  <si>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</si>
  <si>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</si>
  <si>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</si>
  <si>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</si>
  <si>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</si>
  <si>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</si>
  <si>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</si>
  <si>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</si>
  <si>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</si>
  <si>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</si>
  <si>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</si>
  <si>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</si>
  <si>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</si>
  <si>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</si>
  <si>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</si>
  <si>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</si>
  <si>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</si>
  <si>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</si>
  <si>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</si>
  <si>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</si>
  <si>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TITLE: Predication of Wind Condition</t>
  </si>
  <si>
    <t>Phase 1 Proposal</t>
  </si>
  <si>
    <t>Musa</t>
  </si>
  <si>
    <t xml:space="preserve">Proposal Writing </t>
  </si>
  <si>
    <t>Proposal Review</t>
  </si>
  <si>
    <t>Proposal Submission</t>
  </si>
  <si>
    <t xml:space="preserve">Acquiring Data </t>
  </si>
  <si>
    <t>Data Preprocessing</t>
  </si>
  <si>
    <t>Feature Engieering</t>
  </si>
  <si>
    <t>Baseline Models</t>
  </si>
  <si>
    <t>Deeplearning Models</t>
  </si>
  <si>
    <t>Raw Databased Models</t>
  </si>
  <si>
    <t>Advance ML Models</t>
  </si>
  <si>
    <t xml:space="preserve">Data Analysis </t>
  </si>
  <si>
    <t xml:space="preserve">TASK </t>
  </si>
  <si>
    <t>Phase 2 Data Processing</t>
  </si>
  <si>
    <t xml:space="preserve">Phase 3 ML Models </t>
  </si>
  <si>
    <t xml:space="preserve">Phase 4 Documentation </t>
  </si>
  <si>
    <t>Slides</t>
  </si>
  <si>
    <t xml:space="preserve">Thesis Writing </t>
  </si>
  <si>
    <t>Thesis Review</t>
  </si>
  <si>
    <t>Thesis Submission</t>
  </si>
  <si>
    <t xml:space="preserve"> </t>
  </si>
  <si>
    <t>University of Rostock</t>
  </si>
  <si>
    <t>Project By: Musa</t>
  </si>
  <si>
    <t xml:space="preserve">Supervised BY: Prof Becker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</si>
</sst>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0" fillId="11" borderId="2" xfId="11" applyFont="1" applyFill="1">
      <alignment horizontal="center" vertical="center"/>
    </xf>
    <xf numFmtId="0" fontId="0" fillId="5" borderId="2" xfId="11" applyFont="1" applyFill="1">
      <alignment horizontal="center" vertical="center"/>
    </xf>
    <xf numFmtId="0" fontId="0" fillId="10" borderId="2" xfId="11" applyFont="1" applyFill="1">
      <alignment horizontal="center" vertical="center"/>
    </xf>
    <xf numFmtId="0" fontId="0" fillId="4" borderId="2" xfId="11" applyFont="1" applyFill="1">
      <alignment horizontal="center" vertical="center"/>
    </xf>
    <xf numFmtId="0" fontId="0" fillId="10" borderId="2" xfId="12" applyFont="1" applyFill="1">
      <alignment horizontal="left" vertical="center" indent="2"/>
    </xf>
    <xf numFmtId="0" fontId="0" fillId="4" borderId="2" xfId="12" applyFont="1" applyFill="1">
      <alignment horizontal="left" vertical="center" indent="2"/>
    </xf>
    <xf numFmtId="165"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O36"/>
  <sheetViews>
    <sheetView showGridLines="0" tabSelected="1" showRuler="0" zoomScaleNormal="100" zoomScalePageLayoutView="70" workbookViewId="0">
      <pane ySplit="6" topLeftCell="A19" activePane="bottomLeft" state="frozen"/>
      <selection pane="bottomLeft" activeCell="E26" sqref="E2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62" width="2.5703125" customWidth="1"/>
    <col min="163" max="191" width="2.7109375" customWidth="1"/>
  </cols>
  <sheetData>
    <row r="1" spans="1:197" ht="30" customHeight="1" x14ac:dyDescent="0.45">
      <c r="A1" s="59" t="s">
        <v>33</v>
      </c>
      <c r="B1" s="63" t="s">
        <v>42</v>
      </c>
      <c r="C1" s="1"/>
      <c r="D1" s="2"/>
      <c r="E1" s="4"/>
      <c r="F1" s="47"/>
      <c r="H1" s="2"/>
      <c r="I1" s="14"/>
    </row>
    <row r="2" spans="1:197" ht="30" customHeight="1" x14ac:dyDescent="0.3">
      <c r="A2" s="58" t="s">
        <v>28</v>
      </c>
      <c r="B2" s="64" t="s">
        <v>65</v>
      </c>
      <c r="I2" s="61"/>
    </row>
    <row r="3" spans="1:197" ht="30" customHeight="1" x14ac:dyDescent="0.25">
      <c r="A3" s="58" t="s">
        <v>34</v>
      </c>
      <c r="B3" s="65" t="s">
        <v>66</v>
      </c>
      <c r="C3" s="90" t="s">
        <v>6</v>
      </c>
      <c r="D3" s="91"/>
      <c r="E3" s="96">
        <f ca="1">TODAY()-10</f>
        <v>45046</v>
      </c>
      <c r="F3" s="96"/>
    </row>
    <row r="4" spans="1:197" ht="30" customHeight="1" x14ac:dyDescent="0.25">
      <c r="A4" s="59" t="s">
        <v>35</v>
      </c>
      <c r="B4" t="s">
        <v>67</v>
      </c>
      <c r="C4" s="90" t="s">
        <v>13</v>
      </c>
      <c r="D4" s="91"/>
      <c r="E4" s="7">
        <v>1</v>
      </c>
      <c r="I4" s="93">
        <f ca="1">I5</f>
        <v>45047</v>
      </c>
      <c r="J4" s="94"/>
      <c r="K4" s="94"/>
      <c r="L4" s="94"/>
      <c r="M4" s="94"/>
      <c r="N4" s="94"/>
      <c r="O4" s="95"/>
      <c r="P4" s="93">
        <f ca="1">P5</f>
        <v>45054</v>
      </c>
      <c r="Q4" s="94"/>
      <c r="R4" s="94"/>
      <c r="S4" s="94"/>
      <c r="T4" s="94"/>
      <c r="U4" s="94"/>
      <c r="V4" s="95"/>
      <c r="W4" s="93">
        <f ca="1">W5</f>
        <v>45061</v>
      </c>
      <c r="X4" s="94"/>
      <c r="Y4" s="94"/>
      <c r="Z4" s="94"/>
      <c r="AA4" s="94"/>
      <c r="AB4" s="94"/>
      <c r="AC4" s="95"/>
      <c r="AD4" s="93">
        <f ca="1">AD5</f>
        <v>45068</v>
      </c>
      <c r="AE4" s="94"/>
      <c r="AF4" s="94"/>
      <c r="AG4" s="94"/>
      <c r="AH4" s="94"/>
      <c r="AI4" s="94"/>
      <c r="AJ4" s="95"/>
      <c r="AK4" s="93">
        <f ca="1">AK5</f>
        <v>45075</v>
      </c>
      <c r="AL4" s="94"/>
      <c r="AM4" s="94"/>
      <c r="AN4" s="94"/>
      <c r="AO4" s="94"/>
      <c r="AP4" s="94"/>
      <c r="AQ4" s="95"/>
      <c r="AR4" s="93">
        <f ca="1">AR5</f>
        <v>45082</v>
      </c>
      <c r="AS4" s="94"/>
      <c r="AT4" s="94"/>
      <c r="AU4" s="94"/>
      <c r="AV4" s="94"/>
      <c r="AW4" s="94"/>
      <c r="AX4" s="95"/>
      <c r="AY4" s="93">
        <f ca="1">AY5</f>
        <v>45089</v>
      </c>
      <c r="AZ4" s="94"/>
      <c r="BA4" s="94"/>
      <c r="BB4" s="94"/>
      <c r="BC4" s="94"/>
      <c r="BD4" s="94"/>
      <c r="BE4" s="95"/>
      <c r="BF4" s="93">
        <f ca="1">BF5</f>
        <v>45096</v>
      </c>
      <c r="BG4" s="94"/>
      <c r="BH4" s="94"/>
      <c r="BI4" s="94"/>
      <c r="BJ4" s="94"/>
      <c r="BK4" s="94"/>
      <c r="BL4" s="95"/>
      <c r="BM4" s="93">
        <f t="shared" ref="BM4" ca="1" si="0">BM5</f>
        <v>45103</v>
      </c>
      <c r="BN4" s="94"/>
      <c r="BO4" s="94"/>
      <c r="BP4" s="94"/>
      <c r="BQ4" s="94"/>
      <c r="BR4" s="94"/>
      <c r="BS4" s="95"/>
      <c r="BT4" s="93">
        <f t="shared" ref="BT4" ca="1" si="1">BT5</f>
        <v>45110</v>
      </c>
      <c r="BU4" s="94"/>
      <c r="BV4" s="94"/>
      <c r="BW4" s="94"/>
      <c r="BX4" s="94"/>
      <c r="BY4" s="94"/>
      <c r="BZ4" s="95"/>
      <c r="CA4" s="93">
        <f t="shared" ref="CA4" ca="1" si="2">CA5</f>
        <v>45117</v>
      </c>
      <c r="CB4" s="94"/>
      <c r="CC4" s="94"/>
      <c r="CD4" s="94"/>
      <c r="CE4" s="94"/>
      <c r="CF4" s="94"/>
      <c r="CG4" s="95"/>
      <c r="CH4" s="93">
        <f t="shared" ref="CH4" ca="1" si="3">CH5</f>
        <v>45124</v>
      </c>
      <c r="CI4" s="94"/>
      <c r="CJ4" s="94"/>
      <c r="CK4" s="94"/>
      <c r="CL4" s="94"/>
      <c r="CM4" s="94"/>
      <c r="CN4" s="95"/>
      <c r="CO4" s="93">
        <f t="shared" ref="CO4" ca="1" si="4">CO5</f>
        <v>45131</v>
      </c>
      <c r="CP4" s="94"/>
      <c r="CQ4" s="94"/>
      <c r="CR4" s="94"/>
      <c r="CS4" s="94"/>
      <c r="CT4" s="94"/>
      <c r="CU4" s="95"/>
      <c r="CV4" s="93">
        <f t="shared" ref="CV4" ca="1" si="5">CV5</f>
        <v>45138</v>
      </c>
      <c r="CW4" s="94"/>
      <c r="CX4" s="94"/>
      <c r="CY4" s="94"/>
      <c r="CZ4" s="94"/>
      <c r="DA4" s="94"/>
      <c r="DB4" s="95"/>
      <c r="DC4" s="93">
        <f t="shared" ref="DC4" ca="1" si="6">DC5</f>
        <v>45145</v>
      </c>
      <c r="DD4" s="94"/>
      <c r="DE4" s="94"/>
      <c r="DF4" s="94"/>
      <c r="DG4" s="94"/>
      <c r="DH4" s="94"/>
      <c r="DI4" s="95"/>
      <c r="DJ4" s="93">
        <f t="shared" ref="DJ4" ca="1" si="7">DJ5</f>
        <v>45152</v>
      </c>
      <c r="DK4" s="94"/>
      <c r="DL4" s="94"/>
      <c r="DM4" s="94"/>
      <c r="DN4" s="94"/>
      <c r="DO4" s="94"/>
      <c r="DP4" s="95"/>
      <c r="DQ4" s="93">
        <f t="shared" ref="DQ4" ca="1" si="8">DQ5</f>
        <v>45159</v>
      </c>
      <c r="DR4" s="94"/>
      <c r="DS4" s="94"/>
      <c r="DT4" s="94"/>
      <c r="DU4" s="94"/>
      <c r="DV4" s="94"/>
      <c r="DW4" s="95"/>
      <c r="DX4" s="93">
        <f t="shared" ref="DX4" ca="1" si="9">DX5</f>
        <v>45166</v>
      </c>
      <c r="DY4" s="94"/>
      <c r="DZ4" s="94"/>
      <c r="EA4" s="94"/>
      <c r="EB4" s="94"/>
      <c r="EC4" s="94"/>
      <c r="ED4" s="95"/>
      <c r="EE4" s="93">
        <f t="shared" ref="EE4" ca="1" si="10">EE5</f>
        <v>45173</v>
      </c>
      <c r="EF4" s="94"/>
      <c r="EG4" s="94"/>
      <c r="EH4" s="94"/>
      <c r="EI4" s="94"/>
      <c r="EJ4" s="94"/>
      <c r="EK4" s="95"/>
      <c r="EL4" s="93">
        <f t="shared" ref="EL4" ca="1" si="11">EL5</f>
        <v>45180</v>
      </c>
      <c r="EM4" s="94"/>
      <c r="EN4" s="94"/>
      <c r="EO4" s="94"/>
      <c r="EP4" s="94"/>
      <c r="EQ4" s="94"/>
      <c r="ER4" s="95"/>
      <c r="ES4" s="93">
        <f t="shared" ref="ES4" ca="1" si="12">ES5</f>
        <v>45187</v>
      </c>
      <c r="ET4" s="94"/>
      <c r="EU4" s="94"/>
      <c r="EV4" s="94"/>
      <c r="EW4" s="94"/>
      <c r="EX4" s="94"/>
      <c r="EY4" s="95"/>
      <c r="EZ4" s="93">
        <f t="shared" ref="EZ4" ca="1" si="13">EZ5</f>
        <v>45194</v>
      </c>
      <c r="FA4" s="94"/>
      <c r="FB4" s="94"/>
      <c r="FC4" s="94"/>
      <c r="FD4" s="94"/>
      <c r="FE4" s="94"/>
      <c r="FF4" s="95"/>
      <c r="FG4" s="93">
        <f t="shared" ref="FG4" ca="1" si="14">FG5</f>
        <v>45201</v>
      </c>
      <c r="FH4" s="94"/>
      <c r="FI4" s="94"/>
      <c r="FJ4" s="94"/>
      <c r="FK4" s="94"/>
      <c r="FL4" s="94"/>
      <c r="FM4" s="95"/>
      <c r="FN4" s="93">
        <f t="shared" ref="FN4" ca="1" si="15">FN5</f>
        <v>45208</v>
      </c>
      <c r="FO4" s="94"/>
      <c r="FP4" s="94"/>
      <c r="FQ4" s="94"/>
      <c r="FR4" s="94"/>
      <c r="FS4" s="94"/>
      <c r="FT4" s="95"/>
      <c r="FU4" s="93">
        <f t="shared" ref="FU4" ca="1" si="16">FU5</f>
        <v>45215</v>
      </c>
      <c r="FV4" s="94"/>
      <c r="FW4" s="94"/>
      <c r="FX4" s="94"/>
      <c r="FY4" s="94"/>
      <c r="FZ4" s="94"/>
      <c r="GA4" s="95"/>
      <c r="GB4" s="93">
        <f t="shared" ref="GB4" ca="1" si="17">GB5</f>
        <v>45222</v>
      </c>
      <c r="GC4" s="94"/>
      <c r="GD4" s="94"/>
      <c r="GE4" s="94"/>
      <c r="GF4" s="94"/>
      <c r="GG4" s="94"/>
      <c r="GH4" s="95"/>
      <c r="GI4" s="93"/>
      <c r="GJ4" s="94"/>
      <c r="GK4" s="94"/>
      <c r="GL4" s="94"/>
      <c r="GM4" s="94"/>
      <c r="GN4" s="94"/>
      <c r="GO4" s="95"/>
    </row>
    <row r="5" spans="1:197" ht="15" customHeight="1" x14ac:dyDescent="0.25">
      <c r="A5" s="59" t="s">
        <v>36</v>
      </c>
      <c r="B5" s="92"/>
      <c r="C5" s="92"/>
      <c r="D5" s="92"/>
      <c r="E5" s="92"/>
      <c r="F5" s="92"/>
      <c r="G5" s="92"/>
      <c r="I5" s="11">
        <f ca="1">Project_Start-WEEKDAY(Project_Start,1)+2+7*(Display_Week-1)</f>
        <v>45047</v>
      </c>
      <c r="J5" s="10">
        <f ca="1">I5+1</f>
        <v>45048</v>
      </c>
      <c r="K5" s="10">
        <f t="shared" ref="K5:AX5" ca="1" si="18">J5+1</f>
        <v>45049</v>
      </c>
      <c r="L5" s="10">
        <f t="shared" ca="1" si="18"/>
        <v>45050</v>
      </c>
      <c r="M5" s="10">
        <f t="shared" ca="1" si="18"/>
        <v>45051</v>
      </c>
      <c r="N5" s="10">
        <f t="shared" ca="1" si="18"/>
        <v>45052</v>
      </c>
      <c r="O5" s="12">
        <f t="shared" ca="1" si="18"/>
        <v>45053</v>
      </c>
      <c r="P5" s="11">
        <f ca="1">O5+1</f>
        <v>45054</v>
      </c>
      <c r="Q5" s="10">
        <f ca="1">P5+1</f>
        <v>45055</v>
      </c>
      <c r="R5" s="10">
        <f t="shared" ca="1" si="18"/>
        <v>45056</v>
      </c>
      <c r="S5" s="10">
        <f t="shared" ca="1" si="18"/>
        <v>45057</v>
      </c>
      <c r="T5" s="10">
        <f t="shared" ca="1" si="18"/>
        <v>45058</v>
      </c>
      <c r="U5" s="10">
        <f t="shared" ca="1" si="18"/>
        <v>45059</v>
      </c>
      <c r="V5" s="12">
        <f t="shared" ca="1" si="18"/>
        <v>45060</v>
      </c>
      <c r="W5" s="11">
        <f ca="1">V5+1</f>
        <v>45061</v>
      </c>
      <c r="X5" s="10">
        <f ca="1">W5+1</f>
        <v>45062</v>
      </c>
      <c r="Y5" s="10">
        <f t="shared" ca="1" si="18"/>
        <v>45063</v>
      </c>
      <c r="Z5" s="10">
        <f t="shared" ca="1" si="18"/>
        <v>45064</v>
      </c>
      <c r="AA5" s="10">
        <f t="shared" ca="1" si="18"/>
        <v>45065</v>
      </c>
      <c r="AB5" s="10">
        <f t="shared" ca="1" si="18"/>
        <v>45066</v>
      </c>
      <c r="AC5" s="12">
        <f t="shared" ca="1" si="18"/>
        <v>45067</v>
      </c>
      <c r="AD5" s="11">
        <f ca="1">AC5+1</f>
        <v>45068</v>
      </c>
      <c r="AE5" s="10">
        <f ca="1">AD5+1</f>
        <v>45069</v>
      </c>
      <c r="AF5" s="10">
        <f t="shared" ca="1" si="18"/>
        <v>45070</v>
      </c>
      <c r="AG5" s="10">
        <f t="shared" ca="1" si="18"/>
        <v>45071</v>
      </c>
      <c r="AH5" s="10">
        <f t="shared" ca="1" si="18"/>
        <v>45072</v>
      </c>
      <c r="AI5" s="10">
        <f t="shared" ca="1" si="18"/>
        <v>45073</v>
      </c>
      <c r="AJ5" s="12">
        <f t="shared" ca="1" si="18"/>
        <v>45074</v>
      </c>
      <c r="AK5" s="11">
        <f ca="1">AJ5+1</f>
        <v>45075</v>
      </c>
      <c r="AL5" s="10">
        <f ca="1">AK5+1</f>
        <v>45076</v>
      </c>
      <c r="AM5" s="10">
        <f t="shared" ca="1" si="18"/>
        <v>45077</v>
      </c>
      <c r="AN5" s="10">
        <f t="shared" ca="1" si="18"/>
        <v>45078</v>
      </c>
      <c r="AO5" s="10">
        <f t="shared" ca="1" si="18"/>
        <v>45079</v>
      </c>
      <c r="AP5" s="10">
        <f t="shared" ca="1" si="18"/>
        <v>45080</v>
      </c>
      <c r="AQ5" s="12">
        <f t="shared" ca="1" si="18"/>
        <v>45081</v>
      </c>
      <c r="AR5" s="11">
        <f ca="1">AQ5+1</f>
        <v>45082</v>
      </c>
      <c r="AS5" s="10">
        <f ca="1">AR5+1</f>
        <v>45083</v>
      </c>
      <c r="AT5" s="10">
        <f t="shared" ca="1" si="18"/>
        <v>45084</v>
      </c>
      <c r="AU5" s="10">
        <f t="shared" ca="1" si="18"/>
        <v>45085</v>
      </c>
      <c r="AV5" s="10">
        <f t="shared" ca="1" si="18"/>
        <v>45086</v>
      </c>
      <c r="AW5" s="10">
        <f t="shared" ca="1" si="18"/>
        <v>45087</v>
      </c>
      <c r="AX5" s="12">
        <f t="shared" ca="1" si="18"/>
        <v>45088</v>
      </c>
      <c r="AY5" s="11">
        <f ca="1">AX5+1</f>
        <v>45089</v>
      </c>
      <c r="AZ5" s="10">
        <f ca="1">AY5+1</f>
        <v>45090</v>
      </c>
      <c r="BA5" s="10">
        <f t="shared" ref="BA5:BE5" ca="1" si="19">AZ5+1</f>
        <v>45091</v>
      </c>
      <c r="BB5" s="10">
        <f t="shared" ca="1" si="19"/>
        <v>45092</v>
      </c>
      <c r="BC5" s="10">
        <f t="shared" ca="1" si="19"/>
        <v>45093</v>
      </c>
      <c r="BD5" s="10">
        <f t="shared" ca="1" si="19"/>
        <v>45094</v>
      </c>
      <c r="BE5" s="12">
        <f t="shared" ca="1" si="19"/>
        <v>45095</v>
      </c>
      <c r="BF5" s="11">
        <f ca="1">BE5+1</f>
        <v>45096</v>
      </c>
      <c r="BG5" s="10">
        <f ca="1">BF5+1</f>
        <v>45097</v>
      </c>
      <c r="BH5" s="10">
        <f t="shared" ref="BH5:BN5" ca="1" si="20">BG5+1</f>
        <v>45098</v>
      </c>
      <c r="BI5" s="10">
        <f t="shared" ca="1" si="20"/>
        <v>45099</v>
      </c>
      <c r="BJ5" s="10">
        <f t="shared" ca="1" si="20"/>
        <v>45100</v>
      </c>
      <c r="BK5" s="10">
        <f t="shared" ca="1" si="20"/>
        <v>45101</v>
      </c>
      <c r="BL5" s="12">
        <f t="shared" ca="1" si="20"/>
        <v>45102</v>
      </c>
      <c r="BM5" s="11">
        <f t="shared" ca="1" si="20"/>
        <v>45103</v>
      </c>
      <c r="BN5" s="10">
        <f t="shared" ca="1" si="20"/>
        <v>45104</v>
      </c>
      <c r="BO5" s="10">
        <f t="shared" ref="BO5" ca="1" si="21">BN5+1</f>
        <v>45105</v>
      </c>
      <c r="BP5" s="10">
        <f t="shared" ref="BP5" ca="1" si="22">BO5+1</f>
        <v>45106</v>
      </c>
      <c r="BQ5" s="10">
        <f t="shared" ref="BQ5" ca="1" si="23">BP5+1</f>
        <v>45107</v>
      </c>
      <c r="BR5" s="10">
        <f t="shared" ref="BR5" ca="1" si="24">BQ5+1</f>
        <v>45108</v>
      </c>
      <c r="BS5" s="12">
        <f t="shared" ref="BS5:BU5" ca="1" si="25">BR5+1</f>
        <v>45109</v>
      </c>
      <c r="BT5" s="11">
        <f t="shared" ca="1" si="25"/>
        <v>45110</v>
      </c>
      <c r="BU5" s="10">
        <f t="shared" ca="1" si="25"/>
        <v>45111</v>
      </c>
      <c r="BV5" s="10">
        <f t="shared" ref="BV5" ca="1" si="26">BU5+1</f>
        <v>45112</v>
      </c>
      <c r="BW5" s="10">
        <f t="shared" ref="BW5" ca="1" si="27">BV5+1</f>
        <v>45113</v>
      </c>
      <c r="BX5" s="10">
        <f t="shared" ref="BX5" ca="1" si="28">BW5+1</f>
        <v>45114</v>
      </c>
      <c r="BY5" s="10">
        <f t="shared" ref="BY5" ca="1" si="29">BX5+1</f>
        <v>45115</v>
      </c>
      <c r="BZ5" s="12">
        <f t="shared" ref="BZ5:CB5" ca="1" si="30">BY5+1</f>
        <v>45116</v>
      </c>
      <c r="CA5" s="11">
        <f t="shared" ca="1" si="30"/>
        <v>45117</v>
      </c>
      <c r="CB5" s="10">
        <f t="shared" ca="1" si="30"/>
        <v>45118</v>
      </c>
      <c r="CC5" s="10">
        <f t="shared" ref="CC5" ca="1" si="31">CB5+1</f>
        <v>45119</v>
      </c>
      <c r="CD5" s="10">
        <f t="shared" ref="CD5" ca="1" si="32">CC5+1</f>
        <v>45120</v>
      </c>
      <c r="CE5" s="10">
        <f t="shared" ref="CE5" ca="1" si="33">CD5+1</f>
        <v>45121</v>
      </c>
      <c r="CF5" s="10">
        <f t="shared" ref="CF5" ca="1" si="34">CE5+1</f>
        <v>45122</v>
      </c>
      <c r="CG5" s="12">
        <f t="shared" ref="CG5:CI5" ca="1" si="35">CF5+1</f>
        <v>45123</v>
      </c>
      <c r="CH5" s="11">
        <f t="shared" ca="1" si="35"/>
        <v>45124</v>
      </c>
      <c r="CI5" s="10">
        <f t="shared" ca="1" si="35"/>
        <v>45125</v>
      </c>
      <c r="CJ5" s="10">
        <f t="shared" ref="CJ5" ca="1" si="36">CI5+1</f>
        <v>45126</v>
      </c>
      <c r="CK5" s="10">
        <f t="shared" ref="CK5" ca="1" si="37">CJ5+1</f>
        <v>45127</v>
      </c>
      <c r="CL5" s="10">
        <f t="shared" ref="CL5" ca="1" si="38">CK5+1</f>
        <v>45128</v>
      </c>
      <c r="CM5" s="10">
        <f t="shared" ref="CM5" ca="1" si="39">CL5+1</f>
        <v>45129</v>
      </c>
      <c r="CN5" s="12">
        <f t="shared" ref="CN5:CP5" ca="1" si="40">CM5+1</f>
        <v>45130</v>
      </c>
      <c r="CO5" s="11">
        <f t="shared" ca="1" si="40"/>
        <v>45131</v>
      </c>
      <c r="CP5" s="10">
        <f t="shared" ca="1" si="40"/>
        <v>45132</v>
      </c>
      <c r="CQ5" s="10">
        <f t="shared" ref="CQ5" ca="1" si="41">CP5+1</f>
        <v>45133</v>
      </c>
      <c r="CR5" s="10">
        <f t="shared" ref="CR5" ca="1" si="42">CQ5+1</f>
        <v>45134</v>
      </c>
      <c r="CS5" s="10">
        <f t="shared" ref="CS5" ca="1" si="43">CR5+1</f>
        <v>45135</v>
      </c>
      <c r="CT5" s="10">
        <f t="shared" ref="CT5" ca="1" si="44">CS5+1</f>
        <v>45136</v>
      </c>
      <c r="CU5" s="12">
        <f t="shared" ref="CU5:CW5" ca="1" si="45">CT5+1</f>
        <v>45137</v>
      </c>
      <c r="CV5" s="11">
        <f t="shared" ca="1" si="45"/>
        <v>45138</v>
      </c>
      <c r="CW5" s="10">
        <f t="shared" ca="1" si="45"/>
        <v>45139</v>
      </c>
      <c r="CX5" s="10">
        <f t="shared" ref="CX5" ca="1" si="46">CW5+1</f>
        <v>45140</v>
      </c>
      <c r="CY5" s="10">
        <f t="shared" ref="CY5" ca="1" si="47">CX5+1</f>
        <v>45141</v>
      </c>
      <c r="CZ5" s="10">
        <f t="shared" ref="CZ5" ca="1" si="48">CY5+1</f>
        <v>45142</v>
      </c>
      <c r="DA5" s="10">
        <f t="shared" ref="DA5" ca="1" si="49">CZ5+1</f>
        <v>45143</v>
      </c>
      <c r="DB5" s="12">
        <f t="shared" ref="DB5:DD5" ca="1" si="50">DA5+1</f>
        <v>45144</v>
      </c>
      <c r="DC5" s="11">
        <f t="shared" ca="1" si="50"/>
        <v>45145</v>
      </c>
      <c r="DD5" s="10">
        <f t="shared" ca="1" si="50"/>
        <v>45146</v>
      </c>
      <c r="DE5" s="10">
        <f t="shared" ref="DE5" ca="1" si="51">DD5+1</f>
        <v>45147</v>
      </c>
      <c r="DF5" s="10">
        <f t="shared" ref="DF5" ca="1" si="52">DE5+1</f>
        <v>45148</v>
      </c>
      <c r="DG5" s="10">
        <f t="shared" ref="DG5" ca="1" si="53">DF5+1</f>
        <v>45149</v>
      </c>
      <c r="DH5" s="10">
        <f t="shared" ref="DH5" ca="1" si="54">DG5+1</f>
        <v>45150</v>
      </c>
      <c r="DI5" s="12">
        <f t="shared" ref="DI5:DK5" ca="1" si="55">DH5+1</f>
        <v>45151</v>
      </c>
      <c r="DJ5" s="11">
        <f t="shared" ca="1" si="55"/>
        <v>45152</v>
      </c>
      <c r="DK5" s="10">
        <f t="shared" ca="1" si="55"/>
        <v>45153</v>
      </c>
      <c r="DL5" s="10">
        <f t="shared" ref="DL5" ca="1" si="56">DK5+1</f>
        <v>45154</v>
      </c>
      <c r="DM5" s="10">
        <f t="shared" ref="DM5" ca="1" si="57">DL5+1</f>
        <v>45155</v>
      </c>
      <c r="DN5" s="10">
        <f t="shared" ref="DN5" ca="1" si="58">DM5+1</f>
        <v>45156</v>
      </c>
      <c r="DO5" s="10">
        <f t="shared" ref="DO5" ca="1" si="59">DN5+1</f>
        <v>45157</v>
      </c>
      <c r="DP5" s="12">
        <f t="shared" ref="DP5:DR5" ca="1" si="60">DO5+1</f>
        <v>45158</v>
      </c>
      <c r="DQ5" s="11">
        <f t="shared" ca="1" si="60"/>
        <v>45159</v>
      </c>
      <c r="DR5" s="10">
        <f t="shared" ca="1" si="60"/>
        <v>45160</v>
      </c>
      <c r="DS5" s="10">
        <f t="shared" ref="DS5" ca="1" si="61">DR5+1</f>
        <v>45161</v>
      </c>
      <c r="DT5" s="10">
        <f t="shared" ref="DT5" ca="1" si="62">DS5+1</f>
        <v>45162</v>
      </c>
      <c r="DU5" s="10">
        <f t="shared" ref="DU5" ca="1" si="63">DT5+1</f>
        <v>45163</v>
      </c>
      <c r="DV5" s="10">
        <f t="shared" ref="DV5" ca="1" si="64">DU5+1</f>
        <v>45164</v>
      </c>
      <c r="DW5" s="12">
        <f t="shared" ref="DW5:DY5" ca="1" si="65">DV5+1</f>
        <v>45165</v>
      </c>
      <c r="DX5" s="11">
        <f t="shared" ca="1" si="65"/>
        <v>45166</v>
      </c>
      <c r="DY5" s="10">
        <f t="shared" ca="1" si="65"/>
        <v>45167</v>
      </c>
      <c r="DZ5" s="10">
        <f t="shared" ref="DZ5" ca="1" si="66">DY5+1</f>
        <v>45168</v>
      </c>
      <c r="EA5" s="10">
        <f t="shared" ref="EA5" ca="1" si="67">DZ5+1</f>
        <v>45169</v>
      </c>
      <c r="EB5" s="10">
        <f t="shared" ref="EB5" ca="1" si="68">EA5+1</f>
        <v>45170</v>
      </c>
      <c r="EC5" s="10">
        <f t="shared" ref="EC5" ca="1" si="69">EB5+1</f>
        <v>45171</v>
      </c>
      <c r="ED5" s="12">
        <f t="shared" ref="ED5:EF5" ca="1" si="70">EC5+1</f>
        <v>45172</v>
      </c>
      <c r="EE5" s="11">
        <f t="shared" ca="1" si="70"/>
        <v>45173</v>
      </c>
      <c r="EF5" s="10">
        <f t="shared" ca="1" si="70"/>
        <v>45174</v>
      </c>
      <c r="EG5" s="10">
        <f t="shared" ref="EG5" ca="1" si="71">EF5+1</f>
        <v>45175</v>
      </c>
      <c r="EH5" s="10">
        <f t="shared" ref="EH5" ca="1" si="72">EG5+1</f>
        <v>45176</v>
      </c>
      <c r="EI5" s="10">
        <f t="shared" ref="EI5" ca="1" si="73">EH5+1</f>
        <v>45177</v>
      </c>
      <c r="EJ5" s="10">
        <f t="shared" ref="EJ5" ca="1" si="74">EI5+1</f>
        <v>45178</v>
      </c>
      <c r="EK5" s="12">
        <f t="shared" ref="EK5:EM5" ca="1" si="75">EJ5+1</f>
        <v>45179</v>
      </c>
      <c r="EL5" s="11">
        <f t="shared" ca="1" si="75"/>
        <v>45180</v>
      </c>
      <c r="EM5" s="10">
        <f t="shared" ca="1" si="75"/>
        <v>45181</v>
      </c>
      <c r="EN5" s="10">
        <f t="shared" ref="EN5" ca="1" si="76">EM5+1</f>
        <v>45182</v>
      </c>
      <c r="EO5" s="10">
        <f t="shared" ref="EO5" ca="1" si="77">EN5+1</f>
        <v>45183</v>
      </c>
      <c r="EP5" s="10">
        <f t="shared" ref="EP5" ca="1" si="78">EO5+1</f>
        <v>45184</v>
      </c>
      <c r="EQ5" s="10">
        <f t="shared" ref="EQ5" ca="1" si="79">EP5+1</f>
        <v>45185</v>
      </c>
      <c r="ER5" s="12">
        <f t="shared" ref="ER5:ET5" ca="1" si="80">EQ5+1</f>
        <v>45186</v>
      </c>
      <c r="ES5" s="11">
        <f t="shared" ca="1" si="80"/>
        <v>45187</v>
      </c>
      <c r="ET5" s="10">
        <f t="shared" ca="1" si="80"/>
        <v>45188</v>
      </c>
      <c r="EU5" s="10">
        <f t="shared" ref="EU5" ca="1" si="81">ET5+1</f>
        <v>45189</v>
      </c>
      <c r="EV5" s="10">
        <f t="shared" ref="EV5" ca="1" si="82">EU5+1</f>
        <v>45190</v>
      </c>
      <c r="EW5" s="10">
        <f t="shared" ref="EW5" ca="1" si="83">EV5+1</f>
        <v>45191</v>
      </c>
      <c r="EX5" s="10">
        <f t="shared" ref="EX5" ca="1" si="84">EW5+1</f>
        <v>45192</v>
      </c>
      <c r="EY5" s="12">
        <f t="shared" ref="EY5:FA5" ca="1" si="85">EX5+1</f>
        <v>45193</v>
      </c>
      <c r="EZ5" s="11">
        <f t="shared" ca="1" si="85"/>
        <v>45194</v>
      </c>
      <c r="FA5" s="10">
        <f t="shared" ca="1" si="85"/>
        <v>45195</v>
      </c>
      <c r="FB5" s="10">
        <f t="shared" ref="FB5" ca="1" si="86">FA5+1</f>
        <v>45196</v>
      </c>
      <c r="FC5" s="10">
        <f t="shared" ref="FC5" ca="1" si="87">FB5+1</f>
        <v>45197</v>
      </c>
      <c r="FD5" s="10">
        <f t="shared" ref="FD5" ca="1" si="88">FC5+1</f>
        <v>45198</v>
      </c>
      <c r="FE5" s="10">
        <f t="shared" ref="FE5" ca="1" si="89">FD5+1</f>
        <v>45199</v>
      </c>
      <c r="FF5" s="12">
        <f t="shared" ref="FF5:FH5" ca="1" si="90">FE5+1</f>
        <v>45200</v>
      </c>
      <c r="FG5" s="11">
        <f t="shared" ca="1" si="90"/>
        <v>45201</v>
      </c>
      <c r="FH5" s="10">
        <f t="shared" ca="1" si="90"/>
        <v>45202</v>
      </c>
      <c r="FI5" s="10">
        <f t="shared" ref="FI5" ca="1" si="91">FH5+1</f>
        <v>45203</v>
      </c>
      <c r="FJ5" s="10">
        <f t="shared" ref="FJ5" ca="1" si="92">FI5+1</f>
        <v>45204</v>
      </c>
      <c r="FK5" s="10">
        <f t="shared" ref="FK5" ca="1" si="93">FJ5+1</f>
        <v>45205</v>
      </c>
      <c r="FL5" s="10">
        <f t="shared" ref="FL5" ca="1" si="94">FK5+1</f>
        <v>45206</v>
      </c>
      <c r="FM5" s="12">
        <f t="shared" ref="FM5:FO5" ca="1" si="95">FL5+1</f>
        <v>45207</v>
      </c>
      <c r="FN5" s="11">
        <f t="shared" ca="1" si="95"/>
        <v>45208</v>
      </c>
      <c r="FO5" s="10">
        <f t="shared" ca="1" si="95"/>
        <v>45209</v>
      </c>
      <c r="FP5" s="10">
        <f t="shared" ref="FP5" ca="1" si="96">FO5+1</f>
        <v>45210</v>
      </c>
      <c r="FQ5" s="10">
        <f t="shared" ref="FQ5" ca="1" si="97">FP5+1</f>
        <v>45211</v>
      </c>
      <c r="FR5" s="10">
        <f t="shared" ref="FR5" ca="1" si="98">FQ5+1</f>
        <v>45212</v>
      </c>
      <c r="FS5" s="10">
        <f t="shared" ref="FS5" ca="1" si="99">FR5+1</f>
        <v>45213</v>
      </c>
      <c r="FT5" s="12">
        <f t="shared" ref="FT5:FV5" ca="1" si="100">FS5+1</f>
        <v>45214</v>
      </c>
      <c r="FU5" s="11">
        <f t="shared" ca="1" si="100"/>
        <v>45215</v>
      </c>
      <c r="FV5" s="10">
        <f t="shared" ca="1" si="100"/>
        <v>45216</v>
      </c>
      <c r="FW5" s="10">
        <f t="shared" ref="FW5" ca="1" si="101">FV5+1</f>
        <v>45217</v>
      </c>
      <c r="FX5" s="10">
        <f t="shared" ref="FX5" ca="1" si="102">FW5+1</f>
        <v>45218</v>
      </c>
      <c r="FY5" s="10">
        <f t="shared" ref="FY5" ca="1" si="103">FX5+1</f>
        <v>45219</v>
      </c>
      <c r="FZ5" s="10">
        <f t="shared" ref="FZ5" ca="1" si="104">FY5+1</f>
        <v>45220</v>
      </c>
      <c r="GA5" s="12">
        <f t="shared" ref="GA5:GC5" ca="1" si="105">FZ5+1</f>
        <v>45221</v>
      </c>
      <c r="GB5" s="11">
        <f t="shared" ca="1" si="105"/>
        <v>45222</v>
      </c>
      <c r="GC5" s="10">
        <f t="shared" ca="1" si="105"/>
        <v>45223</v>
      </c>
      <c r="GD5" s="10">
        <f t="shared" ref="GD5" ca="1" si="106">GC5+1</f>
        <v>45224</v>
      </c>
      <c r="GE5" s="10">
        <f t="shared" ref="GE5" ca="1" si="107">GD5+1</f>
        <v>45225</v>
      </c>
      <c r="GF5" s="10">
        <f t="shared" ref="GF5" ca="1" si="108">GE5+1</f>
        <v>45226</v>
      </c>
      <c r="GG5" s="10">
        <f t="shared" ref="GG5" ca="1" si="109">GF5+1</f>
        <v>45227</v>
      </c>
      <c r="GH5" s="12">
        <f t="shared" ref="GH5" ca="1" si="110">GG5+1</f>
        <v>45228</v>
      </c>
      <c r="GI5" s="11"/>
      <c r="GJ5" s="10"/>
      <c r="GK5" s="10"/>
      <c r="GL5" s="10"/>
      <c r="GM5" s="10"/>
      <c r="GN5" s="10"/>
      <c r="GO5" s="12"/>
    </row>
    <row r="6" spans="1:197" ht="30" customHeight="1" thickBot="1" x14ac:dyDescent="0.3">
      <c r="A6" s="59" t="s">
        <v>37</v>
      </c>
      <c r="B6" s="8" t="s">
        <v>56</v>
      </c>
      <c r="C6" s="9" t="s">
        <v>8</v>
      </c>
      <c r="D6" s="9" t="s">
        <v>7</v>
      </c>
      <c r="E6" s="9" t="s">
        <v>10</v>
      </c>
      <c r="F6" s="9" t="s">
        <v>11</v>
      </c>
      <c r="G6" s="9"/>
      <c r="H6" s="9" t="s">
        <v>12</v>
      </c>
      <c r="I6" s="13" t="str">
        <f t="shared" ref="I6" ca="1" si="111">LEFT(TEXT(I5,"ddd"),1)</f>
        <v>M</v>
      </c>
      <c r="J6" s="13" t="str">
        <f t="shared" ref="J6:AR6" ca="1" si="112">LEFT(TEXT(J5,"ddd"),1)</f>
        <v>T</v>
      </c>
      <c r="K6" s="13" t="str">
        <f t="shared" ca="1" si="112"/>
        <v>W</v>
      </c>
      <c r="L6" s="13" t="str">
        <f t="shared" ca="1" si="112"/>
        <v>T</v>
      </c>
      <c r="M6" s="13" t="str">
        <f t="shared" ca="1" si="112"/>
        <v>F</v>
      </c>
      <c r="N6" s="13" t="str">
        <f t="shared" ca="1" si="112"/>
        <v>S</v>
      </c>
      <c r="O6" s="13" t="str">
        <f t="shared" ca="1" si="112"/>
        <v>S</v>
      </c>
      <c r="P6" s="13" t="str">
        <f t="shared" ca="1" si="112"/>
        <v>M</v>
      </c>
      <c r="Q6" s="13" t="str">
        <f t="shared" ca="1" si="112"/>
        <v>T</v>
      </c>
      <c r="R6" s="13" t="str">
        <f t="shared" ca="1" si="112"/>
        <v>W</v>
      </c>
      <c r="S6" s="13" t="str">
        <f t="shared" ca="1" si="112"/>
        <v>T</v>
      </c>
      <c r="T6" s="13" t="str">
        <f t="shared" ca="1" si="112"/>
        <v>F</v>
      </c>
      <c r="U6" s="13" t="str">
        <f t="shared" ca="1" si="112"/>
        <v>S</v>
      </c>
      <c r="V6" s="13" t="str">
        <f t="shared" ca="1" si="112"/>
        <v>S</v>
      </c>
      <c r="W6" s="13" t="str">
        <f t="shared" ca="1" si="112"/>
        <v>M</v>
      </c>
      <c r="X6" s="13" t="str">
        <f t="shared" ca="1" si="112"/>
        <v>T</v>
      </c>
      <c r="Y6" s="13" t="str">
        <f t="shared" ca="1" si="112"/>
        <v>W</v>
      </c>
      <c r="Z6" s="13" t="str">
        <f t="shared" ca="1" si="112"/>
        <v>T</v>
      </c>
      <c r="AA6" s="13" t="str">
        <f t="shared" ca="1" si="112"/>
        <v>F</v>
      </c>
      <c r="AB6" s="13" t="str">
        <f t="shared" ca="1" si="112"/>
        <v>S</v>
      </c>
      <c r="AC6" s="13" t="str">
        <f t="shared" ca="1" si="112"/>
        <v>S</v>
      </c>
      <c r="AD6" s="13" t="str">
        <f t="shared" ca="1" si="112"/>
        <v>M</v>
      </c>
      <c r="AE6" s="13" t="str">
        <f t="shared" ca="1" si="112"/>
        <v>T</v>
      </c>
      <c r="AF6" s="13" t="str">
        <f t="shared" ca="1" si="112"/>
        <v>W</v>
      </c>
      <c r="AG6" s="13" t="str">
        <f t="shared" ca="1" si="112"/>
        <v>T</v>
      </c>
      <c r="AH6" s="13" t="str">
        <f t="shared" ca="1" si="112"/>
        <v>F</v>
      </c>
      <c r="AI6" s="13" t="str">
        <f t="shared" ca="1" si="112"/>
        <v>S</v>
      </c>
      <c r="AJ6" s="13" t="str">
        <f t="shared" ca="1" si="112"/>
        <v>S</v>
      </c>
      <c r="AK6" s="13" t="str">
        <f t="shared" ca="1" si="112"/>
        <v>M</v>
      </c>
      <c r="AL6" s="13" t="str">
        <f t="shared" ca="1" si="112"/>
        <v>T</v>
      </c>
      <c r="AM6" s="13" t="str">
        <f t="shared" ca="1" si="112"/>
        <v>W</v>
      </c>
      <c r="AN6" s="13" t="str">
        <f t="shared" ca="1" si="112"/>
        <v>T</v>
      </c>
      <c r="AO6" s="13" t="str">
        <f t="shared" ca="1" si="112"/>
        <v>F</v>
      </c>
      <c r="AP6" s="13" t="str">
        <f t="shared" ca="1" si="112"/>
        <v>S</v>
      </c>
      <c r="AQ6" s="13" t="str">
        <f t="shared" ca="1" si="112"/>
        <v>S</v>
      </c>
      <c r="AR6" s="13" t="str">
        <f t="shared" ca="1" si="112"/>
        <v>M</v>
      </c>
      <c r="AS6" s="13" t="str">
        <f t="shared" ref="AS6:BL6" ca="1" si="113">LEFT(TEXT(AS5,"ddd"),1)</f>
        <v>T</v>
      </c>
      <c r="AT6" s="13" t="str">
        <f t="shared" ca="1" si="113"/>
        <v>W</v>
      </c>
      <c r="AU6" s="13" t="str">
        <f t="shared" ca="1" si="113"/>
        <v>T</v>
      </c>
      <c r="AV6" s="13" t="str">
        <f t="shared" ca="1" si="113"/>
        <v>F</v>
      </c>
      <c r="AW6" s="13" t="str">
        <f t="shared" ca="1" si="113"/>
        <v>S</v>
      </c>
      <c r="AX6" s="13" t="str">
        <f t="shared" ca="1" si="113"/>
        <v>S</v>
      </c>
      <c r="AY6" s="13" t="str">
        <f t="shared" ca="1" si="113"/>
        <v>M</v>
      </c>
      <c r="AZ6" s="13" t="str">
        <f t="shared" ca="1" si="113"/>
        <v>T</v>
      </c>
      <c r="BA6" s="13" t="str">
        <f t="shared" ca="1" si="113"/>
        <v>W</v>
      </c>
      <c r="BB6" s="13" t="str">
        <f t="shared" ca="1" si="113"/>
        <v>T</v>
      </c>
      <c r="BC6" s="13" t="str">
        <f t="shared" ca="1" si="113"/>
        <v>F</v>
      </c>
      <c r="BD6" s="13" t="str">
        <f t="shared" ca="1" si="113"/>
        <v>S</v>
      </c>
      <c r="BE6" s="13" t="str">
        <f t="shared" ca="1" si="113"/>
        <v>S</v>
      </c>
      <c r="BF6" s="13" t="str">
        <f t="shared" ca="1" si="113"/>
        <v>M</v>
      </c>
      <c r="BG6" s="13" t="str">
        <f t="shared" ca="1" si="113"/>
        <v>T</v>
      </c>
      <c r="BH6" s="13" t="str">
        <f t="shared" ca="1" si="113"/>
        <v>W</v>
      </c>
      <c r="BI6" s="13" t="str">
        <f t="shared" ca="1" si="113"/>
        <v>T</v>
      </c>
      <c r="BJ6" s="13" t="str">
        <f t="shared" ca="1" si="113"/>
        <v>F</v>
      </c>
      <c r="BK6" s="13" t="str">
        <f t="shared" ca="1" si="113"/>
        <v>S</v>
      </c>
      <c r="BL6" s="13" t="str">
        <f t="shared" ca="1" si="113"/>
        <v>S</v>
      </c>
      <c r="BM6" s="13" t="str">
        <f t="shared" ref="BM6:DX6" ca="1" si="114">LEFT(TEXT(BM5,"ddd"),1)</f>
        <v>M</v>
      </c>
      <c r="BN6" s="13" t="str">
        <f t="shared" ca="1" si="114"/>
        <v>T</v>
      </c>
      <c r="BO6" s="13" t="str">
        <f t="shared" ca="1" si="114"/>
        <v>W</v>
      </c>
      <c r="BP6" s="13" t="str">
        <f t="shared" ca="1" si="114"/>
        <v>T</v>
      </c>
      <c r="BQ6" s="13" t="str">
        <f t="shared" ca="1" si="114"/>
        <v>F</v>
      </c>
      <c r="BR6" s="13" t="str">
        <f t="shared" ca="1" si="114"/>
        <v>S</v>
      </c>
      <c r="BS6" s="13" t="str">
        <f t="shared" ca="1" si="114"/>
        <v>S</v>
      </c>
      <c r="BT6" s="13" t="str">
        <f t="shared" ca="1" si="114"/>
        <v>M</v>
      </c>
      <c r="BU6" s="13" t="str">
        <f t="shared" ca="1" si="114"/>
        <v>T</v>
      </c>
      <c r="BV6" s="13" t="str">
        <f t="shared" ca="1" si="114"/>
        <v>W</v>
      </c>
      <c r="BW6" s="13" t="str">
        <f t="shared" ca="1" si="114"/>
        <v>T</v>
      </c>
      <c r="BX6" s="13" t="str">
        <f t="shared" ca="1" si="114"/>
        <v>F</v>
      </c>
      <c r="BY6" s="13" t="str">
        <f t="shared" ca="1" si="114"/>
        <v>S</v>
      </c>
      <c r="BZ6" s="13" t="str">
        <f t="shared" ca="1" si="114"/>
        <v>S</v>
      </c>
      <c r="CA6" s="13" t="str">
        <f t="shared" ca="1" si="114"/>
        <v>M</v>
      </c>
      <c r="CB6" s="13" t="str">
        <f t="shared" ca="1" si="114"/>
        <v>T</v>
      </c>
      <c r="CC6" s="13" t="str">
        <f t="shared" ca="1" si="114"/>
        <v>W</v>
      </c>
      <c r="CD6" s="13" t="str">
        <f t="shared" ca="1" si="114"/>
        <v>T</v>
      </c>
      <c r="CE6" s="13" t="str">
        <f t="shared" ca="1" si="114"/>
        <v>F</v>
      </c>
      <c r="CF6" s="13" t="str">
        <f t="shared" ca="1" si="114"/>
        <v>S</v>
      </c>
      <c r="CG6" s="13" t="str">
        <f t="shared" ca="1" si="114"/>
        <v>S</v>
      </c>
      <c r="CH6" s="13" t="str">
        <f t="shared" ca="1" si="114"/>
        <v>M</v>
      </c>
      <c r="CI6" s="13" t="str">
        <f t="shared" ca="1" si="114"/>
        <v>T</v>
      </c>
      <c r="CJ6" s="13" t="str">
        <f t="shared" ca="1" si="114"/>
        <v>W</v>
      </c>
      <c r="CK6" s="13" t="str">
        <f t="shared" ca="1" si="114"/>
        <v>T</v>
      </c>
      <c r="CL6" s="13" t="str">
        <f t="shared" ca="1" si="114"/>
        <v>F</v>
      </c>
      <c r="CM6" s="13" t="str">
        <f t="shared" ca="1" si="114"/>
        <v>S</v>
      </c>
      <c r="CN6" s="13" t="str">
        <f t="shared" ca="1" si="114"/>
        <v>S</v>
      </c>
      <c r="CO6" s="13" t="str">
        <f t="shared" ca="1" si="114"/>
        <v>M</v>
      </c>
      <c r="CP6" s="13" t="str">
        <f t="shared" ca="1" si="114"/>
        <v>T</v>
      </c>
      <c r="CQ6" s="13" t="str">
        <f t="shared" ca="1" si="114"/>
        <v>W</v>
      </c>
      <c r="CR6" s="13" t="str">
        <f t="shared" ca="1" si="114"/>
        <v>T</v>
      </c>
      <c r="CS6" s="13" t="str">
        <f t="shared" ca="1" si="114"/>
        <v>F</v>
      </c>
      <c r="CT6" s="13" t="str">
        <f t="shared" ca="1" si="114"/>
        <v>S</v>
      </c>
      <c r="CU6" s="13" t="str">
        <f t="shared" ca="1" si="114"/>
        <v>S</v>
      </c>
      <c r="CV6" s="13" t="str">
        <f t="shared" ca="1" si="114"/>
        <v>M</v>
      </c>
      <c r="CW6" s="13" t="str">
        <f t="shared" ca="1" si="114"/>
        <v>T</v>
      </c>
      <c r="CX6" s="13" t="str">
        <f t="shared" ca="1" si="114"/>
        <v>W</v>
      </c>
      <c r="CY6" s="13" t="str">
        <f t="shared" ca="1" si="114"/>
        <v>T</v>
      </c>
      <c r="CZ6" s="13" t="str">
        <f t="shared" ca="1" si="114"/>
        <v>F</v>
      </c>
      <c r="DA6" s="13" t="str">
        <f t="shared" ca="1" si="114"/>
        <v>S</v>
      </c>
      <c r="DB6" s="13" t="str">
        <f t="shared" ca="1" si="114"/>
        <v>S</v>
      </c>
      <c r="DC6" s="13" t="str">
        <f t="shared" ca="1" si="114"/>
        <v>M</v>
      </c>
      <c r="DD6" s="13" t="str">
        <f t="shared" ca="1" si="114"/>
        <v>T</v>
      </c>
      <c r="DE6" s="13" t="str">
        <f t="shared" ca="1" si="114"/>
        <v>W</v>
      </c>
      <c r="DF6" s="13" t="str">
        <f t="shared" ca="1" si="114"/>
        <v>T</v>
      </c>
      <c r="DG6" s="13" t="str">
        <f t="shared" ca="1" si="114"/>
        <v>F</v>
      </c>
      <c r="DH6" s="13" t="str">
        <f t="shared" ca="1" si="114"/>
        <v>S</v>
      </c>
      <c r="DI6" s="13" t="str">
        <f t="shared" ca="1" si="114"/>
        <v>S</v>
      </c>
      <c r="DJ6" s="13" t="str">
        <f t="shared" ca="1" si="114"/>
        <v>M</v>
      </c>
      <c r="DK6" s="13" t="str">
        <f t="shared" ca="1" si="114"/>
        <v>T</v>
      </c>
      <c r="DL6" s="13" t="str">
        <f t="shared" ca="1" si="114"/>
        <v>W</v>
      </c>
      <c r="DM6" s="13" t="str">
        <f t="shared" ca="1" si="114"/>
        <v>T</v>
      </c>
      <c r="DN6" s="13" t="str">
        <f t="shared" ca="1" si="114"/>
        <v>F</v>
      </c>
      <c r="DO6" s="13" t="str">
        <f t="shared" ca="1" si="114"/>
        <v>S</v>
      </c>
      <c r="DP6" s="13" t="str">
        <f t="shared" ca="1" si="114"/>
        <v>S</v>
      </c>
      <c r="DQ6" s="13" t="str">
        <f t="shared" ca="1" si="114"/>
        <v>M</v>
      </c>
      <c r="DR6" s="13" t="str">
        <f t="shared" ca="1" si="114"/>
        <v>T</v>
      </c>
      <c r="DS6" s="13" t="str">
        <f t="shared" ca="1" si="114"/>
        <v>W</v>
      </c>
      <c r="DT6" s="13" t="str">
        <f t="shared" ca="1" si="114"/>
        <v>T</v>
      </c>
      <c r="DU6" s="13" t="str">
        <f t="shared" ca="1" si="114"/>
        <v>F</v>
      </c>
      <c r="DV6" s="13" t="str">
        <f t="shared" ca="1" si="114"/>
        <v>S</v>
      </c>
      <c r="DW6" s="13" t="str">
        <f t="shared" ca="1" si="114"/>
        <v>S</v>
      </c>
      <c r="DX6" s="13" t="str">
        <f t="shared" ca="1" si="114"/>
        <v>M</v>
      </c>
      <c r="DY6" s="13" t="str">
        <f t="shared" ref="DY6:GH6" ca="1" si="115">LEFT(TEXT(DY5,"ddd"),1)</f>
        <v>T</v>
      </c>
      <c r="DZ6" s="13" t="str">
        <f t="shared" ca="1" si="115"/>
        <v>W</v>
      </c>
      <c r="EA6" s="13" t="str">
        <f t="shared" ca="1" si="115"/>
        <v>T</v>
      </c>
      <c r="EB6" s="13" t="str">
        <f t="shared" ca="1" si="115"/>
        <v>F</v>
      </c>
      <c r="EC6" s="13" t="str">
        <f t="shared" ca="1" si="115"/>
        <v>S</v>
      </c>
      <c r="ED6" s="13" t="str">
        <f t="shared" ca="1" si="115"/>
        <v>S</v>
      </c>
      <c r="EE6" s="13" t="str">
        <f t="shared" ca="1" si="115"/>
        <v>M</v>
      </c>
      <c r="EF6" s="13" t="str">
        <f t="shared" ca="1" si="115"/>
        <v>T</v>
      </c>
      <c r="EG6" s="13" t="str">
        <f t="shared" ca="1" si="115"/>
        <v>W</v>
      </c>
      <c r="EH6" s="13" t="str">
        <f t="shared" ca="1" si="115"/>
        <v>T</v>
      </c>
      <c r="EI6" s="13" t="str">
        <f t="shared" ca="1" si="115"/>
        <v>F</v>
      </c>
      <c r="EJ6" s="13" t="str">
        <f t="shared" ca="1" si="115"/>
        <v>S</v>
      </c>
      <c r="EK6" s="13" t="str">
        <f t="shared" ca="1" si="115"/>
        <v>S</v>
      </c>
      <c r="EL6" s="13" t="str">
        <f t="shared" ca="1" si="115"/>
        <v>M</v>
      </c>
      <c r="EM6" s="13" t="str">
        <f t="shared" ca="1" si="115"/>
        <v>T</v>
      </c>
      <c r="EN6" s="13" t="str">
        <f t="shared" ca="1" si="115"/>
        <v>W</v>
      </c>
      <c r="EO6" s="13" t="str">
        <f t="shared" ca="1" si="115"/>
        <v>T</v>
      </c>
      <c r="EP6" s="13" t="str">
        <f t="shared" ca="1" si="115"/>
        <v>F</v>
      </c>
      <c r="EQ6" s="13" t="str">
        <f t="shared" ca="1" si="115"/>
        <v>S</v>
      </c>
      <c r="ER6" s="13" t="str">
        <f t="shared" ca="1" si="115"/>
        <v>S</v>
      </c>
      <c r="ES6" s="13" t="str">
        <f t="shared" ca="1" si="115"/>
        <v>M</v>
      </c>
      <c r="ET6" s="13" t="str">
        <f t="shared" ca="1" si="115"/>
        <v>T</v>
      </c>
      <c r="EU6" s="13" t="str">
        <f t="shared" ca="1" si="115"/>
        <v>W</v>
      </c>
      <c r="EV6" s="13" t="str">
        <f t="shared" ca="1" si="115"/>
        <v>T</v>
      </c>
      <c r="EW6" s="13" t="str">
        <f t="shared" ca="1" si="115"/>
        <v>F</v>
      </c>
      <c r="EX6" s="13" t="str">
        <f t="shared" ca="1" si="115"/>
        <v>S</v>
      </c>
      <c r="EY6" s="13" t="str">
        <f t="shared" ca="1" si="115"/>
        <v>S</v>
      </c>
      <c r="EZ6" s="13" t="str">
        <f t="shared" ca="1" si="115"/>
        <v>M</v>
      </c>
      <c r="FA6" s="13" t="str">
        <f t="shared" ca="1" si="115"/>
        <v>T</v>
      </c>
      <c r="FB6" s="13" t="str">
        <f t="shared" ca="1" si="115"/>
        <v>W</v>
      </c>
      <c r="FC6" s="13" t="str">
        <f t="shared" ca="1" si="115"/>
        <v>T</v>
      </c>
      <c r="FD6" s="13" t="str">
        <f t="shared" ca="1" si="115"/>
        <v>F</v>
      </c>
      <c r="FE6" s="13" t="str">
        <f t="shared" ca="1" si="115"/>
        <v>S</v>
      </c>
      <c r="FF6" s="13" t="str">
        <f t="shared" ca="1" si="115"/>
        <v>S</v>
      </c>
      <c r="FG6" s="13" t="str">
        <f t="shared" ca="1" si="115"/>
        <v>M</v>
      </c>
      <c r="FH6" s="13" t="str">
        <f t="shared" ca="1" si="115"/>
        <v>T</v>
      </c>
      <c r="FI6" s="13" t="str">
        <f t="shared" ca="1" si="115"/>
        <v>W</v>
      </c>
      <c r="FJ6" s="13" t="str">
        <f t="shared" ca="1" si="115"/>
        <v>T</v>
      </c>
      <c r="FK6" s="13" t="str">
        <f t="shared" ca="1" si="115"/>
        <v>F</v>
      </c>
      <c r="FL6" s="13" t="str">
        <f t="shared" ca="1" si="115"/>
        <v>S</v>
      </c>
      <c r="FM6" s="13" t="str">
        <f t="shared" ca="1" si="115"/>
        <v>S</v>
      </c>
      <c r="FN6" s="13" t="str">
        <f t="shared" ca="1" si="115"/>
        <v>M</v>
      </c>
      <c r="FO6" s="13" t="str">
        <f t="shared" ca="1" si="115"/>
        <v>T</v>
      </c>
      <c r="FP6" s="13" t="str">
        <f t="shared" ca="1" si="115"/>
        <v>W</v>
      </c>
      <c r="FQ6" s="13" t="str">
        <f t="shared" ca="1" si="115"/>
        <v>T</v>
      </c>
      <c r="FR6" s="13" t="str">
        <f t="shared" ca="1" si="115"/>
        <v>F</v>
      </c>
      <c r="FS6" s="13" t="str">
        <f t="shared" ca="1" si="115"/>
        <v>S</v>
      </c>
      <c r="FT6" s="13" t="str">
        <f t="shared" ca="1" si="115"/>
        <v>S</v>
      </c>
      <c r="FU6" s="13" t="str">
        <f t="shared" ca="1" si="115"/>
        <v>M</v>
      </c>
      <c r="FV6" s="13" t="str">
        <f t="shared" ca="1" si="115"/>
        <v>T</v>
      </c>
      <c r="FW6" s="13" t="str">
        <f t="shared" ca="1" si="115"/>
        <v>W</v>
      </c>
      <c r="FX6" s="13" t="str">
        <f t="shared" ca="1" si="115"/>
        <v>T</v>
      </c>
      <c r="FY6" s="13" t="str">
        <f t="shared" ca="1" si="115"/>
        <v>F</v>
      </c>
      <c r="FZ6" s="13" t="str">
        <f t="shared" ca="1" si="115"/>
        <v>S</v>
      </c>
      <c r="GA6" s="13" t="str">
        <f t="shared" ca="1" si="115"/>
        <v>S</v>
      </c>
      <c r="GB6" s="13" t="str">
        <f t="shared" ca="1" si="115"/>
        <v>M</v>
      </c>
      <c r="GC6" s="13" t="str">
        <f t="shared" ca="1" si="115"/>
        <v>T</v>
      </c>
      <c r="GD6" s="13" t="str">
        <f t="shared" ca="1" si="115"/>
        <v>W</v>
      </c>
      <c r="GE6" s="13" t="str">
        <f t="shared" ca="1" si="115"/>
        <v>T</v>
      </c>
      <c r="GF6" s="13" t="str">
        <f t="shared" ca="1" si="115"/>
        <v>F</v>
      </c>
      <c r="GG6" s="13" t="str">
        <f t="shared" ca="1" si="115"/>
        <v>S</v>
      </c>
      <c r="GH6" s="13" t="str">
        <f t="shared" ca="1" si="115"/>
        <v>S</v>
      </c>
      <c r="GI6" s="13"/>
      <c r="GJ6" s="13"/>
      <c r="GK6" s="13"/>
      <c r="GL6" s="13"/>
      <c r="GM6" s="13"/>
      <c r="GN6" s="13"/>
      <c r="GO6" s="13"/>
    </row>
    <row r="7" spans="1:197" ht="30" hidden="1" customHeight="1" thickBot="1" x14ac:dyDescent="0.3">
      <c r="A7" s="58" t="s">
        <v>32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row>
    <row r="8" spans="1:197" s="3" customFormat="1" ht="30" customHeight="1" thickBot="1" x14ac:dyDescent="0.3">
      <c r="A8" s="59" t="s">
        <v>38</v>
      </c>
      <c r="B8" s="18" t="s">
        <v>43</v>
      </c>
      <c r="C8" s="81" t="s">
        <v>44</v>
      </c>
      <c r="D8" s="19"/>
      <c r="E8" s="20"/>
      <c r="F8" s="21"/>
      <c r="G8" s="17"/>
      <c r="H8" s="17" t="str">
        <f t="shared" ref="H8:H33" si="11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row>
    <row r="9" spans="1:197" s="3" customFormat="1" ht="30" customHeight="1" thickBot="1" x14ac:dyDescent="0.3">
      <c r="A9" s="59" t="s">
        <v>39</v>
      </c>
      <c r="B9" s="75" t="s">
        <v>3</v>
      </c>
      <c r="C9" s="80" t="s">
        <v>45</v>
      </c>
      <c r="D9" s="22">
        <v>1</v>
      </c>
      <c r="E9" s="66">
        <f ca="1">Project_Start</f>
        <v>45046</v>
      </c>
      <c r="F9" s="66">
        <f ca="1">E9+10</f>
        <v>45056</v>
      </c>
      <c r="G9" s="17"/>
      <c r="H9" s="17">
        <f t="shared" ca="1" si="11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row>
    <row r="10" spans="1:197" s="3" customFormat="1" ht="30" customHeight="1" thickBot="1" x14ac:dyDescent="0.3">
      <c r="A10" s="59" t="s">
        <v>40</v>
      </c>
      <c r="B10" s="75" t="s">
        <v>4</v>
      </c>
      <c r="C10" s="80" t="s">
        <v>46</v>
      </c>
      <c r="D10" s="22">
        <v>0.8</v>
      </c>
      <c r="E10" s="66">
        <f ca="1">F9</f>
        <v>45056</v>
      </c>
      <c r="F10" s="66">
        <f ca="1">E10+2</f>
        <v>45058</v>
      </c>
      <c r="G10" s="17"/>
      <c r="H10" s="17">
        <f t="shared" ca="1" si="11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row>
    <row r="11" spans="1:197" s="3" customFormat="1" ht="30" customHeight="1" thickBot="1" x14ac:dyDescent="0.3">
      <c r="A11" s="58"/>
      <c r="B11" s="75" t="s">
        <v>0</v>
      </c>
      <c r="C11" s="80" t="s">
        <v>47</v>
      </c>
      <c r="D11" s="22">
        <v>0.5</v>
      </c>
      <c r="E11" s="66">
        <f ca="1">F10</f>
        <v>45058</v>
      </c>
      <c r="F11" s="66">
        <f ca="1">E11+F124</f>
        <v>45058</v>
      </c>
      <c r="G11" s="17"/>
      <c r="H11" s="17">
        <f t="shared" ca="1" si="11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row>
    <row r="12" spans="1:197" s="3" customFormat="1" ht="30" customHeight="1" thickBot="1" x14ac:dyDescent="0.3">
      <c r="A12" s="58"/>
      <c r="B12" s="75"/>
      <c r="C12" s="71"/>
      <c r="D12" s="22"/>
      <c r="E12" s="66"/>
      <c r="F12" s="66"/>
      <c r="G12" s="17"/>
      <c r="H12" s="17" t="str">
        <f t="shared" si="11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row>
    <row r="13" spans="1:197" s="3" customFormat="1" ht="30" customHeight="1" thickBot="1" x14ac:dyDescent="0.3">
      <c r="A13" s="58"/>
      <c r="B13" s="75"/>
      <c r="C13" s="71"/>
      <c r="D13" s="22"/>
      <c r="E13" s="66"/>
      <c r="F13" s="66"/>
      <c r="G13" s="17"/>
      <c r="H13" s="17" t="str">
        <f t="shared" si="11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row>
    <row r="14" spans="1:197" s="3" customFormat="1" ht="30" customHeight="1" thickBot="1" x14ac:dyDescent="0.3">
      <c r="A14" s="59" t="s">
        <v>41</v>
      </c>
      <c r="B14" s="23" t="s">
        <v>57</v>
      </c>
      <c r="C14" s="72"/>
      <c r="D14" s="24"/>
      <c r="E14" s="25"/>
      <c r="F14" s="26"/>
      <c r="G14" s="17"/>
      <c r="H14" s="17" t="str">
        <f t="shared" si="11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row>
    <row r="15" spans="1:197" s="3" customFormat="1" ht="30" customHeight="1" thickBot="1" x14ac:dyDescent="0.3">
      <c r="A15" s="59"/>
      <c r="B15" s="76" t="s">
        <v>3</v>
      </c>
      <c r="C15" s="86" t="s">
        <v>48</v>
      </c>
      <c r="D15" s="27">
        <v>1</v>
      </c>
      <c r="E15" s="67">
        <f ca="1">E13+F9</f>
        <v>45056</v>
      </c>
      <c r="F15" s="67">
        <f ca="1">E15+3</f>
        <v>45059</v>
      </c>
      <c r="G15" s="17"/>
      <c r="H15" s="17">
        <f t="shared" ca="1" si="116"/>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row>
    <row r="16" spans="1:197" s="3" customFormat="1" ht="30" customHeight="1" thickBot="1" x14ac:dyDescent="0.3">
      <c r="A16" s="58"/>
      <c r="B16" s="76" t="s">
        <v>4</v>
      </c>
      <c r="C16" s="86" t="s">
        <v>49</v>
      </c>
      <c r="D16" s="27">
        <v>0.5</v>
      </c>
      <c r="E16" s="67">
        <f ca="1">E15+3</f>
        <v>45059</v>
      </c>
      <c r="F16" s="67">
        <f ca="1">E16+10</f>
        <v>45069</v>
      </c>
      <c r="G16" s="17"/>
      <c r="H16" s="17">
        <f t="shared" ca="1" si="116"/>
        <v>11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row>
    <row r="17" spans="1:197" s="3" customFormat="1" ht="30" customHeight="1" thickBot="1" x14ac:dyDescent="0.3">
      <c r="A17" s="58"/>
      <c r="B17" s="76" t="s">
        <v>0</v>
      </c>
      <c r="C17" s="86" t="s">
        <v>55</v>
      </c>
      <c r="D17" s="27">
        <v>0.2</v>
      </c>
      <c r="E17" s="67">
        <f ca="1">F16</f>
        <v>45069</v>
      </c>
      <c r="F17" s="67">
        <f ca="1">E17+10</f>
        <v>45079</v>
      </c>
      <c r="G17" s="17"/>
      <c r="H17" s="17">
        <f t="shared" ca="1" si="116"/>
        <v>11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row>
    <row r="18" spans="1:197" s="3" customFormat="1" ht="30" customHeight="1" thickBot="1" x14ac:dyDescent="0.3">
      <c r="A18" s="58"/>
      <c r="B18" s="88" t="s">
        <v>64</v>
      </c>
      <c r="C18" s="73"/>
      <c r="D18" s="27"/>
      <c r="E18" s="67"/>
      <c r="F18" s="67"/>
      <c r="G18" s="17"/>
      <c r="H18" s="17" t="str">
        <f t="shared" si="11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row>
    <row r="19" spans="1:197" s="3" customFormat="1" ht="30" customHeight="1" thickBot="1" x14ac:dyDescent="0.3">
      <c r="A19" s="58"/>
      <c r="B19" s="76"/>
      <c r="C19" s="73"/>
      <c r="D19" s="27"/>
      <c r="E19" s="67"/>
      <c r="F19" s="67"/>
      <c r="G19" s="17"/>
      <c r="H19" s="17" t="str">
        <f t="shared" si="11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row>
    <row r="20" spans="1:197" s="3" customFormat="1" ht="30" customHeight="1" thickBot="1" x14ac:dyDescent="0.3">
      <c r="A20" s="58" t="s">
        <v>29</v>
      </c>
      <c r="B20" s="28" t="s">
        <v>58</v>
      </c>
      <c r="C20" s="82" t="s">
        <v>44</v>
      </c>
      <c r="D20" s="29"/>
      <c r="E20" s="30"/>
      <c r="F20" s="31"/>
      <c r="G20" s="17"/>
      <c r="H20" s="17" t="str">
        <f t="shared" si="11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row>
    <row r="21" spans="1:197" s="3" customFormat="1" ht="30" customHeight="1" thickBot="1" x14ac:dyDescent="0.3">
      <c r="A21" s="58"/>
      <c r="B21" s="77" t="s">
        <v>3</v>
      </c>
      <c r="C21" s="83" t="s">
        <v>50</v>
      </c>
      <c r="D21" s="32">
        <v>0.6</v>
      </c>
      <c r="E21" s="68">
        <f ca="1">F16</f>
        <v>45069</v>
      </c>
      <c r="F21" s="68">
        <f ca="1">E21+5</f>
        <v>45074</v>
      </c>
      <c r="G21" s="17"/>
      <c r="H21" s="17">
        <f t="shared" ca="1" si="11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row>
    <row r="22" spans="1:197" s="3" customFormat="1" ht="30" customHeight="1" thickBot="1" x14ac:dyDescent="0.3">
      <c r="A22" s="58"/>
      <c r="B22" s="77" t="s">
        <v>4</v>
      </c>
      <c r="C22" s="83" t="s">
        <v>51</v>
      </c>
      <c r="D22" s="32">
        <v>0.8</v>
      </c>
      <c r="E22" s="68">
        <f ca="1">F21</f>
        <v>45074</v>
      </c>
      <c r="F22" s="68">
        <f ca="1">E22+7</f>
        <v>45081</v>
      </c>
      <c r="G22" s="17"/>
      <c r="H22" s="17">
        <f t="shared" ca="1" si="116"/>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row>
    <row r="23" spans="1:197" s="3" customFormat="1" ht="30" customHeight="1" thickBot="1" x14ac:dyDescent="0.3">
      <c r="A23" s="58"/>
      <c r="B23" s="77" t="s">
        <v>0</v>
      </c>
      <c r="C23" s="83" t="s">
        <v>52</v>
      </c>
      <c r="D23" s="32">
        <v>0.1</v>
      </c>
      <c r="E23" s="68">
        <f ca="1">E22+8</f>
        <v>45082</v>
      </c>
      <c r="F23" s="68">
        <f ca="1">E23+21</f>
        <v>45103</v>
      </c>
      <c r="G23" s="17"/>
      <c r="H23" s="17">
        <f t="shared" ca="1" si="116"/>
        <v>22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row>
    <row r="24" spans="1:197" s="3" customFormat="1" ht="30" customHeight="1" thickBot="1" x14ac:dyDescent="0.3">
      <c r="A24" s="58"/>
      <c r="B24" s="77" t="s">
        <v>1</v>
      </c>
      <c r="C24" s="83" t="s">
        <v>53</v>
      </c>
      <c r="D24" s="32">
        <v>0</v>
      </c>
      <c r="E24" s="68">
        <f ca="1">F23-14</f>
        <v>45089</v>
      </c>
      <c r="F24" s="68">
        <f ca="1">E24+21</f>
        <v>45110</v>
      </c>
      <c r="G24" s="17"/>
      <c r="H24" s="17">
        <f t="shared" ca="1" si="116"/>
        <v>22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row>
    <row r="25" spans="1:197" s="3" customFormat="1" ht="30" customHeight="1" thickBot="1" x14ac:dyDescent="0.3">
      <c r="A25" s="58"/>
      <c r="B25" s="77" t="s">
        <v>2</v>
      </c>
      <c r="C25" s="83" t="s">
        <v>54</v>
      </c>
      <c r="D25" s="32">
        <v>0</v>
      </c>
      <c r="E25" s="68">
        <f ca="1">E24+4</f>
        <v>45093</v>
      </c>
      <c r="F25" s="68">
        <f ca="1">E24+42</f>
        <v>45131</v>
      </c>
      <c r="G25" s="17"/>
      <c r="H25" s="17">
        <f t="shared" ca="1" si="116"/>
        <v>39</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row>
    <row r="26" spans="1:197" s="3" customFormat="1" ht="30" customHeight="1" thickBot="1" x14ac:dyDescent="0.3">
      <c r="A26" s="58" t="s">
        <v>29</v>
      </c>
      <c r="B26" s="33" t="s">
        <v>59</v>
      </c>
      <c r="C26" s="84" t="s">
        <v>44</v>
      </c>
      <c r="D26" s="34"/>
      <c r="E26" s="35"/>
      <c r="F26" s="36"/>
      <c r="G26" s="17"/>
      <c r="H26" s="17" t="str">
        <f t="shared" si="11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row>
    <row r="27" spans="1:197" s="3" customFormat="1" ht="30" customHeight="1" thickBot="1" x14ac:dyDescent="0.3">
      <c r="A27" s="58"/>
      <c r="B27" s="78" t="s">
        <v>3</v>
      </c>
      <c r="C27" s="85" t="s">
        <v>60</v>
      </c>
      <c r="D27" s="37">
        <v>0.2</v>
      </c>
      <c r="E27" s="89">
        <f ca="1">E15+3</f>
        <v>45059</v>
      </c>
      <c r="F27" s="89">
        <f ca="1">E24+42</f>
        <v>45131</v>
      </c>
      <c r="G27" s="17"/>
      <c r="H27" s="17">
        <f t="shared" ca="1" si="116"/>
        <v>73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row>
    <row r="28" spans="1:197" s="3" customFormat="1" ht="30" customHeight="1" thickBot="1" x14ac:dyDescent="0.3">
      <c r="A28" s="58"/>
      <c r="B28" s="78" t="s">
        <v>4</v>
      </c>
      <c r="C28" s="85" t="s">
        <v>61</v>
      </c>
      <c r="D28" s="37">
        <v>0</v>
      </c>
      <c r="E28" s="69">
        <f ca="1">E24+42</f>
        <v>45131</v>
      </c>
      <c r="F28" s="69">
        <f ca="1">E24+42+21+7</f>
        <v>45159</v>
      </c>
      <c r="G28" s="17"/>
      <c r="H28" s="17">
        <f t="shared" ca="1" si="116"/>
        <v>29</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row>
    <row r="29" spans="1:197" s="3" customFormat="1" ht="30" customHeight="1" thickBot="1" x14ac:dyDescent="0.3">
      <c r="A29" s="58"/>
      <c r="B29" s="78" t="s">
        <v>0</v>
      </c>
      <c r="C29" s="85" t="s">
        <v>62</v>
      </c>
      <c r="D29" s="37">
        <v>0</v>
      </c>
      <c r="E29" s="69">
        <f ca="1">E24+42+29</f>
        <v>45160</v>
      </c>
      <c r="F29" s="69">
        <f ca="1">E24+42+32</f>
        <v>45163</v>
      </c>
      <c r="G29" s="17"/>
      <c r="H29" s="17">
        <f t="shared" ca="1" si="11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row>
    <row r="30" spans="1:197" s="3" customFormat="1" ht="30" customHeight="1" thickBot="1" x14ac:dyDescent="0.3">
      <c r="A30" s="58"/>
      <c r="B30" s="78" t="s">
        <v>1</v>
      </c>
      <c r="C30" s="85" t="s">
        <v>63</v>
      </c>
      <c r="D30" s="37">
        <v>0</v>
      </c>
      <c r="E30" s="89">
        <f ca="1">E24+42+33</f>
        <v>45164</v>
      </c>
      <c r="F30" s="89">
        <f ca="1">E24+42+33</f>
        <v>45164</v>
      </c>
      <c r="G30" s="17"/>
      <c r="H30" s="17">
        <f t="shared" ca="1" si="11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row>
    <row r="31" spans="1:197" s="3" customFormat="1" ht="30" customHeight="1" thickBot="1" x14ac:dyDescent="0.3">
      <c r="A31" s="58"/>
      <c r="B31" s="87" t="s">
        <v>64</v>
      </c>
      <c r="C31" s="85"/>
      <c r="D31" s="37"/>
      <c r="E31" s="69"/>
      <c r="F31" s="69"/>
      <c r="G31" s="17"/>
      <c r="H31" s="17" t="e">
        <f t="shared" si="11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row>
    <row r="32" spans="1:197" s="3" customFormat="1" ht="30" customHeight="1" thickBot="1" x14ac:dyDescent="0.3">
      <c r="A32" s="58" t="s">
        <v>31</v>
      </c>
      <c r="B32" s="79"/>
      <c r="C32" s="74"/>
      <c r="D32" s="16"/>
      <c r="E32" s="70"/>
      <c r="F32" s="70"/>
      <c r="G32" s="17"/>
      <c r="H32" s="17" t="str">
        <f t="shared" si="11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row>
    <row r="33" spans="1:197" s="3" customFormat="1" ht="30" customHeight="1" thickBot="1" x14ac:dyDescent="0.3">
      <c r="A33" s="59" t="s">
        <v>30</v>
      </c>
      <c r="B33" s="38" t="s">
        <v>5</v>
      </c>
      <c r="C33" s="39"/>
      <c r="D33" s="40"/>
      <c r="E33" s="41"/>
      <c r="F33" s="42"/>
      <c r="G33" s="43"/>
      <c r="H33" s="43" t="str">
        <f t="shared" si="11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row>
    <row r="34" spans="1:197" ht="30" customHeight="1" x14ac:dyDescent="0.25">
      <c r="G34" s="6"/>
    </row>
    <row r="35" spans="1:197" ht="30" customHeight="1" x14ac:dyDescent="0.25">
      <c r="C35" s="14"/>
      <c r="F35" s="60"/>
    </row>
    <row r="36" spans="1:197" ht="30" customHeight="1" x14ac:dyDescent="0.25">
      <c r="C36" s="15"/>
    </row>
  </sheetData>
  <mergeCells count="31">
    <mergeCell ref="FN4:FT4"/>
    <mergeCell ref="FU4:GA4"/>
    <mergeCell ref="GB4:GH4"/>
    <mergeCell ref="GI4:GO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O33">
    <cfRule type="expression" dxfId="2" priority="33">
      <formula>AND(TODAY()&gt;=I$5,TODAY()&lt;J$5)</formula>
    </cfRule>
  </conditionalFormatting>
  <conditionalFormatting sqref="I7:GO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16</v>
      </c>
      <c r="B2" s="49"/>
    </row>
    <row r="3" spans="1:2" s="54" customFormat="1" ht="27" customHeight="1" x14ac:dyDescent="0.25">
      <c r="A3" s="55" t="s">
        <v>21</v>
      </c>
      <c r="B3" s="55"/>
    </row>
    <row r="4" spans="1:2" s="51" customFormat="1" ht="26.25" x14ac:dyDescent="0.4">
      <c r="A4" s="52" t="s">
        <v>15</v>
      </c>
    </row>
    <row r="5" spans="1:2" ht="74.099999999999994" customHeight="1" x14ac:dyDescent="0.2">
      <c r="A5" s="53" t="s">
        <v>24</v>
      </c>
    </row>
    <row r="6" spans="1:2" ht="26.25" customHeight="1" x14ac:dyDescent="0.2">
      <c r="A6" s="52" t="s">
        <v>27</v>
      </c>
    </row>
    <row r="7" spans="1:2" s="48" customFormat="1" ht="204.95" customHeight="1" x14ac:dyDescent="0.25">
      <c r="A7" s="57" t="s">
        <v>26</v>
      </c>
    </row>
    <row r="8" spans="1:2" s="51" customFormat="1" ht="26.25" x14ac:dyDescent="0.4">
      <c r="A8" s="52" t="s">
        <v>17</v>
      </c>
    </row>
    <row r="9" spans="1:2" ht="60" x14ac:dyDescent="0.2">
      <c r="A9" s="53" t="s">
        <v>25</v>
      </c>
    </row>
    <row r="10" spans="1:2" s="48" customFormat="1" ht="27.95" customHeight="1" x14ac:dyDescent="0.25">
      <c r="A10" s="56" t="s">
        <v>23</v>
      </c>
    </row>
    <row r="11" spans="1:2" s="51" customFormat="1" ht="26.25" x14ac:dyDescent="0.4">
      <c r="A11" s="52" t="s">
        <v>14</v>
      </c>
    </row>
    <row r="12" spans="1:2" ht="30" x14ac:dyDescent="0.2">
      <c r="A12" s="53" t="s">
        <v>22</v>
      </c>
    </row>
    <row r="13" spans="1:2" s="48" customFormat="1" ht="27.95" customHeight="1" x14ac:dyDescent="0.25">
      <c r="A13" s="56" t="s">
        <v>9</v>
      </c>
    </row>
    <row r="14" spans="1:2" s="51" customFormat="1" ht="26.25" x14ac:dyDescent="0.4">
      <c r="A14" s="52" t="s">
        <v>18</v>
      </c>
    </row>
    <row r="15" spans="1:2" ht="75" customHeight="1" x14ac:dyDescent="0.2">
      <c r="A15" s="53" t="s">
        <v>19</v>
      </c>
    </row>
    <row r="16" spans="1:2" ht="75" x14ac:dyDescent="0.2">
      <c r="A16" s="53"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2023-05-10T11:45:16Z</dcterms:modified>
</cp:coreProperties>
</file>