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25440" windowHeight="15540" tabRatio="500"/>
  </bookViews>
  <sheets>
    <sheet name="CASL baseline data subjects1-58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17" i="1" l="1"/>
  <c r="AV129" i="1"/>
  <c r="AU129" i="1"/>
  <c r="AV128" i="1"/>
  <c r="AU128" i="1"/>
  <c r="AV127" i="1"/>
  <c r="AU127" i="1"/>
  <c r="AV126" i="1"/>
  <c r="AU126" i="1"/>
  <c r="AV125" i="1"/>
  <c r="AU125" i="1"/>
  <c r="AV124" i="1"/>
  <c r="AU124" i="1"/>
  <c r="AV123" i="1"/>
  <c r="AU123" i="1"/>
  <c r="AV122" i="1"/>
  <c r="AU122" i="1"/>
  <c r="AV121" i="1"/>
  <c r="AU121" i="1"/>
  <c r="AV120" i="1"/>
  <c r="AU120" i="1"/>
  <c r="AV119" i="1"/>
  <c r="AU119" i="1"/>
  <c r="AV118" i="1"/>
  <c r="AU118" i="1"/>
  <c r="AV117" i="1"/>
  <c r="AU117" i="1"/>
  <c r="AV116" i="1"/>
  <c r="AU116" i="1"/>
  <c r="AU115" i="1"/>
  <c r="AV114" i="1"/>
  <c r="AU114" i="1"/>
  <c r="AV113" i="1"/>
  <c r="AU113" i="1"/>
  <c r="AV112" i="1"/>
  <c r="AU112" i="1"/>
  <c r="AV111" i="1"/>
  <c r="AU111" i="1"/>
  <c r="AV110" i="1"/>
  <c r="AU110" i="1"/>
  <c r="AV109" i="1"/>
  <c r="AU109" i="1"/>
  <c r="AV108" i="1"/>
  <c r="AU108" i="1"/>
  <c r="AV107" i="1"/>
  <c r="AU107" i="1"/>
  <c r="AV106" i="1"/>
  <c r="AU106" i="1"/>
  <c r="AV105" i="1"/>
  <c r="AU105" i="1"/>
  <c r="AV104" i="1"/>
  <c r="AU104" i="1"/>
  <c r="AV103" i="1"/>
  <c r="AU103" i="1"/>
  <c r="AV102" i="1"/>
  <c r="AU102" i="1"/>
  <c r="AV101" i="1"/>
  <c r="AU101" i="1"/>
  <c r="AV100" i="1"/>
  <c r="AU100" i="1"/>
  <c r="AV99" i="1"/>
  <c r="AU99" i="1"/>
  <c r="AV98" i="1"/>
  <c r="AU98" i="1"/>
  <c r="AV97" i="1"/>
  <c r="AU97" i="1"/>
  <c r="AV96" i="1"/>
  <c r="AU96" i="1"/>
  <c r="AV95" i="1"/>
  <c r="AU95" i="1"/>
  <c r="AV94" i="1"/>
  <c r="AU94" i="1"/>
  <c r="AV93" i="1"/>
  <c r="AU93" i="1"/>
  <c r="AV92" i="1"/>
  <c r="AU92" i="1"/>
  <c r="AV91" i="1"/>
  <c r="AU91" i="1"/>
  <c r="AV90" i="1"/>
  <c r="AU90" i="1"/>
  <c r="AV88" i="1"/>
  <c r="AU88" i="1"/>
  <c r="AV87" i="1"/>
  <c r="AU87" i="1"/>
  <c r="AV86" i="1"/>
  <c r="AU86" i="1"/>
  <c r="AV85" i="1"/>
  <c r="AU85" i="1"/>
  <c r="AV84" i="1"/>
  <c r="AU84" i="1"/>
  <c r="AV83" i="1"/>
  <c r="AU83" i="1"/>
  <c r="AV82" i="1"/>
  <c r="AU82" i="1"/>
  <c r="AV81" i="1"/>
  <c r="AU81" i="1"/>
  <c r="AV80" i="1"/>
  <c r="AU80" i="1"/>
  <c r="AV79" i="1"/>
  <c r="AU79" i="1"/>
  <c r="AV78" i="1"/>
  <c r="AU78" i="1"/>
  <c r="AV77" i="1"/>
  <c r="AU77" i="1"/>
  <c r="AV76" i="1"/>
  <c r="AU76" i="1"/>
  <c r="AV75" i="1"/>
  <c r="AU75" i="1"/>
  <c r="AV74" i="1"/>
  <c r="AU74" i="1"/>
  <c r="AV73" i="1"/>
  <c r="AU73" i="1"/>
  <c r="AV72" i="1"/>
  <c r="AU72" i="1"/>
  <c r="AV71" i="1"/>
  <c r="AU71" i="1"/>
  <c r="AV70" i="1"/>
  <c r="AU70" i="1"/>
  <c r="AV69" i="1"/>
  <c r="AU69" i="1"/>
  <c r="AV68" i="1"/>
  <c r="AU68" i="1"/>
  <c r="AV67" i="1"/>
  <c r="AU67" i="1"/>
  <c r="AV66" i="1"/>
  <c r="AU66" i="1"/>
  <c r="AV65" i="1"/>
  <c r="AU65" i="1"/>
  <c r="AV64" i="1"/>
  <c r="AU64" i="1"/>
  <c r="AV63" i="1"/>
  <c r="AU63" i="1"/>
  <c r="AV62" i="1"/>
  <c r="AU62" i="1"/>
  <c r="AV61" i="1"/>
  <c r="AU61" i="1"/>
  <c r="AV60" i="1"/>
  <c r="AU60" i="1"/>
  <c r="AV59" i="1"/>
  <c r="AU59" i="1"/>
  <c r="AV58" i="1"/>
  <c r="AU58" i="1"/>
  <c r="AV57" i="1"/>
  <c r="AU57" i="1"/>
  <c r="AV56" i="1"/>
  <c r="AU56" i="1"/>
  <c r="AV55" i="1"/>
  <c r="AU55" i="1"/>
  <c r="AV54" i="1"/>
  <c r="AU54" i="1"/>
  <c r="AV53" i="1"/>
  <c r="AU53" i="1"/>
  <c r="AV52" i="1"/>
  <c r="AU52" i="1"/>
  <c r="AV51" i="1"/>
  <c r="AU51" i="1"/>
  <c r="AV50" i="1"/>
  <c r="AU50" i="1"/>
  <c r="AV49" i="1"/>
  <c r="AU49" i="1"/>
  <c r="AV48" i="1"/>
  <c r="AU48" i="1"/>
  <c r="AV47" i="1"/>
  <c r="AU47" i="1"/>
  <c r="AV46" i="1"/>
  <c r="AU46" i="1"/>
  <c r="AV45" i="1"/>
  <c r="AU45" i="1"/>
  <c r="AV44" i="1"/>
  <c r="AU44" i="1"/>
  <c r="AV43" i="1"/>
  <c r="AU43" i="1"/>
  <c r="AV42" i="1"/>
  <c r="AU42" i="1"/>
  <c r="AV41" i="1"/>
  <c r="AU41" i="1"/>
  <c r="AV40" i="1"/>
  <c r="AU40" i="1"/>
  <c r="AV39" i="1"/>
  <c r="AU39" i="1"/>
  <c r="AV38" i="1"/>
  <c r="AU38" i="1"/>
  <c r="AV37" i="1"/>
  <c r="AU37" i="1"/>
  <c r="AV36" i="1"/>
  <c r="AU36" i="1"/>
  <c r="AV35" i="1"/>
  <c r="AU35" i="1"/>
  <c r="AV34" i="1"/>
  <c r="AU34" i="1"/>
  <c r="AV33" i="1"/>
  <c r="AU33" i="1"/>
  <c r="AV32" i="1"/>
  <c r="AU32" i="1"/>
  <c r="AV31" i="1"/>
  <c r="AU31" i="1"/>
  <c r="AV30" i="1"/>
  <c r="AU30" i="1"/>
  <c r="AV29" i="1"/>
  <c r="AU29" i="1"/>
  <c r="AV28" i="1"/>
  <c r="AU28" i="1"/>
  <c r="AV27" i="1"/>
  <c r="AU27" i="1"/>
  <c r="AV26" i="1"/>
  <c r="AU26" i="1"/>
  <c r="AV25" i="1"/>
  <c r="AU25" i="1"/>
  <c r="AV24" i="1"/>
  <c r="AU24" i="1"/>
  <c r="AV23" i="1"/>
  <c r="AU23" i="1"/>
  <c r="AV22" i="1"/>
  <c r="AU22" i="1"/>
  <c r="AV21" i="1"/>
  <c r="AU21" i="1"/>
  <c r="AV20" i="1"/>
  <c r="AU20" i="1"/>
  <c r="AV19" i="1"/>
  <c r="AU19" i="1"/>
  <c r="AV18" i="1"/>
  <c r="AU18" i="1"/>
  <c r="AV17" i="1"/>
  <c r="AU17" i="1"/>
  <c r="AV16" i="1"/>
  <c r="AU16" i="1"/>
  <c r="AV15" i="1"/>
  <c r="AU15" i="1"/>
  <c r="AV14" i="1"/>
  <c r="AU14" i="1"/>
  <c r="AV13" i="1"/>
  <c r="AU13" i="1"/>
  <c r="AV12" i="1"/>
  <c r="AU12" i="1"/>
  <c r="AV11" i="1"/>
  <c r="AU11" i="1"/>
  <c r="AV10" i="1"/>
  <c r="AU10" i="1"/>
  <c r="AV9" i="1"/>
  <c r="AU9" i="1"/>
  <c r="AV8" i="1"/>
  <c r="AU8" i="1"/>
  <c r="AV7" i="1"/>
  <c r="AU7" i="1"/>
  <c r="AV6" i="1"/>
  <c r="AU6" i="1"/>
  <c r="AV5" i="1"/>
  <c r="AU5" i="1"/>
  <c r="AV4" i="1"/>
  <c r="AU4" i="1"/>
  <c r="AV3" i="1"/>
  <c r="AU3" i="1"/>
  <c r="AV2" i="1"/>
  <c r="AU2" i="1"/>
  <c r="BM119" i="1"/>
  <c r="AF119" i="1"/>
  <c r="BM127" i="1"/>
  <c r="BM111" i="1"/>
  <c r="BM129" i="1"/>
  <c r="BM120" i="1"/>
  <c r="BM114" i="1"/>
  <c r="BM115" i="1"/>
  <c r="BM109" i="1"/>
  <c r="AF129" i="1"/>
  <c r="E129" i="1"/>
  <c r="AF128" i="1"/>
  <c r="BM128" i="1"/>
  <c r="E128" i="1"/>
  <c r="AF127" i="1"/>
  <c r="E127" i="1"/>
  <c r="AF126" i="1"/>
  <c r="BM126" i="1"/>
  <c r="E126" i="1"/>
  <c r="BM125" i="1"/>
  <c r="AF124" i="1"/>
  <c r="BM124" i="1"/>
  <c r="E125" i="1"/>
  <c r="E124" i="1"/>
  <c r="BM123" i="1"/>
  <c r="AF122" i="1"/>
  <c r="BM122" i="1"/>
  <c r="BM121" i="1"/>
  <c r="BM118" i="1"/>
  <c r="E123" i="1"/>
  <c r="E122" i="1"/>
  <c r="AF120" i="1"/>
  <c r="E114" i="1"/>
  <c r="E117" i="1"/>
  <c r="E118" i="1"/>
  <c r="E119" i="1"/>
  <c r="E120" i="1"/>
  <c r="E121" i="1"/>
  <c r="AF113" i="1"/>
  <c r="BM113" i="1"/>
  <c r="E113" i="1"/>
  <c r="AF111" i="1"/>
  <c r="E111" i="1"/>
  <c r="AF109" i="1"/>
  <c r="E109" i="1"/>
  <c r="BM106" i="1"/>
  <c r="E106" i="1"/>
  <c r="BM104" i="1"/>
  <c r="E104" i="1"/>
  <c r="BM102" i="1"/>
  <c r="E102" i="1"/>
  <c r="E103" i="1"/>
  <c r="E105" i="1"/>
  <c r="E107" i="1"/>
  <c r="BM97" i="1"/>
  <c r="E97" i="1"/>
  <c r="BM95" i="1"/>
  <c r="E95" i="1"/>
  <c r="E93" i="1"/>
  <c r="E94" i="1"/>
  <c r="BM85" i="1"/>
  <c r="E85" i="1"/>
  <c r="BM7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62" i="1"/>
  <c r="E63" i="1"/>
  <c r="E65" i="1"/>
  <c r="E66" i="1"/>
  <c r="E67" i="1"/>
  <c r="E68" i="1"/>
  <c r="E78" i="1"/>
  <c r="E79" i="1"/>
  <c r="E81" i="1"/>
  <c r="E82" i="1"/>
  <c r="E83" i="1"/>
  <c r="E84" i="1"/>
  <c r="E86" i="1"/>
  <c r="E87" i="1"/>
  <c r="E88" i="1"/>
  <c r="E89" i="1"/>
  <c r="E2" i="1"/>
  <c r="AF63" i="1"/>
  <c r="BM63" i="1"/>
  <c r="BM89" i="1"/>
  <c r="AF54" i="1"/>
  <c r="BM54" i="1"/>
  <c r="AF52" i="1"/>
  <c r="BM52" i="1"/>
  <c r="BM50" i="1"/>
  <c r="BM48" i="1"/>
  <c r="AF49" i="1"/>
  <c r="BM49" i="1"/>
  <c r="AF47" i="1"/>
  <c r="BM47" i="1"/>
  <c r="AF45" i="1"/>
  <c r="AF43" i="1"/>
  <c r="BM43" i="1"/>
  <c r="AF41" i="1"/>
  <c r="BM41" i="1"/>
  <c r="AF39" i="1"/>
  <c r="BM39" i="1"/>
  <c r="AF37" i="1"/>
  <c r="BM37" i="1"/>
  <c r="AF35" i="1"/>
  <c r="BM35" i="1"/>
  <c r="AF33" i="1"/>
  <c r="BM33" i="1"/>
  <c r="AF31" i="1"/>
  <c r="BM31" i="1"/>
  <c r="AF29" i="1"/>
  <c r="BM29" i="1"/>
  <c r="BM27" i="1"/>
  <c r="AF27" i="1"/>
  <c r="AF25" i="1"/>
  <c r="BM25" i="1"/>
  <c r="AF24" i="1"/>
  <c r="BM24" i="1"/>
  <c r="AF22" i="1"/>
  <c r="BM22" i="1"/>
  <c r="BM117" i="1"/>
  <c r="BM93" i="1"/>
  <c r="E92" i="1"/>
  <c r="E96" i="1"/>
  <c r="E101" i="1"/>
  <c r="E108" i="1"/>
  <c r="E110" i="1"/>
  <c r="E112" i="1"/>
  <c r="BM68" i="1"/>
  <c r="BM82" i="1"/>
  <c r="BM66" i="1"/>
  <c r="AF20" i="1"/>
  <c r="BM20" i="1"/>
  <c r="AF19" i="1"/>
  <c r="BM19" i="1"/>
  <c r="AF17" i="1"/>
  <c r="BM17" i="1"/>
  <c r="AF16" i="1"/>
  <c r="BM16" i="1"/>
  <c r="AF14" i="1"/>
  <c r="BM14" i="1"/>
  <c r="AF13" i="1"/>
  <c r="BM13" i="1"/>
  <c r="AF9" i="1"/>
  <c r="BM9" i="1"/>
  <c r="AF8" i="1"/>
  <c r="BM8" i="1"/>
  <c r="AF6" i="1"/>
  <c r="BM6" i="1"/>
  <c r="AF5" i="1"/>
  <c r="BM5" i="1"/>
  <c r="BM4" i="1"/>
  <c r="AF4" i="1"/>
  <c r="BM3" i="1"/>
  <c r="AF3" i="1"/>
  <c r="BM110" i="1"/>
  <c r="AF114" i="1"/>
  <c r="AF112" i="1"/>
  <c r="BM112" i="1"/>
  <c r="AF110" i="1"/>
  <c r="AF116" i="1"/>
  <c r="BM116" i="1"/>
  <c r="BM108" i="1"/>
  <c r="AF108" i="1"/>
  <c r="AF107" i="1"/>
  <c r="BM107" i="1"/>
  <c r="AF105" i="1"/>
  <c r="BM105" i="1"/>
  <c r="AF103" i="1"/>
  <c r="BM103" i="1"/>
  <c r="BM101" i="1"/>
  <c r="AF101" i="1"/>
  <c r="BM100" i="1"/>
  <c r="AF100" i="1"/>
  <c r="AF99" i="1"/>
  <c r="BM99" i="1"/>
  <c r="AF98" i="1"/>
  <c r="BM98" i="1"/>
  <c r="AF96" i="1"/>
  <c r="BM96" i="1"/>
  <c r="AF94" i="1"/>
  <c r="BM94" i="1"/>
</calcChain>
</file>

<file path=xl/sharedStrings.xml><?xml version="1.0" encoding="utf-8"?>
<sst xmlns="http://schemas.openxmlformats.org/spreadsheetml/2006/main" count="1389" uniqueCount="160">
  <si>
    <t>subject</t>
  </si>
  <si>
    <t>age</t>
  </si>
  <si>
    <t>dx</t>
  </si>
  <si>
    <t>memory</t>
  </si>
  <si>
    <t>other</t>
  </si>
  <si>
    <t>viscode</t>
  </si>
  <si>
    <t>sex</t>
  </si>
  <si>
    <t>edu</t>
  </si>
  <si>
    <t>race</t>
  </si>
  <si>
    <t>cvlt1</t>
  </si>
  <si>
    <t>cvltb</t>
  </si>
  <si>
    <t>fas</t>
  </si>
  <si>
    <t>animal</t>
  </si>
  <si>
    <t>tool</t>
  </si>
  <si>
    <t>water</t>
  </si>
  <si>
    <t>fruit</t>
  </si>
  <si>
    <t>verb</t>
  </si>
  <si>
    <t>vehicle</t>
  </si>
  <si>
    <t>boat</t>
  </si>
  <si>
    <t>semantic</t>
  </si>
  <si>
    <t>lhs</t>
  </si>
  <si>
    <t>bnt</t>
  </si>
  <si>
    <t>ori</t>
  </si>
  <si>
    <t>reg</t>
  </si>
  <si>
    <t>wm</t>
  </si>
  <si>
    <t>lang</t>
  </si>
  <si>
    <t>pent</t>
  </si>
  <si>
    <t>recall1</t>
  </si>
  <si>
    <t>recall2</t>
  </si>
  <si>
    <t>pent_recall</t>
  </si>
  <si>
    <t>xMMSE</t>
  </si>
  <si>
    <t>dom2a</t>
  </si>
  <si>
    <t>dom2b</t>
  </si>
  <si>
    <t>dom2_total</t>
  </si>
  <si>
    <t>dom3a</t>
  </si>
  <si>
    <t>dom3b</t>
  </si>
  <si>
    <t>dom3c</t>
  </si>
  <si>
    <t>dom3d</t>
  </si>
  <si>
    <t>dom3_total</t>
  </si>
  <si>
    <t>dom4b</t>
  </si>
  <si>
    <t>dom5a</t>
  </si>
  <si>
    <t>dom5b</t>
  </si>
  <si>
    <t>dom5_total</t>
  </si>
  <si>
    <t>dom7a</t>
  </si>
  <si>
    <t>dom7b</t>
  </si>
  <si>
    <t>dom7c</t>
  </si>
  <si>
    <t>dom_7total</t>
  </si>
  <si>
    <t>fci</t>
  </si>
  <si>
    <t>casl01</t>
  </si>
  <si>
    <t>nc</t>
  </si>
  <si>
    <t>NA</t>
  </si>
  <si>
    <t>bl</t>
  </si>
  <si>
    <t>W</t>
  </si>
  <si>
    <t>casl02</t>
  </si>
  <si>
    <t>mci</t>
  </si>
  <si>
    <t>exec</t>
  </si>
  <si>
    <t>casl03</t>
  </si>
  <si>
    <t>casl04</t>
  </si>
  <si>
    <t>casl05</t>
  </si>
  <si>
    <t>casl06</t>
  </si>
  <si>
    <t>casl07</t>
  </si>
  <si>
    <t>casl08</t>
  </si>
  <si>
    <t>B</t>
  </si>
  <si>
    <t>casl09</t>
  </si>
  <si>
    <t>casl10</t>
  </si>
  <si>
    <t>casl11</t>
  </si>
  <si>
    <t>casl12</t>
  </si>
  <si>
    <t>casl13</t>
  </si>
  <si>
    <t>exec_lang</t>
  </si>
  <si>
    <t>casl14</t>
  </si>
  <si>
    <t>casl15</t>
  </si>
  <si>
    <t>ad</t>
  </si>
  <si>
    <t>casl16</t>
  </si>
  <si>
    <t>casl17</t>
  </si>
  <si>
    <t>casl18</t>
  </si>
  <si>
    <t>casl19</t>
  </si>
  <si>
    <t>casl20</t>
  </si>
  <si>
    <t>casl21</t>
  </si>
  <si>
    <t>casl22</t>
  </si>
  <si>
    <t>drugs</t>
  </si>
  <si>
    <t>casl23</t>
  </si>
  <si>
    <t>casl24</t>
  </si>
  <si>
    <t>dep</t>
  </si>
  <si>
    <t>casl25</t>
  </si>
  <si>
    <t>casl26</t>
  </si>
  <si>
    <t>casl27</t>
  </si>
  <si>
    <t>casl28</t>
  </si>
  <si>
    <t>casl29</t>
  </si>
  <si>
    <t>casl30</t>
  </si>
  <si>
    <t>casl31</t>
  </si>
  <si>
    <t>cind</t>
  </si>
  <si>
    <t>casl32</t>
  </si>
  <si>
    <t>casl33</t>
  </si>
  <si>
    <t>casl34</t>
  </si>
  <si>
    <t>casl35</t>
  </si>
  <si>
    <t>casl36</t>
  </si>
  <si>
    <t>casl37</t>
  </si>
  <si>
    <t>casl38</t>
  </si>
  <si>
    <t>casl39</t>
  </si>
  <si>
    <t>casl40</t>
  </si>
  <si>
    <t>casl41</t>
  </si>
  <si>
    <t>casl42</t>
  </si>
  <si>
    <t>casl43</t>
  </si>
  <si>
    <t>casl44</t>
  </si>
  <si>
    <t>casl45</t>
  </si>
  <si>
    <t>casl46</t>
  </si>
  <si>
    <t>casl47</t>
  </si>
  <si>
    <t>casl48</t>
  </si>
  <si>
    <t>casl49</t>
  </si>
  <si>
    <t>casl50</t>
  </si>
  <si>
    <t>casl51</t>
  </si>
  <si>
    <t>casl52</t>
  </si>
  <si>
    <t>casl53</t>
  </si>
  <si>
    <t>casl54</t>
  </si>
  <si>
    <t>casl55</t>
  </si>
  <si>
    <t>casl56</t>
  </si>
  <si>
    <t>casl57</t>
  </si>
  <si>
    <t>casl58</t>
  </si>
  <si>
    <t>casl59</t>
  </si>
  <si>
    <t>casl60</t>
  </si>
  <si>
    <t>casl61</t>
  </si>
  <si>
    <t>casl62</t>
  </si>
  <si>
    <t>casl63</t>
  </si>
  <si>
    <t>casl64</t>
  </si>
  <si>
    <t>casl68</t>
  </si>
  <si>
    <t>casl65</t>
  </si>
  <si>
    <t>casl66</t>
  </si>
  <si>
    <t>casl67</t>
  </si>
  <si>
    <t>aami</t>
  </si>
  <si>
    <t>non-ad</t>
  </si>
  <si>
    <t>baseline_date</t>
  </si>
  <si>
    <t>date</t>
  </si>
  <si>
    <t>interval</t>
  </si>
  <si>
    <t>.</t>
  </si>
  <si>
    <t>y1</t>
  </si>
  <si>
    <t>y2</t>
  </si>
  <si>
    <t>y3</t>
  </si>
  <si>
    <t>y4</t>
  </si>
  <si>
    <t>casl70</t>
  </si>
  <si>
    <t>casl69</t>
  </si>
  <si>
    <t>MMSE</t>
  </si>
  <si>
    <t>casl71</t>
  </si>
  <si>
    <t>casl72</t>
  </si>
  <si>
    <t>casl73</t>
  </si>
  <si>
    <t>casl74</t>
  </si>
  <si>
    <t>casl75</t>
  </si>
  <si>
    <t>casl76</t>
  </si>
  <si>
    <t>casl77</t>
  </si>
  <si>
    <t>casl78</t>
  </si>
  <si>
    <t>dx.suspect</t>
  </si>
  <si>
    <t>cvlt.total</t>
  </si>
  <si>
    <t>cvlt.ldfr</t>
  </si>
  <si>
    <t>cvlt.ldcr</t>
  </si>
  <si>
    <t>ten.36_1</t>
  </si>
  <si>
    <t>ten.36_total</t>
  </si>
  <si>
    <t>ten.36_del</t>
  </si>
  <si>
    <t>tmt.a</t>
  </si>
  <si>
    <t>tmt.b</t>
  </si>
  <si>
    <t>ppt.p</t>
  </si>
  <si>
    <t>ppt.w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</si>
</sst>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5" fontId="0" fillId="0" borderId="0" xfId="0" applyNumberFormat="1"/>
    <xf numFmtId="0" fontId="3" fillId="0" borderId="0" xfId="0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9"/>
  <sheetViews>
    <sheetView tabSelected="1" workbookViewId="0">
      <pane ySplit="555" topLeftCell="A100" activePane="bottomLeft"/>
      <selection activeCell="AU1" sqref="AU1:AU1048576"/>
      <selection pane="bottomLeft" activeCell="E134" sqref="E134"/>
    </sheetView>
  </sheetViews>
  <sheetFormatPr defaultColWidth="11" defaultRowHeight="15.75" x14ac:dyDescent="0.25"/>
  <cols>
    <col min="3" max="5" width="13" customWidth="1"/>
    <col min="14" max="14" width="11.125" bestFit="1" customWidth="1"/>
  </cols>
  <sheetData>
    <row r="1" spans="1:65" x14ac:dyDescent="0.25">
      <c r="A1" t="s">
        <v>0</v>
      </c>
      <c r="B1" t="s">
        <v>1</v>
      </c>
      <c r="C1" t="s">
        <v>130</v>
      </c>
      <c r="D1" t="s">
        <v>131</v>
      </c>
      <c r="E1" t="s">
        <v>132</v>
      </c>
      <c r="F1" t="s">
        <v>2</v>
      </c>
      <c r="G1" t="s">
        <v>3</v>
      </c>
      <c r="H1" t="s">
        <v>25</v>
      </c>
      <c r="I1" t="s">
        <v>55</v>
      </c>
      <c r="J1" t="s">
        <v>4</v>
      </c>
      <c r="K1" t="s">
        <v>149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156</v>
      </c>
      <c r="AH1" t="s">
        <v>157</v>
      </c>
      <c r="AI1" t="s">
        <v>20</v>
      </c>
      <c r="AJ1" t="s">
        <v>21</v>
      </c>
      <c r="AK1" t="s">
        <v>158</v>
      </c>
      <c r="AL1" t="s">
        <v>159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140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45</v>
      </c>
      <c r="BL1" t="s">
        <v>46</v>
      </c>
      <c r="BM1" t="s">
        <v>47</v>
      </c>
    </row>
    <row r="2" spans="1:65" x14ac:dyDescent="0.25">
      <c r="A2" t="s">
        <v>48</v>
      </c>
      <c r="B2">
        <v>74</v>
      </c>
      <c r="C2" s="2">
        <v>38511</v>
      </c>
      <c r="D2" s="2">
        <v>38511</v>
      </c>
      <c r="E2">
        <f>D2-C2</f>
        <v>0</v>
      </c>
      <c r="F2" t="s">
        <v>49</v>
      </c>
      <c r="G2">
        <v>0</v>
      </c>
      <c r="H2">
        <v>0</v>
      </c>
      <c r="I2">
        <v>0</v>
      </c>
      <c r="J2" t="s">
        <v>50</v>
      </c>
      <c r="K2" t="s">
        <v>49</v>
      </c>
      <c r="L2" t="s">
        <v>51</v>
      </c>
      <c r="M2">
        <v>1</v>
      </c>
      <c r="N2">
        <v>17</v>
      </c>
      <c r="O2" t="s">
        <v>52</v>
      </c>
      <c r="P2">
        <v>7</v>
      </c>
      <c r="Q2">
        <v>8</v>
      </c>
      <c r="R2">
        <v>56</v>
      </c>
      <c r="S2">
        <v>16</v>
      </c>
      <c r="T2">
        <v>16</v>
      </c>
      <c r="U2">
        <v>2</v>
      </c>
      <c r="V2">
        <v>13</v>
      </c>
      <c r="W2">
        <v>7</v>
      </c>
      <c r="X2">
        <v>36</v>
      </c>
      <c r="Y2">
        <v>20</v>
      </c>
      <c r="Z2">
        <v>20</v>
      </c>
      <c r="AA2">
        <v>6</v>
      </c>
      <c r="AB2">
        <v>17</v>
      </c>
      <c r="AC2">
        <v>14</v>
      </c>
      <c r="AD2">
        <v>15</v>
      </c>
      <c r="AE2">
        <v>13</v>
      </c>
      <c r="AF2">
        <v>105</v>
      </c>
      <c r="AG2">
        <v>28</v>
      </c>
      <c r="AH2">
        <v>116</v>
      </c>
      <c r="AI2">
        <v>15</v>
      </c>
      <c r="AJ2">
        <v>28</v>
      </c>
      <c r="AK2">
        <v>51</v>
      </c>
      <c r="AL2">
        <v>49</v>
      </c>
      <c r="AM2">
        <v>10</v>
      </c>
      <c r="AN2">
        <v>3</v>
      </c>
      <c r="AO2">
        <v>5</v>
      </c>
      <c r="AP2">
        <v>9</v>
      </c>
      <c r="AQ2">
        <v>4</v>
      </c>
      <c r="AR2">
        <v>3</v>
      </c>
      <c r="AS2">
        <v>6</v>
      </c>
      <c r="AT2">
        <v>4</v>
      </c>
      <c r="AU2" t="str">
        <f t="shared" ref="AU2:AU33" si="0">IF(AT2="NA",SUM(AM2:AR2),"NA")</f>
        <v>NA</v>
      </c>
      <c r="AV2">
        <f t="shared" ref="AV2:AV33" si="1">IF(AT2&lt;5,SUM(AM2:AT2),"NA")</f>
        <v>44</v>
      </c>
      <c r="AW2">
        <v>13</v>
      </c>
      <c r="AX2">
        <v>19</v>
      </c>
      <c r="AY2">
        <v>32</v>
      </c>
      <c r="AZ2">
        <v>4</v>
      </c>
      <c r="BA2">
        <v>6</v>
      </c>
      <c r="BB2">
        <v>6</v>
      </c>
      <c r="BC2">
        <v>8</v>
      </c>
      <c r="BD2">
        <v>24</v>
      </c>
      <c r="BE2">
        <v>27</v>
      </c>
      <c r="BF2">
        <v>18</v>
      </c>
      <c r="BG2">
        <v>19</v>
      </c>
      <c r="BH2">
        <v>37</v>
      </c>
      <c r="BI2">
        <v>6</v>
      </c>
      <c r="BJ2">
        <v>13</v>
      </c>
      <c r="BK2">
        <v>27</v>
      </c>
      <c r="BL2">
        <v>46</v>
      </c>
      <c r="BM2">
        <v>166</v>
      </c>
    </row>
    <row r="3" spans="1:65" x14ac:dyDescent="0.25">
      <c r="A3" t="s">
        <v>48</v>
      </c>
      <c r="B3">
        <v>75</v>
      </c>
      <c r="C3" s="2">
        <v>38511</v>
      </c>
      <c r="D3" s="2">
        <v>38904</v>
      </c>
      <c r="E3">
        <f t="shared" ref="E3:E66" si="2">D3-C3</f>
        <v>393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134</v>
      </c>
      <c r="M3">
        <v>1</v>
      </c>
      <c r="N3">
        <v>17</v>
      </c>
      <c r="O3" t="s">
        <v>52</v>
      </c>
      <c r="P3">
        <v>6</v>
      </c>
      <c r="Q3">
        <v>7</v>
      </c>
      <c r="R3">
        <v>50</v>
      </c>
      <c r="S3">
        <v>10</v>
      </c>
      <c r="T3">
        <v>13</v>
      </c>
      <c r="U3">
        <v>3</v>
      </c>
      <c r="V3">
        <v>16</v>
      </c>
      <c r="W3">
        <v>9</v>
      </c>
      <c r="X3">
        <v>34</v>
      </c>
      <c r="Y3">
        <v>17</v>
      </c>
      <c r="Z3">
        <v>13</v>
      </c>
      <c r="AA3">
        <v>6</v>
      </c>
      <c r="AB3">
        <v>15</v>
      </c>
      <c r="AC3">
        <v>13</v>
      </c>
      <c r="AD3">
        <v>13</v>
      </c>
      <c r="AE3">
        <v>10</v>
      </c>
      <c r="AF3">
        <f>SUM(Y3:AE3)</f>
        <v>87</v>
      </c>
      <c r="AG3" t="s">
        <v>50</v>
      </c>
      <c r="AH3" t="s">
        <v>50</v>
      </c>
      <c r="AI3">
        <v>15</v>
      </c>
      <c r="AJ3">
        <v>27</v>
      </c>
      <c r="AK3">
        <v>49</v>
      </c>
      <c r="AL3">
        <v>50</v>
      </c>
      <c r="AM3">
        <v>10</v>
      </c>
      <c r="AN3">
        <v>3</v>
      </c>
      <c r="AO3">
        <v>8</v>
      </c>
      <c r="AP3">
        <v>10</v>
      </c>
      <c r="AQ3">
        <v>4</v>
      </c>
      <c r="AR3">
        <v>3</v>
      </c>
      <c r="AS3">
        <v>6</v>
      </c>
      <c r="AT3">
        <v>4</v>
      </c>
      <c r="AU3" t="str">
        <f t="shared" si="0"/>
        <v>NA</v>
      </c>
      <c r="AV3">
        <f t="shared" si="1"/>
        <v>48</v>
      </c>
      <c r="AW3">
        <v>13</v>
      </c>
      <c r="AX3">
        <v>19</v>
      </c>
      <c r="AY3">
        <v>32</v>
      </c>
      <c r="AZ3">
        <v>4</v>
      </c>
      <c r="BA3">
        <v>6</v>
      </c>
      <c r="BB3">
        <v>6</v>
      </c>
      <c r="BC3">
        <v>8</v>
      </c>
      <c r="BD3">
        <v>24</v>
      </c>
      <c r="BE3">
        <v>30</v>
      </c>
      <c r="BF3">
        <v>18</v>
      </c>
      <c r="BG3">
        <v>21</v>
      </c>
      <c r="BH3">
        <v>39</v>
      </c>
      <c r="BI3">
        <v>6</v>
      </c>
      <c r="BJ3">
        <v>13</v>
      </c>
      <c r="BK3">
        <v>27</v>
      </c>
      <c r="BL3">
        <v>46</v>
      </c>
      <c r="BM3">
        <f>SUM(AY3+BD3+BE3+BH3+BI3+BL3)</f>
        <v>177</v>
      </c>
    </row>
    <row r="4" spans="1:65" x14ac:dyDescent="0.25">
      <c r="A4" t="s">
        <v>48</v>
      </c>
      <c r="B4">
        <v>76</v>
      </c>
      <c r="C4" s="2">
        <v>38511</v>
      </c>
      <c r="D4" s="2">
        <v>39270</v>
      </c>
      <c r="E4">
        <f t="shared" si="2"/>
        <v>759</v>
      </c>
      <c r="F4" t="s">
        <v>50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 t="s">
        <v>135</v>
      </c>
      <c r="M4">
        <v>1</v>
      </c>
      <c r="N4">
        <v>17</v>
      </c>
      <c r="O4" t="s">
        <v>52</v>
      </c>
      <c r="P4">
        <v>6</v>
      </c>
      <c r="Q4">
        <v>6</v>
      </c>
      <c r="R4">
        <v>37</v>
      </c>
      <c r="S4">
        <v>8</v>
      </c>
      <c r="T4">
        <v>7</v>
      </c>
      <c r="U4">
        <v>8</v>
      </c>
      <c r="V4">
        <v>25</v>
      </c>
      <c r="W4">
        <v>10</v>
      </c>
      <c r="X4">
        <v>37</v>
      </c>
      <c r="Y4">
        <v>16</v>
      </c>
      <c r="Z4">
        <v>12</v>
      </c>
      <c r="AA4">
        <v>6</v>
      </c>
      <c r="AB4">
        <v>11</v>
      </c>
      <c r="AC4">
        <v>7</v>
      </c>
      <c r="AD4">
        <v>11</v>
      </c>
      <c r="AE4">
        <v>11</v>
      </c>
      <c r="AF4">
        <f>SUM(Y4:AE4)</f>
        <v>74</v>
      </c>
      <c r="AG4">
        <v>25</v>
      </c>
      <c r="AH4">
        <v>102</v>
      </c>
      <c r="AI4" t="s">
        <v>50</v>
      </c>
      <c r="AJ4">
        <v>28</v>
      </c>
      <c r="AK4">
        <v>50</v>
      </c>
      <c r="AL4">
        <v>51</v>
      </c>
      <c r="AM4">
        <v>10</v>
      </c>
      <c r="AN4">
        <v>3</v>
      </c>
      <c r="AO4">
        <v>10</v>
      </c>
      <c r="AP4">
        <v>10</v>
      </c>
      <c r="AQ4">
        <v>4</v>
      </c>
      <c r="AR4">
        <v>3</v>
      </c>
      <c r="AS4">
        <v>6</v>
      </c>
      <c r="AT4">
        <v>4</v>
      </c>
      <c r="AU4" t="str">
        <f t="shared" si="0"/>
        <v>NA</v>
      </c>
      <c r="AV4">
        <f t="shared" si="1"/>
        <v>50</v>
      </c>
      <c r="AW4">
        <v>13</v>
      </c>
      <c r="AX4">
        <v>19</v>
      </c>
      <c r="AY4">
        <v>32</v>
      </c>
      <c r="AZ4">
        <v>4</v>
      </c>
      <c r="BA4">
        <v>6</v>
      </c>
      <c r="BB4">
        <v>6</v>
      </c>
      <c r="BC4">
        <v>8</v>
      </c>
      <c r="BD4">
        <v>24</v>
      </c>
      <c r="BE4">
        <v>30</v>
      </c>
      <c r="BF4">
        <v>18</v>
      </c>
      <c r="BG4">
        <v>21</v>
      </c>
      <c r="BH4">
        <v>39</v>
      </c>
      <c r="BI4">
        <v>6</v>
      </c>
      <c r="BJ4">
        <v>13</v>
      </c>
      <c r="BK4">
        <v>27</v>
      </c>
      <c r="BL4">
        <v>46</v>
      </c>
      <c r="BM4">
        <f>SUM(AY4+BD4+BE4+BH4+BI4+BL4)</f>
        <v>177</v>
      </c>
    </row>
    <row r="5" spans="1:65" x14ac:dyDescent="0.25">
      <c r="A5" t="s">
        <v>48</v>
      </c>
      <c r="B5">
        <v>77</v>
      </c>
      <c r="C5" s="2">
        <v>38511</v>
      </c>
      <c r="D5" s="2">
        <v>39709</v>
      </c>
      <c r="E5">
        <f t="shared" si="2"/>
        <v>1198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136</v>
      </c>
      <c r="M5">
        <v>1</v>
      </c>
      <c r="N5">
        <v>17</v>
      </c>
      <c r="O5" t="s">
        <v>52</v>
      </c>
      <c r="P5">
        <v>10</v>
      </c>
      <c r="Q5">
        <v>5</v>
      </c>
      <c r="R5">
        <v>58</v>
      </c>
      <c r="S5">
        <v>13</v>
      </c>
      <c r="T5">
        <v>14</v>
      </c>
      <c r="U5">
        <v>4</v>
      </c>
      <c r="V5">
        <v>23</v>
      </c>
      <c r="W5">
        <v>10</v>
      </c>
      <c r="X5">
        <v>31</v>
      </c>
      <c r="Y5">
        <v>13</v>
      </c>
      <c r="Z5">
        <v>11</v>
      </c>
      <c r="AA5">
        <v>11</v>
      </c>
      <c r="AB5">
        <v>17</v>
      </c>
      <c r="AC5">
        <v>9</v>
      </c>
      <c r="AD5">
        <v>12</v>
      </c>
      <c r="AE5">
        <v>12</v>
      </c>
      <c r="AF5">
        <f>SUM(Y5:AE5)</f>
        <v>85</v>
      </c>
      <c r="AG5" t="s">
        <v>50</v>
      </c>
      <c r="AH5" t="s">
        <v>50</v>
      </c>
      <c r="AI5" t="s">
        <v>50</v>
      </c>
      <c r="AJ5">
        <v>29</v>
      </c>
      <c r="AK5">
        <v>49</v>
      </c>
      <c r="AL5">
        <v>52</v>
      </c>
      <c r="AM5">
        <v>10</v>
      </c>
      <c r="AN5">
        <v>3</v>
      </c>
      <c r="AO5">
        <v>10</v>
      </c>
      <c r="AP5">
        <v>10</v>
      </c>
      <c r="AQ5">
        <v>4</v>
      </c>
      <c r="AR5">
        <v>3</v>
      </c>
      <c r="AS5">
        <v>6</v>
      </c>
      <c r="AT5">
        <v>4</v>
      </c>
      <c r="AU5" t="str">
        <f t="shared" si="0"/>
        <v>NA</v>
      </c>
      <c r="AV5">
        <f t="shared" si="1"/>
        <v>50</v>
      </c>
      <c r="AW5">
        <v>13</v>
      </c>
      <c r="AX5">
        <v>19</v>
      </c>
      <c r="AY5">
        <v>32</v>
      </c>
      <c r="AZ5">
        <v>4</v>
      </c>
      <c r="BA5">
        <v>6</v>
      </c>
      <c r="BB5">
        <v>6</v>
      </c>
      <c r="BC5">
        <v>8</v>
      </c>
      <c r="BD5">
        <v>24</v>
      </c>
      <c r="BE5">
        <v>30</v>
      </c>
      <c r="BF5">
        <v>16</v>
      </c>
      <c r="BG5">
        <v>21</v>
      </c>
      <c r="BH5">
        <v>37</v>
      </c>
      <c r="BI5">
        <v>6</v>
      </c>
      <c r="BJ5">
        <v>13</v>
      </c>
      <c r="BK5">
        <v>18</v>
      </c>
      <c r="BL5">
        <v>37</v>
      </c>
      <c r="BM5">
        <f>SUM(AY5+BD5+BE5+BH5+BI5+BL5)</f>
        <v>166</v>
      </c>
    </row>
    <row r="6" spans="1:65" x14ac:dyDescent="0.25">
      <c r="A6" t="s">
        <v>48</v>
      </c>
      <c r="B6">
        <v>79</v>
      </c>
      <c r="C6" s="2">
        <v>38511</v>
      </c>
      <c r="D6" s="2">
        <v>40222</v>
      </c>
      <c r="E6">
        <f t="shared" si="2"/>
        <v>1711</v>
      </c>
      <c r="F6" t="s">
        <v>50</v>
      </c>
      <c r="G6" t="s">
        <v>50</v>
      </c>
      <c r="H6" t="s">
        <v>50</v>
      </c>
      <c r="I6" t="s">
        <v>50</v>
      </c>
      <c r="J6" t="s">
        <v>50</v>
      </c>
      <c r="K6" t="s">
        <v>50</v>
      </c>
      <c r="L6" t="s">
        <v>137</v>
      </c>
      <c r="M6">
        <v>1</v>
      </c>
      <c r="N6">
        <v>17</v>
      </c>
      <c r="O6" t="s">
        <v>52</v>
      </c>
      <c r="P6">
        <v>9</v>
      </c>
      <c r="Q6">
        <v>5</v>
      </c>
      <c r="R6">
        <v>47</v>
      </c>
      <c r="S6">
        <v>12</v>
      </c>
      <c r="T6">
        <v>10</v>
      </c>
      <c r="U6">
        <v>5</v>
      </c>
      <c r="V6">
        <v>22</v>
      </c>
      <c r="W6">
        <v>9</v>
      </c>
      <c r="X6">
        <v>31</v>
      </c>
      <c r="Y6">
        <v>15</v>
      </c>
      <c r="Z6">
        <v>17</v>
      </c>
      <c r="AA6">
        <v>10</v>
      </c>
      <c r="AB6">
        <v>17</v>
      </c>
      <c r="AC6">
        <v>12</v>
      </c>
      <c r="AD6">
        <v>13</v>
      </c>
      <c r="AE6">
        <v>9</v>
      </c>
      <c r="AF6">
        <f>SUM(Y6:AE6)</f>
        <v>93</v>
      </c>
      <c r="AG6">
        <v>34</v>
      </c>
      <c r="AH6">
        <v>76</v>
      </c>
      <c r="AI6" t="s">
        <v>50</v>
      </c>
      <c r="AJ6">
        <v>28</v>
      </c>
      <c r="AK6">
        <v>50</v>
      </c>
      <c r="AL6">
        <v>51</v>
      </c>
      <c r="AM6">
        <v>10</v>
      </c>
      <c r="AN6">
        <v>3</v>
      </c>
      <c r="AO6">
        <v>10</v>
      </c>
      <c r="AP6">
        <v>10</v>
      </c>
      <c r="AQ6">
        <v>4</v>
      </c>
      <c r="AR6">
        <v>3</v>
      </c>
      <c r="AS6">
        <v>6</v>
      </c>
      <c r="AT6">
        <v>4</v>
      </c>
      <c r="AU6" t="str">
        <f t="shared" si="0"/>
        <v>NA</v>
      </c>
      <c r="AV6">
        <f t="shared" si="1"/>
        <v>50</v>
      </c>
      <c r="AW6">
        <v>12</v>
      </c>
      <c r="AX6">
        <v>19</v>
      </c>
      <c r="AY6">
        <v>31</v>
      </c>
      <c r="AZ6">
        <v>4</v>
      </c>
      <c r="BA6">
        <v>6</v>
      </c>
      <c r="BB6">
        <v>6</v>
      </c>
      <c r="BC6">
        <v>8</v>
      </c>
      <c r="BD6">
        <v>24</v>
      </c>
      <c r="BE6">
        <v>30</v>
      </c>
      <c r="BF6">
        <v>18</v>
      </c>
      <c r="BG6">
        <v>21</v>
      </c>
      <c r="BH6">
        <v>39</v>
      </c>
      <c r="BI6">
        <v>6</v>
      </c>
      <c r="BJ6">
        <v>13</v>
      </c>
      <c r="BK6">
        <v>27</v>
      </c>
      <c r="BL6">
        <v>46</v>
      </c>
      <c r="BM6">
        <f>SUM(AY6+BD6+BE6+BH6+BI6+BL6)</f>
        <v>176</v>
      </c>
    </row>
    <row r="7" spans="1:65" x14ac:dyDescent="0.25">
      <c r="A7" t="s">
        <v>53</v>
      </c>
      <c r="B7">
        <v>72</v>
      </c>
      <c r="C7" s="2">
        <v>38529</v>
      </c>
      <c r="D7" s="2">
        <v>38529</v>
      </c>
      <c r="E7">
        <f t="shared" si="2"/>
        <v>0</v>
      </c>
      <c r="F7" t="s">
        <v>54</v>
      </c>
      <c r="G7">
        <v>1</v>
      </c>
      <c r="H7">
        <v>0</v>
      </c>
      <c r="I7">
        <v>1</v>
      </c>
      <c r="J7" t="s">
        <v>55</v>
      </c>
      <c r="K7" t="s">
        <v>54</v>
      </c>
      <c r="L7" t="s">
        <v>51</v>
      </c>
      <c r="M7">
        <v>1</v>
      </c>
      <c r="N7">
        <v>12</v>
      </c>
      <c r="O7" t="s">
        <v>52</v>
      </c>
      <c r="P7">
        <v>4</v>
      </c>
      <c r="Q7">
        <v>3</v>
      </c>
      <c r="R7">
        <v>28</v>
      </c>
      <c r="S7">
        <v>5</v>
      </c>
      <c r="T7">
        <v>6</v>
      </c>
      <c r="U7">
        <v>5</v>
      </c>
      <c r="V7">
        <v>11</v>
      </c>
      <c r="W7">
        <v>3</v>
      </c>
      <c r="X7">
        <v>7</v>
      </c>
      <c r="Y7">
        <v>13</v>
      </c>
      <c r="Z7">
        <v>9</v>
      </c>
      <c r="AA7">
        <v>8</v>
      </c>
      <c r="AB7">
        <v>10</v>
      </c>
      <c r="AC7">
        <v>5</v>
      </c>
      <c r="AD7">
        <v>9</v>
      </c>
      <c r="AE7">
        <v>6</v>
      </c>
      <c r="AF7">
        <v>60</v>
      </c>
      <c r="AG7">
        <v>75</v>
      </c>
      <c r="AH7">
        <v>39</v>
      </c>
      <c r="AI7">
        <v>15</v>
      </c>
      <c r="AJ7">
        <v>21</v>
      </c>
      <c r="AK7">
        <v>48</v>
      </c>
      <c r="AL7">
        <v>49</v>
      </c>
      <c r="AM7">
        <v>9</v>
      </c>
      <c r="AN7">
        <v>3</v>
      </c>
      <c r="AO7">
        <v>6</v>
      </c>
      <c r="AP7">
        <v>10</v>
      </c>
      <c r="AQ7">
        <v>4</v>
      </c>
      <c r="AR7">
        <v>3</v>
      </c>
      <c r="AS7">
        <v>6</v>
      </c>
      <c r="AT7">
        <v>2</v>
      </c>
      <c r="AU7" t="str">
        <f t="shared" si="0"/>
        <v>NA</v>
      </c>
      <c r="AV7">
        <f t="shared" si="1"/>
        <v>43</v>
      </c>
      <c r="AW7">
        <v>10</v>
      </c>
      <c r="AX7">
        <v>14</v>
      </c>
      <c r="AY7">
        <v>24</v>
      </c>
      <c r="AZ7">
        <v>4</v>
      </c>
      <c r="BA7">
        <v>3</v>
      </c>
      <c r="BB7">
        <v>3</v>
      </c>
      <c r="BC7">
        <v>8</v>
      </c>
      <c r="BD7">
        <v>18</v>
      </c>
      <c r="BE7">
        <v>24</v>
      </c>
      <c r="BF7">
        <v>12</v>
      </c>
      <c r="BG7">
        <v>10</v>
      </c>
      <c r="BH7">
        <v>22</v>
      </c>
      <c r="BI7">
        <v>4</v>
      </c>
      <c r="BJ7">
        <v>6</v>
      </c>
      <c r="BK7">
        <v>12</v>
      </c>
      <c r="BL7">
        <v>22</v>
      </c>
      <c r="BM7">
        <v>110</v>
      </c>
    </row>
    <row r="8" spans="1:65" x14ac:dyDescent="0.25">
      <c r="A8" t="s">
        <v>53</v>
      </c>
      <c r="B8">
        <v>74</v>
      </c>
      <c r="C8" s="2">
        <v>38529</v>
      </c>
      <c r="D8" s="2">
        <v>39051</v>
      </c>
      <c r="E8">
        <f t="shared" si="2"/>
        <v>522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134</v>
      </c>
      <c r="M8">
        <v>1</v>
      </c>
      <c r="N8">
        <v>12</v>
      </c>
      <c r="O8" t="s">
        <v>52</v>
      </c>
      <c r="P8">
        <v>4</v>
      </c>
      <c r="Q8">
        <v>2</v>
      </c>
      <c r="R8">
        <v>31</v>
      </c>
      <c r="S8">
        <v>6</v>
      </c>
      <c r="T8">
        <v>7</v>
      </c>
      <c r="U8">
        <v>7</v>
      </c>
      <c r="V8">
        <v>22</v>
      </c>
      <c r="W8">
        <v>8</v>
      </c>
      <c r="X8">
        <v>12</v>
      </c>
      <c r="Y8">
        <v>8</v>
      </c>
      <c r="Z8">
        <v>6</v>
      </c>
      <c r="AA8">
        <v>9</v>
      </c>
      <c r="AB8">
        <v>12</v>
      </c>
      <c r="AC8">
        <v>1</v>
      </c>
      <c r="AD8">
        <v>4</v>
      </c>
      <c r="AE8">
        <v>4</v>
      </c>
      <c r="AF8">
        <f>SUM(Y8:AE8)</f>
        <v>44</v>
      </c>
      <c r="AG8">
        <v>65</v>
      </c>
      <c r="AH8">
        <v>300</v>
      </c>
      <c r="AI8">
        <v>14</v>
      </c>
      <c r="AJ8">
        <v>23</v>
      </c>
      <c r="AK8">
        <v>48</v>
      </c>
      <c r="AL8">
        <v>46</v>
      </c>
      <c r="AM8">
        <v>10</v>
      </c>
      <c r="AN8">
        <v>3</v>
      </c>
      <c r="AO8">
        <v>4</v>
      </c>
      <c r="AP8">
        <v>9</v>
      </c>
      <c r="AQ8">
        <v>4</v>
      </c>
      <c r="AR8">
        <v>2</v>
      </c>
      <c r="AS8">
        <v>5</v>
      </c>
      <c r="AT8">
        <v>3</v>
      </c>
      <c r="AU8" t="str">
        <f t="shared" si="0"/>
        <v>NA</v>
      </c>
      <c r="AV8">
        <f t="shared" si="1"/>
        <v>40</v>
      </c>
      <c r="AW8">
        <v>8</v>
      </c>
      <c r="AX8">
        <v>13</v>
      </c>
      <c r="AY8">
        <v>21</v>
      </c>
      <c r="AZ8">
        <v>3</v>
      </c>
      <c r="BA8">
        <v>6</v>
      </c>
      <c r="BB8">
        <v>6</v>
      </c>
      <c r="BC8">
        <v>8</v>
      </c>
      <c r="BD8">
        <v>23</v>
      </c>
      <c r="BE8">
        <v>12</v>
      </c>
      <c r="BF8">
        <v>10</v>
      </c>
      <c r="BG8">
        <v>12</v>
      </c>
      <c r="BH8">
        <v>22</v>
      </c>
      <c r="BI8">
        <v>3</v>
      </c>
      <c r="BJ8">
        <v>9</v>
      </c>
      <c r="BK8">
        <v>18</v>
      </c>
      <c r="BL8">
        <v>30</v>
      </c>
      <c r="BM8">
        <f>SUM(AY8+BD8+BE8+BH8+BI8+BL8)</f>
        <v>111</v>
      </c>
    </row>
    <row r="9" spans="1:65" x14ac:dyDescent="0.25">
      <c r="A9" t="s">
        <v>53</v>
      </c>
      <c r="B9">
        <v>75</v>
      </c>
      <c r="C9" s="2">
        <v>38529</v>
      </c>
      <c r="D9" s="2">
        <v>39490</v>
      </c>
      <c r="E9">
        <f t="shared" si="2"/>
        <v>961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50</v>
      </c>
      <c r="L9" t="s">
        <v>136</v>
      </c>
      <c r="M9">
        <v>1</v>
      </c>
      <c r="N9">
        <v>12</v>
      </c>
      <c r="O9" t="s">
        <v>52</v>
      </c>
      <c r="P9">
        <v>6</v>
      </c>
      <c r="Q9">
        <v>3</v>
      </c>
      <c r="R9">
        <v>31</v>
      </c>
      <c r="S9">
        <v>6</v>
      </c>
      <c r="T9">
        <v>9</v>
      </c>
      <c r="U9">
        <v>6</v>
      </c>
      <c r="V9">
        <v>23</v>
      </c>
      <c r="W9">
        <v>9</v>
      </c>
      <c r="X9">
        <v>8</v>
      </c>
      <c r="Y9">
        <v>11</v>
      </c>
      <c r="Z9">
        <v>7</v>
      </c>
      <c r="AA9">
        <v>9</v>
      </c>
      <c r="AB9">
        <v>11</v>
      </c>
      <c r="AC9">
        <v>0</v>
      </c>
      <c r="AD9">
        <v>0</v>
      </c>
      <c r="AE9">
        <v>3</v>
      </c>
      <c r="AF9">
        <f>SUM(Y9:AE9)</f>
        <v>41</v>
      </c>
      <c r="AG9">
        <v>111</v>
      </c>
      <c r="AH9">
        <v>300</v>
      </c>
      <c r="AI9">
        <v>15</v>
      </c>
      <c r="AJ9">
        <v>19</v>
      </c>
      <c r="AK9">
        <v>44</v>
      </c>
      <c r="AL9">
        <v>50</v>
      </c>
      <c r="AM9">
        <v>10</v>
      </c>
      <c r="AN9">
        <v>3</v>
      </c>
      <c r="AO9">
        <v>4</v>
      </c>
      <c r="AP9">
        <v>8</v>
      </c>
      <c r="AQ9">
        <v>4</v>
      </c>
      <c r="AR9">
        <v>0</v>
      </c>
      <c r="AS9">
        <v>3</v>
      </c>
      <c r="AT9">
        <v>4</v>
      </c>
      <c r="AU9" t="str">
        <f t="shared" si="0"/>
        <v>NA</v>
      </c>
      <c r="AV9">
        <f t="shared" si="1"/>
        <v>36</v>
      </c>
      <c r="AW9">
        <v>9</v>
      </c>
      <c r="AX9">
        <v>9</v>
      </c>
      <c r="AY9">
        <v>18</v>
      </c>
      <c r="AZ9">
        <v>4</v>
      </c>
      <c r="BA9">
        <v>3</v>
      </c>
      <c r="BB9">
        <v>6</v>
      </c>
      <c r="BC9">
        <v>2</v>
      </c>
      <c r="BD9">
        <v>15</v>
      </c>
      <c r="BE9">
        <v>12</v>
      </c>
      <c r="BF9">
        <v>12</v>
      </c>
      <c r="BG9">
        <v>12</v>
      </c>
      <c r="BH9">
        <v>24</v>
      </c>
      <c r="BI9">
        <v>4</v>
      </c>
      <c r="BJ9">
        <v>9</v>
      </c>
      <c r="BK9">
        <v>7</v>
      </c>
      <c r="BL9">
        <v>20</v>
      </c>
      <c r="BM9">
        <f>SUM(AY9+BD9+BE9+BH9+BI9+BL9)</f>
        <v>93</v>
      </c>
    </row>
    <row r="10" spans="1:65" x14ac:dyDescent="0.25">
      <c r="A10" t="s">
        <v>56</v>
      </c>
      <c r="B10">
        <v>77</v>
      </c>
      <c r="C10" s="2">
        <v>38540</v>
      </c>
      <c r="D10" s="2">
        <v>38540</v>
      </c>
      <c r="E10">
        <f t="shared" si="2"/>
        <v>0</v>
      </c>
      <c r="F10" t="s">
        <v>54</v>
      </c>
      <c r="G10">
        <v>1</v>
      </c>
      <c r="H10">
        <v>0</v>
      </c>
      <c r="I10">
        <v>0</v>
      </c>
      <c r="J10" t="s">
        <v>50</v>
      </c>
      <c r="K10" t="s">
        <v>54</v>
      </c>
      <c r="L10" t="s">
        <v>51</v>
      </c>
      <c r="M10">
        <v>1</v>
      </c>
      <c r="N10">
        <v>15</v>
      </c>
      <c r="O10" t="s">
        <v>52</v>
      </c>
      <c r="P10">
        <v>5</v>
      </c>
      <c r="Q10">
        <v>4</v>
      </c>
      <c r="R10">
        <v>30</v>
      </c>
      <c r="S10">
        <v>4</v>
      </c>
      <c r="T10">
        <v>7</v>
      </c>
      <c r="U10">
        <v>5</v>
      </c>
      <c r="V10">
        <v>15</v>
      </c>
      <c r="W10">
        <v>6</v>
      </c>
      <c r="X10">
        <v>49</v>
      </c>
      <c r="Y10">
        <v>17</v>
      </c>
      <c r="Z10">
        <v>14</v>
      </c>
      <c r="AA10">
        <v>14</v>
      </c>
      <c r="AB10">
        <v>15</v>
      </c>
      <c r="AC10">
        <v>20</v>
      </c>
      <c r="AD10">
        <v>14</v>
      </c>
      <c r="AE10">
        <v>12</v>
      </c>
      <c r="AF10">
        <v>106</v>
      </c>
      <c r="AG10">
        <v>66</v>
      </c>
      <c r="AH10">
        <v>135</v>
      </c>
      <c r="AI10">
        <v>13</v>
      </c>
      <c r="AJ10">
        <v>27</v>
      </c>
      <c r="AK10">
        <v>50</v>
      </c>
      <c r="AL10">
        <v>51</v>
      </c>
      <c r="AM10">
        <v>10</v>
      </c>
      <c r="AN10">
        <v>3</v>
      </c>
      <c r="AO10">
        <v>10</v>
      </c>
      <c r="AP10">
        <v>9</v>
      </c>
      <c r="AQ10">
        <v>4</v>
      </c>
      <c r="AR10">
        <v>1</v>
      </c>
      <c r="AS10">
        <v>3</v>
      </c>
      <c r="AT10">
        <v>4</v>
      </c>
      <c r="AU10" t="str">
        <f t="shared" si="0"/>
        <v>NA</v>
      </c>
      <c r="AV10">
        <f t="shared" si="1"/>
        <v>44</v>
      </c>
      <c r="AW10">
        <v>13</v>
      </c>
      <c r="AX10">
        <v>14</v>
      </c>
      <c r="AY10">
        <v>27</v>
      </c>
      <c r="AZ10">
        <v>4</v>
      </c>
      <c r="BA10">
        <v>6</v>
      </c>
      <c r="BB10">
        <v>6</v>
      </c>
      <c r="BC10">
        <v>5</v>
      </c>
      <c r="BD10">
        <v>21</v>
      </c>
      <c r="BE10">
        <v>30</v>
      </c>
      <c r="BF10">
        <v>16</v>
      </c>
      <c r="BG10">
        <v>19</v>
      </c>
      <c r="BH10">
        <v>35</v>
      </c>
      <c r="BI10">
        <v>3</v>
      </c>
      <c r="BJ10">
        <v>13</v>
      </c>
      <c r="BK10">
        <v>27</v>
      </c>
      <c r="BL10">
        <v>43</v>
      </c>
      <c r="BM10">
        <v>156</v>
      </c>
    </row>
    <row r="11" spans="1:65" x14ac:dyDescent="0.25">
      <c r="A11" t="s">
        <v>57</v>
      </c>
      <c r="B11">
        <v>81</v>
      </c>
      <c r="C11" s="2">
        <v>38631</v>
      </c>
      <c r="D11" s="2">
        <v>38631</v>
      </c>
      <c r="E11">
        <f t="shared" si="2"/>
        <v>0</v>
      </c>
      <c r="F11" t="s">
        <v>49</v>
      </c>
      <c r="G11">
        <v>0</v>
      </c>
      <c r="H11">
        <v>0</v>
      </c>
      <c r="I11">
        <v>0</v>
      </c>
      <c r="J11" t="s">
        <v>50</v>
      </c>
      <c r="K11" t="s">
        <v>49</v>
      </c>
      <c r="L11" t="s">
        <v>51</v>
      </c>
      <c r="M11">
        <v>1</v>
      </c>
      <c r="N11">
        <v>18</v>
      </c>
      <c r="O11" t="s">
        <v>52</v>
      </c>
      <c r="P11">
        <v>11</v>
      </c>
      <c r="Q11">
        <v>7</v>
      </c>
      <c r="R11">
        <v>52</v>
      </c>
      <c r="S11">
        <v>12</v>
      </c>
      <c r="T11">
        <v>12</v>
      </c>
      <c r="U11">
        <v>4</v>
      </c>
      <c r="V11">
        <v>17</v>
      </c>
      <c r="W11">
        <v>9</v>
      </c>
      <c r="X11">
        <v>26</v>
      </c>
      <c r="Y11">
        <v>13</v>
      </c>
      <c r="Z11">
        <v>12</v>
      </c>
      <c r="AA11">
        <v>13</v>
      </c>
      <c r="AB11">
        <v>13</v>
      </c>
      <c r="AC11">
        <v>9</v>
      </c>
      <c r="AD11">
        <v>13</v>
      </c>
      <c r="AE11">
        <v>11</v>
      </c>
      <c r="AF11">
        <v>84</v>
      </c>
      <c r="AG11">
        <v>57</v>
      </c>
      <c r="AH11">
        <v>152</v>
      </c>
      <c r="AI11">
        <v>14</v>
      </c>
      <c r="AJ11">
        <v>28</v>
      </c>
      <c r="AK11">
        <v>51</v>
      </c>
      <c r="AL11">
        <v>52</v>
      </c>
      <c r="AM11">
        <v>9</v>
      </c>
      <c r="AN11">
        <v>3</v>
      </c>
      <c r="AO11">
        <v>10</v>
      </c>
      <c r="AP11">
        <v>10</v>
      </c>
      <c r="AQ11">
        <v>4</v>
      </c>
      <c r="AR11">
        <v>0</v>
      </c>
      <c r="AS11">
        <v>6</v>
      </c>
      <c r="AT11">
        <v>4</v>
      </c>
      <c r="AU11" t="str">
        <f t="shared" si="0"/>
        <v>NA</v>
      </c>
      <c r="AV11">
        <f t="shared" si="1"/>
        <v>46</v>
      </c>
      <c r="AW11">
        <v>13</v>
      </c>
      <c r="AX11">
        <v>17</v>
      </c>
      <c r="AY11">
        <v>30</v>
      </c>
      <c r="AZ11">
        <v>4</v>
      </c>
      <c r="BA11">
        <v>6</v>
      </c>
      <c r="BB11">
        <v>6</v>
      </c>
      <c r="BC11">
        <v>7</v>
      </c>
      <c r="BD11">
        <v>23</v>
      </c>
      <c r="BE11">
        <v>30</v>
      </c>
      <c r="BF11">
        <v>16</v>
      </c>
      <c r="BG11">
        <v>21</v>
      </c>
      <c r="BH11">
        <v>37</v>
      </c>
      <c r="BI11">
        <v>6</v>
      </c>
      <c r="BJ11">
        <v>12</v>
      </c>
      <c r="BK11">
        <v>27</v>
      </c>
      <c r="BL11">
        <v>45</v>
      </c>
      <c r="BM11">
        <v>165</v>
      </c>
    </row>
    <row r="12" spans="1:65" x14ac:dyDescent="0.25">
      <c r="A12" t="s">
        <v>58</v>
      </c>
      <c r="B12">
        <v>77</v>
      </c>
      <c r="C12" s="2">
        <v>38659</v>
      </c>
      <c r="D12" s="2">
        <v>38659</v>
      </c>
      <c r="E12">
        <f t="shared" si="2"/>
        <v>0</v>
      </c>
      <c r="F12" t="s">
        <v>54</v>
      </c>
      <c r="G12">
        <v>0</v>
      </c>
      <c r="H12">
        <v>0</v>
      </c>
      <c r="I12">
        <v>1</v>
      </c>
      <c r="J12" t="s">
        <v>55</v>
      </c>
      <c r="K12" t="s">
        <v>54</v>
      </c>
      <c r="L12" t="s">
        <v>51</v>
      </c>
      <c r="M12">
        <v>1</v>
      </c>
      <c r="N12">
        <v>12</v>
      </c>
      <c r="O12" t="s">
        <v>52</v>
      </c>
      <c r="P12">
        <v>5</v>
      </c>
      <c r="Q12">
        <v>5</v>
      </c>
      <c r="R12">
        <v>32</v>
      </c>
      <c r="S12">
        <v>6</v>
      </c>
      <c r="T12">
        <v>9</v>
      </c>
      <c r="U12">
        <v>5</v>
      </c>
      <c r="V12">
        <v>22</v>
      </c>
      <c r="W12">
        <v>8</v>
      </c>
      <c r="X12">
        <v>13</v>
      </c>
      <c r="Y12">
        <v>15</v>
      </c>
      <c r="Z12">
        <v>14</v>
      </c>
      <c r="AA12">
        <v>8</v>
      </c>
      <c r="AB12">
        <v>13</v>
      </c>
      <c r="AC12">
        <v>12</v>
      </c>
      <c r="AD12">
        <v>9</v>
      </c>
      <c r="AE12">
        <v>9</v>
      </c>
      <c r="AF12">
        <v>80</v>
      </c>
      <c r="AG12">
        <v>30</v>
      </c>
      <c r="AH12">
        <v>135</v>
      </c>
      <c r="AI12">
        <v>15</v>
      </c>
      <c r="AJ12">
        <v>28</v>
      </c>
      <c r="AK12">
        <v>49</v>
      </c>
      <c r="AL12">
        <v>50</v>
      </c>
      <c r="AM12">
        <v>10</v>
      </c>
      <c r="AN12">
        <v>3</v>
      </c>
      <c r="AO12">
        <v>2</v>
      </c>
      <c r="AP12">
        <v>10</v>
      </c>
      <c r="AQ12">
        <v>4</v>
      </c>
      <c r="AR12">
        <v>3</v>
      </c>
      <c r="AS12">
        <v>6</v>
      </c>
      <c r="AT12">
        <v>4</v>
      </c>
      <c r="AU12" t="str">
        <f t="shared" si="0"/>
        <v>NA</v>
      </c>
      <c r="AV12">
        <f t="shared" si="1"/>
        <v>42</v>
      </c>
      <c r="AW12">
        <v>10</v>
      </c>
      <c r="AX12">
        <v>19</v>
      </c>
      <c r="AY12">
        <v>29</v>
      </c>
      <c r="AZ12">
        <v>4</v>
      </c>
      <c r="BA12">
        <v>6</v>
      </c>
      <c r="BB12">
        <v>6</v>
      </c>
      <c r="BC12">
        <v>8</v>
      </c>
      <c r="BD12">
        <v>24</v>
      </c>
      <c r="BE12">
        <v>30</v>
      </c>
      <c r="BF12">
        <v>17</v>
      </c>
      <c r="BG12">
        <v>21</v>
      </c>
      <c r="BH12">
        <v>38</v>
      </c>
      <c r="BI12">
        <v>6</v>
      </c>
      <c r="BJ12">
        <v>13</v>
      </c>
      <c r="BK12">
        <v>27</v>
      </c>
      <c r="BL12">
        <v>46</v>
      </c>
      <c r="BM12">
        <v>167</v>
      </c>
    </row>
    <row r="13" spans="1:65" x14ac:dyDescent="0.25">
      <c r="A13" t="s">
        <v>58</v>
      </c>
      <c r="B13">
        <v>78</v>
      </c>
      <c r="C13" s="2">
        <v>38659</v>
      </c>
      <c r="D13" s="2">
        <v>39129</v>
      </c>
      <c r="E13">
        <f t="shared" si="2"/>
        <v>470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134</v>
      </c>
      <c r="M13">
        <v>1</v>
      </c>
      <c r="N13">
        <v>12</v>
      </c>
      <c r="O13" t="s">
        <v>52</v>
      </c>
      <c r="P13">
        <v>4</v>
      </c>
      <c r="Q13">
        <v>2</v>
      </c>
      <c r="R13">
        <v>27</v>
      </c>
      <c r="S13">
        <v>6</v>
      </c>
      <c r="T13">
        <v>8</v>
      </c>
      <c r="U13">
        <v>5</v>
      </c>
      <c r="V13">
        <v>18</v>
      </c>
      <c r="W13">
        <v>5</v>
      </c>
      <c r="X13">
        <v>14</v>
      </c>
      <c r="Y13">
        <v>11</v>
      </c>
      <c r="Z13">
        <v>13</v>
      </c>
      <c r="AA13">
        <v>7</v>
      </c>
      <c r="AB13">
        <v>12</v>
      </c>
      <c r="AC13">
        <v>4</v>
      </c>
      <c r="AD13">
        <v>8</v>
      </c>
      <c r="AE13">
        <v>7</v>
      </c>
      <c r="AF13">
        <f>SUM(Y13:AE13)</f>
        <v>62</v>
      </c>
      <c r="AG13">
        <v>45</v>
      </c>
      <c r="AH13">
        <v>150</v>
      </c>
      <c r="AI13" t="s">
        <v>50</v>
      </c>
      <c r="AJ13">
        <v>27</v>
      </c>
      <c r="AK13">
        <v>49</v>
      </c>
      <c r="AL13">
        <v>50</v>
      </c>
      <c r="AM13">
        <v>10</v>
      </c>
      <c r="AN13">
        <v>3</v>
      </c>
      <c r="AO13">
        <v>7</v>
      </c>
      <c r="AP13">
        <v>10</v>
      </c>
      <c r="AQ13">
        <v>4</v>
      </c>
      <c r="AR13">
        <v>1</v>
      </c>
      <c r="AS13">
        <v>4</v>
      </c>
      <c r="AT13">
        <v>4</v>
      </c>
      <c r="AU13" t="str">
        <f t="shared" si="0"/>
        <v>NA</v>
      </c>
      <c r="AV13">
        <f t="shared" si="1"/>
        <v>43</v>
      </c>
      <c r="AW13">
        <v>13</v>
      </c>
      <c r="AX13">
        <v>16</v>
      </c>
      <c r="AY13">
        <v>24</v>
      </c>
      <c r="AZ13">
        <v>4</v>
      </c>
      <c r="BA13">
        <v>6</v>
      </c>
      <c r="BB13">
        <v>6</v>
      </c>
      <c r="BC13">
        <v>5</v>
      </c>
      <c r="BD13">
        <v>21</v>
      </c>
      <c r="BE13">
        <v>27</v>
      </c>
      <c r="BF13">
        <v>18</v>
      </c>
      <c r="BG13">
        <v>17</v>
      </c>
      <c r="BH13">
        <v>35</v>
      </c>
      <c r="BI13">
        <v>6</v>
      </c>
      <c r="BJ13">
        <v>13</v>
      </c>
      <c r="BK13">
        <v>15</v>
      </c>
      <c r="BL13">
        <v>34</v>
      </c>
      <c r="BM13">
        <f>SUM(AY13+BD13+BE13+BH13+BI13+BL13)</f>
        <v>147</v>
      </c>
    </row>
    <row r="14" spans="1:65" x14ac:dyDescent="0.25">
      <c r="A14" t="s">
        <v>58</v>
      </c>
      <c r="B14">
        <v>79</v>
      </c>
      <c r="C14" s="2">
        <v>38659</v>
      </c>
      <c r="D14" s="2">
        <v>39450</v>
      </c>
      <c r="E14">
        <f t="shared" si="2"/>
        <v>791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135</v>
      </c>
      <c r="M14">
        <v>1</v>
      </c>
      <c r="N14">
        <v>12</v>
      </c>
      <c r="O14" t="s">
        <v>52</v>
      </c>
      <c r="P14">
        <v>8</v>
      </c>
      <c r="Q14">
        <v>5</v>
      </c>
      <c r="R14">
        <v>49</v>
      </c>
      <c r="S14">
        <v>11</v>
      </c>
      <c r="T14">
        <v>10</v>
      </c>
      <c r="U14">
        <v>8</v>
      </c>
      <c r="V14">
        <v>27</v>
      </c>
      <c r="W14">
        <v>10</v>
      </c>
      <c r="X14">
        <v>12</v>
      </c>
      <c r="Y14">
        <v>17</v>
      </c>
      <c r="Z14">
        <v>12</v>
      </c>
      <c r="AA14">
        <v>9</v>
      </c>
      <c r="AB14">
        <v>20</v>
      </c>
      <c r="AC14">
        <v>5</v>
      </c>
      <c r="AD14">
        <v>8</v>
      </c>
      <c r="AE14">
        <v>11</v>
      </c>
      <c r="AF14">
        <f>SUM(Y14:AE14)</f>
        <v>82</v>
      </c>
      <c r="AG14">
        <v>31</v>
      </c>
      <c r="AH14">
        <v>129</v>
      </c>
      <c r="AI14">
        <v>15</v>
      </c>
      <c r="AJ14">
        <v>24</v>
      </c>
      <c r="AK14">
        <v>50</v>
      </c>
      <c r="AL14">
        <v>51</v>
      </c>
      <c r="AM14">
        <v>10</v>
      </c>
      <c r="AN14">
        <v>3</v>
      </c>
      <c r="AO14">
        <v>5</v>
      </c>
      <c r="AP14">
        <v>10</v>
      </c>
      <c r="AQ14">
        <v>4</v>
      </c>
      <c r="AR14">
        <v>3</v>
      </c>
      <c r="AS14">
        <v>6</v>
      </c>
      <c r="AT14">
        <v>4</v>
      </c>
      <c r="AU14" t="str">
        <f t="shared" si="0"/>
        <v>NA</v>
      </c>
      <c r="AV14">
        <f t="shared" si="1"/>
        <v>45</v>
      </c>
      <c r="AW14">
        <v>12</v>
      </c>
      <c r="AX14">
        <v>17</v>
      </c>
      <c r="AY14">
        <v>29</v>
      </c>
      <c r="AZ14">
        <v>4</v>
      </c>
      <c r="BA14">
        <v>6</v>
      </c>
      <c r="BB14">
        <v>6</v>
      </c>
      <c r="BC14">
        <v>6</v>
      </c>
      <c r="BD14">
        <v>22</v>
      </c>
      <c r="BE14">
        <v>24</v>
      </c>
      <c r="BF14">
        <v>18</v>
      </c>
      <c r="BG14">
        <v>19</v>
      </c>
      <c r="BH14">
        <v>37</v>
      </c>
      <c r="BI14">
        <v>5</v>
      </c>
      <c r="BJ14">
        <v>13</v>
      </c>
      <c r="BK14">
        <v>27</v>
      </c>
      <c r="BL14">
        <v>45</v>
      </c>
      <c r="BM14">
        <f>SUM(AY14+BD14+BE14+BH14+BI14+BL14)</f>
        <v>162</v>
      </c>
    </row>
    <row r="15" spans="1:65" x14ac:dyDescent="0.25">
      <c r="A15" t="s">
        <v>59</v>
      </c>
      <c r="B15">
        <v>75</v>
      </c>
      <c r="C15" s="2">
        <v>38685</v>
      </c>
      <c r="D15" s="2">
        <v>38685</v>
      </c>
      <c r="E15">
        <f t="shared" si="2"/>
        <v>0</v>
      </c>
      <c r="F15" t="s">
        <v>54</v>
      </c>
      <c r="G15">
        <v>0</v>
      </c>
      <c r="H15">
        <v>0</v>
      </c>
      <c r="I15">
        <v>1</v>
      </c>
      <c r="J15" t="s">
        <v>55</v>
      </c>
      <c r="K15" t="s">
        <v>54</v>
      </c>
      <c r="L15" t="s">
        <v>51</v>
      </c>
      <c r="M15">
        <v>1</v>
      </c>
      <c r="N15">
        <v>12</v>
      </c>
      <c r="O15" t="s">
        <v>52</v>
      </c>
      <c r="P15">
        <v>6</v>
      </c>
      <c r="Q15">
        <v>6</v>
      </c>
      <c r="R15">
        <v>46</v>
      </c>
      <c r="S15">
        <v>12</v>
      </c>
      <c r="T15">
        <v>13</v>
      </c>
      <c r="U15">
        <v>7</v>
      </c>
      <c r="V15">
        <v>22</v>
      </c>
      <c r="W15">
        <v>5</v>
      </c>
      <c r="X15">
        <v>29</v>
      </c>
      <c r="Y15">
        <v>16</v>
      </c>
      <c r="Z15">
        <v>19</v>
      </c>
      <c r="AA15">
        <v>12</v>
      </c>
      <c r="AB15">
        <v>14</v>
      </c>
      <c r="AC15">
        <v>14</v>
      </c>
      <c r="AD15">
        <v>14</v>
      </c>
      <c r="AE15">
        <v>6</v>
      </c>
      <c r="AF15">
        <v>95</v>
      </c>
      <c r="AG15">
        <v>35</v>
      </c>
      <c r="AH15">
        <v>195</v>
      </c>
      <c r="AI15">
        <v>15</v>
      </c>
      <c r="AJ15">
        <v>27</v>
      </c>
      <c r="AK15">
        <v>51</v>
      </c>
      <c r="AL15">
        <v>52</v>
      </c>
      <c r="AM15">
        <v>7</v>
      </c>
      <c r="AN15">
        <v>3</v>
      </c>
      <c r="AO15">
        <v>10</v>
      </c>
      <c r="AP15">
        <v>9</v>
      </c>
      <c r="AQ15">
        <v>4</v>
      </c>
      <c r="AR15">
        <v>3</v>
      </c>
      <c r="AS15">
        <v>6</v>
      </c>
      <c r="AT15">
        <v>4</v>
      </c>
      <c r="AU15" t="str">
        <f t="shared" si="0"/>
        <v>NA</v>
      </c>
      <c r="AV15">
        <f t="shared" si="1"/>
        <v>46</v>
      </c>
      <c r="AW15">
        <v>6</v>
      </c>
      <c r="AX15">
        <v>14</v>
      </c>
      <c r="AY15">
        <v>20</v>
      </c>
      <c r="AZ15">
        <v>4</v>
      </c>
      <c r="BA15">
        <v>4</v>
      </c>
      <c r="BB15">
        <v>6</v>
      </c>
      <c r="BC15">
        <v>5</v>
      </c>
      <c r="BD15">
        <v>19</v>
      </c>
      <c r="BE15">
        <v>27</v>
      </c>
      <c r="BF15">
        <v>13</v>
      </c>
      <c r="BG15">
        <v>10</v>
      </c>
      <c r="BH15">
        <v>23</v>
      </c>
      <c r="BI15">
        <v>3</v>
      </c>
      <c r="BJ15">
        <v>11</v>
      </c>
      <c r="BK15">
        <v>27</v>
      </c>
      <c r="BL15">
        <v>41</v>
      </c>
      <c r="BM15">
        <v>130</v>
      </c>
    </row>
    <row r="16" spans="1:65" x14ac:dyDescent="0.25">
      <c r="A16" t="s">
        <v>59</v>
      </c>
      <c r="B16">
        <v>76</v>
      </c>
      <c r="C16" s="2">
        <v>38685</v>
      </c>
      <c r="D16" s="2">
        <v>39030</v>
      </c>
      <c r="E16">
        <f t="shared" si="2"/>
        <v>345</v>
      </c>
      <c r="F16" t="s">
        <v>50</v>
      </c>
      <c r="G16" t="s">
        <v>50</v>
      </c>
      <c r="H16" t="s">
        <v>50</v>
      </c>
      <c r="I16" t="s">
        <v>50</v>
      </c>
      <c r="J16" t="s">
        <v>50</v>
      </c>
      <c r="K16" t="s">
        <v>50</v>
      </c>
      <c r="L16" t="s">
        <v>134</v>
      </c>
      <c r="M16">
        <v>1</v>
      </c>
      <c r="N16">
        <v>12</v>
      </c>
      <c r="O16" t="s">
        <v>52</v>
      </c>
      <c r="P16">
        <v>7</v>
      </c>
      <c r="Q16">
        <v>2</v>
      </c>
      <c r="R16">
        <v>42</v>
      </c>
      <c r="S16">
        <v>6</v>
      </c>
      <c r="T16">
        <v>7</v>
      </c>
      <c r="U16">
        <v>4</v>
      </c>
      <c r="V16">
        <v>15</v>
      </c>
      <c r="W16">
        <v>3</v>
      </c>
      <c r="X16">
        <v>29</v>
      </c>
      <c r="Y16">
        <v>13</v>
      </c>
      <c r="Z16">
        <v>12</v>
      </c>
      <c r="AA16">
        <v>11</v>
      </c>
      <c r="AB16">
        <v>17</v>
      </c>
      <c r="AC16">
        <v>14</v>
      </c>
      <c r="AD16">
        <v>14</v>
      </c>
      <c r="AE16">
        <v>10</v>
      </c>
      <c r="AF16">
        <f>SUM(Y16:AE16)</f>
        <v>91</v>
      </c>
      <c r="AG16">
        <v>58</v>
      </c>
      <c r="AH16">
        <v>227</v>
      </c>
      <c r="AI16">
        <v>15</v>
      </c>
      <c r="AJ16">
        <v>29</v>
      </c>
      <c r="AK16">
        <v>49</v>
      </c>
      <c r="AL16">
        <v>51</v>
      </c>
      <c r="AM16">
        <v>10</v>
      </c>
      <c r="AN16">
        <v>3</v>
      </c>
      <c r="AO16">
        <v>5</v>
      </c>
      <c r="AP16">
        <v>10</v>
      </c>
      <c r="AQ16">
        <v>4</v>
      </c>
      <c r="AR16">
        <v>3</v>
      </c>
      <c r="AS16">
        <v>6</v>
      </c>
      <c r="AT16">
        <v>4</v>
      </c>
      <c r="AU16" t="str">
        <f t="shared" si="0"/>
        <v>NA</v>
      </c>
      <c r="AV16">
        <f t="shared" si="1"/>
        <v>45</v>
      </c>
      <c r="AW16">
        <v>11</v>
      </c>
      <c r="AX16">
        <v>17</v>
      </c>
      <c r="AY16">
        <v>28</v>
      </c>
      <c r="AZ16">
        <v>4</v>
      </c>
      <c r="BA16">
        <v>4</v>
      </c>
      <c r="BB16">
        <v>6</v>
      </c>
      <c r="BC16">
        <v>5</v>
      </c>
      <c r="BD16">
        <v>19</v>
      </c>
      <c r="BE16">
        <v>30</v>
      </c>
      <c r="BF16">
        <v>15</v>
      </c>
      <c r="BG16">
        <v>17</v>
      </c>
      <c r="BH16">
        <v>32</v>
      </c>
      <c r="BI16">
        <v>4</v>
      </c>
      <c r="BJ16">
        <v>10</v>
      </c>
      <c r="BK16">
        <v>27</v>
      </c>
      <c r="BL16">
        <v>41</v>
      </c>
      <c r="BM16">
        <f>SUM(AY16+BD16+BE16+BH16+BI16+BL16)</f>
        <v>154</v>
      </c>
    </row>
    <row r="17" spans="1:65" x14ac:dyDescent="0.25">
      <c r="A17" t="s">
        <v>59</v>
      </c>
      <c r="B17">
        <v>77</v>
      </c>
      <c r="C17" s="2">
        <v>38685</v>
      </c>
      <c r="D17" s="2">
        <v>39456</v>
      </c>
      <c r="E17">
        <f t="shared" si="2"/>
        <v>771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135</v>
      </c>
      <c r="M17">
        <v>1</v>
      </c>
      <c r="N17">
        <v>12</v>
      </c>
      <c r="O17" t="s">
        <v>52</v>
      </c>
      <c r="P17">
        <v>7</v>
      </c>
      <c r="Q17">
        <v>8</v>
      </c>
      <c r="R17">
        <v>47</v>
      </c>
      <c r="S17">
        <v>10</v>
      </c>
      <c r="T17">
        <v>10</v>
      </c>
      <c r="U17">
        <v>7</v>
      </c>
      <c r="V17">
        <v>20</v>
      </c>
      <c r="W17">
        <v>6</v>
      </c>
      <c r="X17">
        <v>27</v>
      </c>
      <c r="Y17">
        <v>15</v>
      </c>
      <c r="Z17">
        <v>12</v>
      </c>
      <c r="AA17">
        <v>10</v>
      </c>
      <c r="AB17">
        <v>16</v>
      </c>
      <c r="AC17" t="s">
        <v>50</v>
      </c>
      <c r="AD17">
        <v>9</v>
      </c>
      <c r="AE17">
        <v>11</v>
      </c>
      <c r="AF17">
        <f>SUM(Y17:AE17)</f>
        <v>73</v>
      </c>
      <c r="AG17">
        <v>91</v>
      </c>
      <c r="AH17">
        <v>258</v>
      </c>
      <c r="AI17">
        <v>15</v>
      </c>
      <c r="AJ17">
        <v>28</v>
      </c>
      <c r="AK17">
        <v>51</v>
      </c>
      <c r="AL17">
        <v>51</v>
      </c>
      <c r="AM17">
        <v>10</v>
      </c>
      <c r="AN17">
        <v>3</v>
      </c>
      <c r="AO17">
        <v>6</v>
      </c>
      <c r="AP17">
        <v>10</v>
      </c>
      <c r="AQ17">
        <v>4</v>
      </c>
      <c r="AR17">
        <v>3</v>
      </c>
      <c r="AS17">
        <v>5</v>
      </c>
      <c r="AT17">
        <v>2</v>
      </c>
      <c r="AU17" t="str">
        <f t="shared" si="0"/>
        <v>NA</v>
      </c>
      <c r="AV17">
        <f t="shared" si="1"/>
        <v>43</v>
      </c>
      <c r="AW17">
        <v>11</v>
      </c>
      <c r="AX17">
        <v>13</v>
      </c>
      <c r="AY17">
        <v>24</v>
      </c>
      <c r="AZ17">
        <v>4</v>
      </c>
      <c r="BA17">
        <v>6</v>
      </c>
      <c r="BB17">
        <v>6</v>
      </c>
      <c r="BC17">
        <v>6</v>
      </c>
      <c r="BD17">
        <v>22</v>
      </c>
      <c r="BE17">
        <v>24</v>
      </c>
      <c r="BF17">
        <v>12</v>
      </c>
      <c r="BG17">
        <v>8</v>
      </c>
      <c r="BH17">
        <v>20</v>
      </c>
      <c r="BI17">
        <v>6</v>
      </c>
      <c r="BJ17">
        <v>13</v>
      </c>
      <c r="BK17">
        <v>27</v>
      </c>
      <c r="BL17">
        <v>46</v>
      </c>
      <c r="BM17">
        <f>SUM(AY17+BD17+BE17+BH17+BI17+BL17)</f>
        <v>142</v>
      </c>
    </row>
    <row r="18" spans="1:65" x14ac:dyDescent="0.25">
      <c r="A18" t="s">
        <v>60</v>
      </c>
      <c r="B18">
        <v>72</v>
      </c>
      <c r="C18" s="2">
        <v>38692</v>
      </c>
      <c r="D18" s="2">
        <v>38692</v>
      </c>
      <c r="E18">
        <f t="shared" si="2"/>
        <v>0</v>
      </c>
      <c r="F18" t="s">
        <v>49</v>
      </c>
      <c r="G18">
        <v>0</v>
      </c>
      <c r="H18">
        <v>0</v>
      </c>
      <c r="I18">
        <v>0</v>
      </c>
      <c r="J18" t="s">
        <v>50</v>
      </c>
      <c r="K18" t="s">
        <v>49</v>
      </c>
      <c r="L18" t="s">
        <v>51</v>
      </c>
      <c r="M18">
        <v>1</v>
      </c>
      <c r="N18">
        <v>16</v>
      </c>
      <c r="O18" t="s">
        <v>52</v>
      </c>
      <c r="P18">
        <v>5</v>
      </c>
      <c r="Q18">
        <v>3</v>
      </c>
      <c r="R18">
        <v>48</v>
      </c>
      <c r="S18">
        <v>10</v>
      </c>
      <c r="T18">
        <v>12</v>
      </c>
      <c r="U18">
        <v>9</v>
      </c>
      <c r="V18">
        <v>29</v>
      </c>
      <c r="W18">
        <v>10</v>
      </c>
      <c r="X18">
        <v>31</v>
      </c>
      <c r="Y18">
        <v>16</v>
      </c>
      <c r="Z18">
        <v>14</v>
      </c>
      <c r="AA18">
        <v>12</v>
      </c>
      <c r="AB18">
        <v>13</v>
      </c>
      <c r="AC18">
        <v>21</v>
      </c>
      <c r="AD18">
        <v>13</v>
      </c>
      <c r="AE18">
        <v>9</v>
      </c>
      <c r="AF18">
        <v>98</v>
      </c>
      <c r="AG18">
        <v>30</v>
      </c>
      <c r="AH18">
        <v>60</v>
      </c>
      <c r="AI18">
        <v>15</v>
      </c>
      <c r="AJ18">
        <v>30</v>
      </c>
      <c r="AK18">
        <v>51</v>
      </c>
      <c r="AL18">
        <v>50</v>
      </c>
      <c r="AM18">
        <v>9</v>
      </c>
      <c r="AN18">
        <v>3</v>
      </c>
      <c r="AO18">
        <v>8</v>
      </c>
      <c r="AP18">
        <v>10</v>
      </c>
      <c r="AQ18">
        <v>4</v>
      </c>
      <c r="AR18">
        <v>3</v>
      </c>
      <c r="AS18">
        <v>6</v>
      </c>
      <c r="AT18">
        <v>4</v>
      </c>
      <c r="AU18" t="str">
        <f t="shared" si="0"/>
        <v>NA</v>
      </c>
      <c r="AV18">
        <f t="shared" si="1"/>
        <v>47</v>
      </c>
      <c r="AW18">
        <v>13</v>
      </c>
      <c r="AX18">
        <v>19</v>
      </c>
      <c r="AY18">
        <v>32</v>
      </c>
      <c r="AZ18">
        <v>4</v>
      </c>
      <c r="BA18">
        <v>6</v>
      </c>
      <c r="BB18">
        <v>6</v>
      </c>
      <c r="BC18">
        <v>8</v>
      </c>
      <c r="BD18">
        <v>24</v>
      </c>
      <c r="BE18">
        <v>30</v>
      </c>
      <c r="BF18">
        <v>18</v>
      </c>
      <c r="BG18">
        <v>21</v>
      </c>
      <c r="BH18">
        <v>39</v>
      </c>
      <c r="BI18">
        <v>4</v>
      </c>
      <c r="BJ18">
        <v>13</v>
      </c>
      <c r="BK18">
        <v>27</v>
      </c>
      <c r="BL18">
        <v>44</v>
      </c>
      <c r="BM18">
        <v>169</v>
      </c>
    </row>
    <row r="19" spans="1:65" x14ac:dyDescent="0.25">
      <c r="A19" t="s">
        <v>60</v>
      </c>
      <c r="B19">
        <v>73</v>
      </c>
      <c r="C19" s="2">
        <v>38692</v>
      </c>
      <c r="D19" s="2">
        <v>39038</v>
      </c>
      <c r="E19">
        <f t="shared" si="2"/>
        <v>346</v>
      </c>
      <c r="F19" t="s">
        <v>50</v>
      </c>
      <c r="G19" t="s">
        <v>50</v>
      </c>
      <c r="H19" t="s">
        <v>50</v>
      </c>
      <c r="I19" t="s">
        <v>50</v>
      </c>
      <c r="J19" t="s">
        <v>50</v>
      </c>
      <c r="K19" t="s">
        <v>50</v>
      </c>
      <c r="L19" t="s">
        <v>134</v>
      </c>
      <c r="M19">
        <v>1</v>
      </c>
      <c r="N19">
        <v>16</v>
      </c>
      <c r="O19" t="s">
        <v>52</v>
      </c>
      <c r="P19">
        <v>6</v>
      </c>
      <c r="Q19">
        <v>5</v>
      </c>
      <c r="R19">
        <v>39</v>
      </c>
      <c r="S19">
        <v>7</v>
      </c>
      <c r="T19">
        <v>9</v>
      </c>
      <c r="U19">
        <v>9</v>
      </c>
      <c r="V19">
        <v>29</v>
      </c>
      <c r="W19">
        <v>10</v>
      </c>
      <c r="X19">
        <v>31</v>
      </c>
      <c r="Y19">
        <v>19</v>
      </c>
      <c r="Z19">
        <v>10</v>
      </c>
      <c r="AA19">
        <v>14</v>
      </c>
      <c r="AB19">
        <v>13</v>
      </c>
      <c r="AC19">
        <v>14</v>
      </c>
      <c r="AD19">
        <v>13</v>
      </c>
      <c r="AE19">
        <v>8</v>
      </c>
      <c r="AF19">
        <f>SUM(Y19:AE19)</f>
        <v>91</v>
      </c>
      <c r="AG19">
        <v>35</v>
      </c>
      <c r="AH19">
        <v>110</v>
      </c>
      <c r="AI19">
        <v>15</v>
      </c>
      <c r="AJ19">
        <v>28</v>
      </c>
      <c r="AK19">
        <v>50</v>
      </c>
      <c r="AL19">
        <v>51</v>
      </c>
      <c r="AM19">
        <v>10</v>
      </c>
      <c r="AN19">
        <v>3</v>
      </c>
      <c r="AO19">
        <v>10</v>
      </c>
      <c r="AP19">
        <v>10</v>
      </c>
      <c r="AQ19">
        <v>4</v>
      </c>
      <c r="AR19">
        <v>3</v>
      </c>
      <c r="AS19">
        <v>6</v>
      </c>
      <c r="AT19">
        <v>4</v>
      </c>
      <c r="AU19" t="str">
        <f t="shared" si="0"/>
        <v>NA</v>
      </c>
      <c r="AV19">
        <f t="shared" si="1"/>
        <v>50</v>
      </c>
      <c r="AW19">
        <v>13</v>
      </c>
      <c r="AX19">
        <v>19</v>
      </c>
      <c r="AY19">
        <v>32</v>
      </c>
      <c r="AZ19">
        <v>4</v>
      </c>
      <c r="BA19">
        <v>6</v>
      </c>
      <c r="BB19">
        <v>6</v>
      </c>
      <c r="BC19">
        <v>8</v>
      </c>
      <c r="BD19">
        <v>24</v>
      </c>
      <c r="BE19">
        <v>30</v>
      </c>
      <c r="BF19">
        <v>18</v>
      </c>
      <c r="BG19">
        <v>21</v>
      </c>
      <c r="BH19">
        <v>39</v>
      </c>
      <c r="BI19">
        <v>6</v>
      </c>
      <c r="BJ19">
        <v>13</v>
      </c>
      <c r="BK19">
        <v>27</v>
      </c>
      <c r="BL19">
        <v>46</v>
      </c>
      <c r="BM19">
        <f>SUM(AY19+BD19+BE19+BH19+BI19+BL19)</f>
        <v>177</v>
      </c>
    </row>
    <row r="20" spans="1:65" x14ac:dyDescent="0.25">
      <c r="A20" t="s">
        <v>60</v>
      </c>
      <c r="B20">
        <v>75</v>
      </c>
      <c r="C20" s="2">
        <v>38692</v>
      </c>
      <c r="D20" s="2">
        <v>39463</v>
      </c>
      <c r="E20">
        <f t="shared" si="2"/>
        <v>771</v>
      </c>
      <c r="F20" t="s">
        <v>50</v>
      </c>
      <c r="G20" t="s">
        <v>50</v>
      </c>
      <c r="H20" t="s">
        <v>50</v>
      </c>
      <c r="I20" t="s">
        <v>50</v>
      </c>
      <c r="J20" t="s">
        <v>50</v>
      </c>
      <c r="K20" t="s">
        <v>50</v>
      </c>
      <c r="L20" t="s">
        <v>135</v>
      </c>
      <c r="M20">
        <v>1</v>
      </c>
      <c r="N20">
        <v>16</v>
      </c>
      <c r="O20" t="s">
        <v>52</v>
      </c>
      <c r="P20">
        <v>9</v>
      </c>
      <c r="Q20">
        <v>6</v>
      </c>
      <c r="R20">
        <v>59</v>
      </c>
      <c r="S20">
        <v>11</v>
      </c>
      <c r="T20">
        <v>14</v>
      </c>
      <c r="U20">
        <v>8</v>
      </c>
      <c r="V20">
        <v>28</v>
      </c>
      <c r="W20">
        <v>10</v>
      </c>
      <c r="X20">
        <v>46</v>
      </c>
      <c r="Y20">
        <v>27</v>
      </c>
      <c r="Z20">
        <v>11</v>
      </c>
      <c r="AA20">
        <v>15</v>
      </c>
      <c r="AB20">
        <v>19</v>
      </c>
      <c r="AC20">
        <v>17</v>
      </c>
      <c r="AD20">
        <v>12</v>
      </c>
      <c r="AE20">
        <v>12</v>
      </c>
      <c r="AF20">
        <f>SUM(Y20:AE20)</f>
        <v>113</v>
      </c>
      <c r="AG20">
        <v>32</v>
      </c>
      <c r="AH20">
        <v>72</v>
      </c>
      <c r="AI20">
        <v>15</v>
      </c>
      <c r="AJ20">
        <v>28</v>
      </c>
      <c r="AK20">
        <v>50</v>
      </c>
      <c r="AL20">
        <v>50</v>
      </c>
      <c r="AM20">
        <v>10</v>
      </c>
      <c r="AN20">
        <v>3</v>
      </c>
      <c r="AO20">
        <v>10</v>
      </c>
      <c r="AP20">
        <v>10</v>
      </c>
      <c r="AQ20">
        <v>4</v>
      </c>
      <c r="AR20">
        <v>3</v>
      </c>
      <c r="AS20">
        <v>6</v>
      </c>
      <c r="AT20">
        <v>4</v>
      </c>
      <c r="AU20" t="str">
        <f t="shared" si="0"/>
        <v>NA</v>
      </c>
      <c r="AV20">
        <f t="shared" si="1"/>
        <v>50</v>
      </c>
      <c r="AW20">
        <v>13</v>
      </c>
      <c r="AX20">
        <v>19</v>
      </c>
      <c r="AY20">
        <v>32</v>
      </c>
      <c r="AZ20">
        <v>4</v>
      </c>
      <c r="BA20">
        <v>6</v>
      </c>
      <c r="BB20">
        <v>6</v>
      </c>
      <c r="BC20">
        <v>5</v>
      </c>
      <c r="BD20">
        <v>21</v>
      </c>
      <c r="BE20">
        <v>30</v>
      </c>
      <c r="BF20">
        <v>18</v>
      </c>
      <c r="BG20">
        <v>21</v>
      </c>
      <c r="BH20">
        <v>39</v>
      </c>
      <c r="BI20">
        <v>6</v>
      </c>
      <c r="BJ20">
        <v>13</v>
      </c>
      <c r="BK20">
        <v>27</v>
      </c>
      <c r="BL20">
        <v>46</v>
      </c>
      <c r="BM20">
        <f>SUM(AY20+BD20+BE20+BH20+BI20+BL20)</f>
        <v>174</v>
      </c>
    </row>
    <row r="21" spans="1:65" x14ac:dyDescent="0.25">
      <c r="A21" t="s">
        <v>61</v>
      </c>
      <c r="B21">
        <v>63</v>
      </c>
      <c r="C21" s="2">
        <v>38734</v>
      </c>
      <c r="D21" s="2">
        <v>38734</v>
      </c>
      <c r="E21">
        <f t="shared" si="2"/>
        <v>0</v>
      </c>
      <c r="F21" t="s">
        <v>49</v>
      </c>
      <c r="G21">
        <v>0</v>
      </c>
      <c r="H21">
        <v>0</v>
      </c>
      <c r="I21">
        <v>0</v>
      </c>
      <c r="J21" t="s">
        <v>50</v>
      </c>
      <c r="K21" t="s">
        <v>49</v>
      </c>
      <c r="L21" t="s">
        <v>51</v>
      </c>
      <c r="M21">
        <v>0</v>
      </c>
      <c r="N21">
        <v>16</v>
      </c>
      <c r="O21" t="s">
        <v>62</v>
      </c>
      <c r="P21">
        <v>7</v>
      </c>
      <c r="Q21">
        <v>2</v>
      </c>
      <c r="R21">
        <v>51</v>
      </c>
      <c r="S21">
        <v>6</v>
      </c>
      <c r="T21">
        <v>8</v>
      </c>
      <c r="U21">
        <v>5</v>
      </c>
      <c r="V21">
        <v>20</v>
      </c>
      <c r="W21">
        <v>3</v>
      </c>
      <c r="X21">
        <v>34</v>
      </c>
      <c r="Y21">
        <v>14</v>
      </c>
      <c r="Z21">
        <v>14</v>
      </c>
      <c r="AA21">
        <v>7</v>
      </c>
      <c r="AB21">
        <v>16</v>
      </c>
      <c r="AC21">
        <v>14</v>
      </c>
      <c r="AD21">
        <v>9</v>
      </c>
      <c r="AE21">
        <v>5</v>
      </c>
      <c r="AF21">
        <v>79</v>
      </c>
      <c r="AG21">
        <v>35</v>
      </c>
      <c r="AH21">
        <v>120</v>
      </c>
      <c r="AI21">
        <v>13</v>
      </c>
      <c r="AJ21">
        <v>21</v>
      </c>
      <c r="AK21">
        <v>51</v>
      </c>
      <c r="AL21">
        <v>49</v>
      </c>
      <c r="AM21">
        <v>10</v>
      </c>
      <c r="AN21">
        <v>3</v>
      </c>
      <c r="AO21">
        <v>7</v>
      </c>
      <c r="AP21">
        <v>9</v>
      </c>
      <c r="AQ21">
        <v>4</v>
      </c>
      <c r="AR21">
        <v>2</v>
      </c>
      <c r="AS21">
        <v>6</v>
      </c>
      <c r="AT21">
        <v>2</v>
      </c>
      <c r="AU21" t="str">
        <f t="shared" si="0"/>
        <v>NA</v>
      </c>
      <c r="AV21">
        <f t="shared" si="1"/>
        <v>43</v>
      </c>
      <c r="AW21">
        <v>12</v>
      </c>
      <c r="AX21">
        <v>15</v>
      </c>
      <c r="AY21">
        <v>27</v>
      </c>
      <c r="AZ21">
        <v>4</v>
      </c>
      <c r="BA21">
        <v>4</v>
      </c>
      <c r="BB21">
        <v>6</v>
      </c>
      <c r="BC21">
        <v>8</v>
      </c>
      <c r="BD21">
        <v>24</v>
      </c>
      <c r="BE21">
        <v>30</v>
      </c>
      <c r="BF21">
        <v>18</v>
      </c>
      <c r="BG21">
        <v>18</v>
      </c>
      <c r="BH21">
        <v>36</v>
      </c>
      <c r="BI21">
        <v>3</v>
      </c>
      <c r="BJ21">
        <v>13</v>
      </c>
      <c r="BK21">
        <v>27</v>
      </c>
      <c r="BL21">
        <v>43</v>
      </c>
      <c r="BM21">
        <v>160</v>
      </c>
    </row>
    <row r="22" spans="1:65" x14ac:dyDescent="0.25">
      <c r="A22" t="s">
        <v>61</v>
      </c>
      <c r="B22">
        <v>64</v>
      </c>
      <c r="C22" s="2">
        <v>38734</v>
      </c>
      <c r="D22" s="2">
        <v>39154</v>
      </c>
      <c r="E22">
        <f t="shared" si="2"/>
        <v>420</v>
      </c>
      <c r="F22" t="s">
        <v>133</v>
      </c>
      <c r="G22" t="s">
        <v>133</v>
      </c>
      <c r="H22" t="s">
        <v>133</v>
      </c>
      <c r="I22" t="s">
        <v>133</v>
      </c>
      <c r="J22" t="s">
        <v>133</v>
      </c>
      <c r="K22" t="s">
        <v>133</v>
      </c>
      <c r="L22" t="s">
        <v>134</v>
      </c>
      <c r="M22">
        <v>0</v>
      </c>
      <c r="N22">
        <v>16</v>
      </c>
      <c r="O22" t="s">
        <v>62</v>
      </c>
      <c r="P22">
        <v>8</v>
      </c>
      <c r="Q22">
        <v>4</v>
      </c>
      <c r="R22">
        <v>40</v>
      </c>
      <c r="S22">
        <v>7</v>
      </c>
      <c r="T22">
        <v>6</v>
      </c>
      <c r="U22">
        <v>9</v>
      </c>
      <c r="V22">
        <v>26</v>
      </c>
      <c r="W22">
        <v>8</v>
      </c>
      <c r="X22">
        <v>24</v>
      </c>
      <c r="Y22">
        <v>16</v>
      </c>
      <c r="Z22">
        <v>6</v>
      </c>
      <c r="AA22">
        <v>3</v>
      </c>
      <c r="AB22">
        <v>17</v>
      </c>
      <c r="AC22">
        <v>15</v>
      </c>
      <c r="AD22">
        <v>8</v>
      </c>
      <c r="AE22">
        <v>3</v>
      </c>
      <c r="AF22">
        <f>SUM(Y22:AE22)</f>
        <v>68</v>
      </c>
      <c r="AG22">
        <v>35</v>
      </c>
      <c r="AH22">
        <v>180</v>
      </c>
      <c r="AI22">
        <v>15</v>
      </c>
      <c r="AJ22">
        <v>23</v>
      </c>
      <c r="AK22">
        <v>46</v>
      </c>
      <c r="AL22">
        <v>50</v>
      </c>
      <c r="AM22">
        <v>10</v>
      </c>
      <c r="AN22">
        <v>3</v>
      </c>
      <c r="AO22">
        <v>10</v>
      </c>
      <c r="AP22">
        <v>10</v>
      </c>
      <c r="AQ22">
        <v>4</v>
      </c>
      <c r="AR22">
        <v>1</v>
      </c>
      <c r="AS22">
        <v>3</v>
      </c>
      <c r="AT22">
        <v>1</v>
      </c>
      <c r="AU22" t="str">
        <f t="shared" si="0"/>
        <v>NA</v>
      </c>
      <c r="AV22">
        <f t="shared" si="1"/>
        <v>42</v>
      </c>
      <c r="AW22">
        <v>10</v>
      </c>
      <c r="AX22">
        <v>17</v>
      </c>
      <c r="AY22">
        <v>27</v>
      </c>
      <c r="AZ22">
        <v>2</v>
      </c>
      <c r="BA22">
        <v>6</v>
      </c>
      <c r="BB22">
        <v>6</v>
      </c>
      <c r="BC22">
        <v>5</v>
      </c>
      <c r="BD22">
        <v>19</v>
      </c>
      <c r="BE22">
        <v>30</v>
      </c>
      <c r="BF22">
        <v>18</v>
      </c>
      <c r="BG22">
        <v>18</v>
      </c>
      <c r="BH22">
        <v>36</v>
      </c>
      <c r="BI22">
        <v>6</v>
      </c>
      <c r="BJ22">
        <v>11</v>
      </c>
      <c r="BK22">
        <v>23</v>
      </c>
      <c r="BL22">
        <v>40</v>
      </c>
      <c r="BM22">
        <f>SUM(AY22+BD22+BE22+BH22+BI22+BL22)</f>
        <v>158</v>
      </c>
    </row>
    <row r="23" spans="1:65" x14ac:dyDescent="0.25">
      <c r="A23" t="s">
        <v>63</v>
      </c>
      <c r="B23">
        <v>79</v>
      </c>
      <c r="C23" s="2">
        <v>38857</v>
      </c>
      <c r="D23" s="2">
        <v>38857</v>
      </c>
      <c r="E23">
        <f t="shared" si="2"/>
        <v>0</v>
      </c>
      <c r="F23" t="s">
        <v>54</v>
      </c>
      <c r="G23">
        <v>1</v>
      </c>
      <c r="H23">
        <v>0</v>
      </c>
      <c r="I23">
        <v>0</v>
      </c>
      <c r="J23" t="s">
        <v>50</v>
      </c>
      <c r="K23" t="s">
        <v>54</v>
      </c>
      <c r="L23" t="s">
        <v>51</v>
      </c>
      <c r="M23">
        <v>1</v>
      </c>
      <c r="N23">
        <v>12</v>
      </c>
      <c r="O23" t="s">
        <v>52</v>
      </c>
      <c r="P23">
        <v>5</v>
      </c>
      <c r="Q23">
        <v>3</v>
      </c>
      <c r="R23">
        <v>26</v>
      </c>
      <c r="S23">
        <v>1</v>
      </c>
      <c r="T23">
        <v>4</v>
      </c>
      <c r="U23">
        <v>4</v>
      </c>
      <c r="V23">
        <v>14</v>
      </c>
      <c r="W23">
        <v>4</v>
      </c>
      <c r="X23">
        <v>46</v>
      </c>
      <c r="Y23">
        <v>19</v>
      </c>
      <c r="Z23">
        <v>11</v>
      </c>
      <c r="AA23">
        <v>8</v>
      </c>
      <c r="AB23">
        <v>14</v>
      </c>
      <c r="AC23">
        <v>20</v>
      </c>
      <c r="AD23">
        <v>9</v>
      </c>
      <c r="AE23">
        <v>7</v>
      </c>
      <c r="AF23">
        <v>88</v>
      </c>
      <c r="AG23">
        <v>40</v>
      </c>
      <c r="AH23">
        <v>79</v>
      </c>
      <c r="AI23">
        <v>15</v>
      </c>
      <c r="AJ23">
        <v>27</v>
      </c>
      <c r="AK23">
        <v>49</v>
      </c>
      <c r="AL23">
        <v>50</v>
      </c>
      <c r="AM23">
        <v>9</v>
      </c>
      <c r="AN23">
        <v>3</v>
      </c>
      <c r="AO23">
        <v>10</v>
      </c>
      <c r="AP23">
        <v>10</v>
      </c>
      <c r="AQ23">
        <v>4</v>
      </c>
      <c r="AR23">
        <v>2</v>
      </c>
      <c r="AS23">
        <v>0</v>
      </c>
      <c r="AT23">
        <v>4</v>
      </c>
      <c r="AU23" t="str">
        <f t="shared" si="0"/>
        <v>NA</v>
      </c>
      <c r="AV23">
        <f t="shared" si="1"/>
        <v>42</v>
      </c>
      <c r="AW23">
        <v>12</v>
      </c>
      <c r="AX23">
        <v>17</v>
      </c>
      <c r="AY23">
        <v>29</v>
      </c>
      <c r="AZ23">
        <v>4</v>
      </c>
      <c r="BA23">
        <v>6</v>
      </c>
      <c r="BB23">
        <v>6</v>
      </c>
      <c r="BC23">
        <v>6</v>
      </c>
      <c r="BD23">
        <v>22</v>
      </c>
      <c r="BE23">
        <v>27</v>
      </c>
      <c r="BF23">
        <v>18</v>
      </c>
      <c r="BG23">
        <v>18</v>
      </c>
      <c r="BH23">
        <v>36</v>
      </c>
      <c r="BI23">
        <v>6</v>
      </c>
      <c r="BJ23">
        <v>13</v>
      </c>
      <c r="BK23">
        <v>27</v>
      </c>
      <c r="BL23">
        <v>46</v>
      </c>
      <c r="BM23">
        <v>160</v>
      </c>
    </row>
    <row r="24" spans="1:65" x14ac:dyDescent="0.25">
      <c r="A24" t="s">
        <v>63</v>
      </c>
      <c r="B24">
        <v>80</v>
      </c>
      <c r="C24" s="2">
        <v>38857</v>
      </c>
      <c r="D24" s="2">
        <v>39259</v>
      </c>
      <c r="E24">
        <f t="shared" si="2"/>
        <v>402</v>
      </c>
      <c r="F24" t="s">
        <v>50</v>
      </c>
      <c r="G24" t="s">
        <v>50</v>
      </c>
      <c r="H24" t="s">
        <v>50</v>
      </c>
      <c r="I24" t="s">
        <v>50</v>
      </c>
      <c r="J24" t="s">
        <v>50</v>
      </c>
      <c r="K24" t="s">
        <v>50</v>
      </c>
      <c r="L24" t="s">
        <v>134</v>
      </c>
      <c r="M24">
        <v>1</v>
      </c>
      <c r="N24">
        <v>12</v>
      </c>
      <c r="O24" t="s">
        <v>52</v>
      </c>
      <c r="P24">
        <v>4</v>
      </c>
      <c r="Q24">
        <v>1</v>
      </c>
      <c r="R24">
        <v>21</v>
      </c>
      <c r="S24">
        <v>0</v>
      </c>
      <c r="T24">
        <v>2</v>
      </c>
      <c r="U24">
        <v>0</v>
      </c>
      <c r="V24">
        <v>0</v>
      </c>
      <c r="W24">
        <v>0</v>
      </c>
      <c r="X24">
        <v>34</v>
      </c>
      <c r="Y24">
        <v>6</v>
      </c>
      <c r="Z24">
        <v>9</v>
      </c>
      <c r="AA24">
        <v>5</v>
      </c>
      <c r="AB24">
        <v>11</v>
      </c>
      <c r="AC24">
        <v>6</v>
      </c>
      <c r="AD24">
        <v>9</v>
      </c>
      <c r="AE24">
        <v>3</v>
      </c>
      <c r="AF24">
        <f>SUM(Y24:AE24)</f>
        <v>49</v>
      </c>
      <c r="AG24">
        <v>42</v>
      </c>
      <c r="AH24">
        <v>162</v>
      </c>
      <c r="AI24">
        <v>14</v>
      </c>
      <c r="AJ24">
        <v>28</v>
      </c>
      <c r="AK24">
        <v>50</v>
      </c>
      <c r="AL24">
        <v>52</v>
      </c>
      <c r="AM24">
        <v>6</v>
      </c>
      <c r="AN24">
        <v>3</v>
      </c>
      <c r="AO24">
        <v>10</v>
      </c>
      <c r="AP24">
        <v>10</v>
      </c>
      <c r="AQ24">
        <v>4</v>
      </c>
      <c r="AR24">
        <v>0</v>
      </c>
      <c r="AS24">
        <v>0</v>
      </c>
      <c r="AT24">
        <v>2</v>
      </c>
      <c r="AU24" t="str">
        <f t="shared" si="0"/>
        <v>NA</v>
      </c>
      <c r="AV24">
        <f t="shared" si="1"/>
        <v>35</v>
      </c>
      <c r="AW24">
        <v>12</v>
      </c>
      <c r="AX24">
        <v>19</v>
      </c>
      <c r="AY24">
        <v>31</v>
      </c>
      <c r="AZ24">
        <v>4</v>
      </c>
      <c r="BA24">
        <v>6</v>
      </c>
      <c r="BB24">
        <v>6</v>
      </c>
      <c r="BC24">
        <v>5</v>
      </c>
      <c r="BD24">
        <v>21</v>
      </c>
      <c r="BE24">
        <v>24</v>
      </c>
      <c r="BF24">
        <v>18</v>
      </c>
      <c r="BG24">
        <v>19</v>
      </c>
      <c r="BH24">
        <v>37</v>
      </c>
      <c r="BI24">
        <v>5</v>
      </c>
      <c r="BJ24">
        <v>13</v>
      </c>
      <c r="BK24">
        <v>16</v>
      </c>
      <c r="BL24">
        <v>34</v>
      </c>
      <c r="BM24">
        <f>SUM(AY24+BD24+BE24+BH24+BI24+BL24)</f>
        <v>152</v>
      </c>
    </row>
    <row r="25" spans="1:65" x14ac:dyDescent="0.25">
      <c r="A25" t="s">
        <v>63</v>
      </c>
      <c r="B25">
        <v>81</v>
      </c>
      <c r="C25" s="2">
        <v>38857</v>
      </c>
      <c r="D25" s="2">
        <v>39800</v>
      </c>
      <c r="E25">
        <f t="shared" si="2"/>
        <v>943</v>
      </c>
      <c r="F25" t="s">
        <v>50</v>
      </c>
      <c r="G25" t="s">
        <v>50</v>
      </c>
      <c r="H25" t="s">
        <v>50</v>
      </c>
      <c r="I25" t="s">
        <v>50</v>
      </c>
      <c r="J25" t="s">
        <v>50</v>
      </c>
      <c r="K25" t="s">
        <v>50</v>
      </c>
      <c r="L25" t="s">
        <v>135</v>
      </c>
      <c r="M25">
        <v>1</v>
      </c>
      <c r="N25">
        <v>12</v>
      </c>
      <c r="O25" t="s">
        <v>52</v>
      </c>
      <c r="P25">
        <v>3</v>
      </c>
      <c r="Q25">
        <v>1</v>
      </c>
      <c r="R25">
        <v>20</v>
      </c>
      <c r="S25">
        <v>0</v>
      </c>
      <c r="T25">
        <v>2</v>
      </c>
      <c r="U25">
        <v>4</v>
      </c>
      <c r="V25">
        <v>12</v>
      </c>
      <c r="W25">
        <v>5</v>
      </c>
      <c r="X25">
        <v>47</v>
      </c>
      <c r="Y25">
        <v>8</v>
      </c>
      <c r="Z25">
        <v>8</v>
      </c>
      <c r="AA25">
        <v>5</v>
      </c>
      <c r="AB25">
        <v>10</v>
      </c>
      <c r="AC25">
        <v>5</v>
      </c>
      <c r="AD25">
        <v>14</v>
      </c>
      <c r="AE25">
        <v>7</v>
      </c>
      <c r="AF25">
        <f>SUM(Y25:AE25)</f>
        <v>57</v>
      </c>
      <c r="AG25">
        <v>42</v>
      </c>
      <c r="AH25">
        <v>149</v>
      </c>
      <c r="AI25">
        <v>11</v>
      </c>
      <c r="AJ25">
        <v>28</v>
      </c>
      <c r="AK25">
        <v>50</v>
      </c>
      <c r="AL25">
        <v>50</v>
      </c>
      <c r="AM25">
        <v>5</v>
      </c>
      <c r="AN25">
        <v>3</v>
      </c>
      <c r="AO25">
        <v>9</v>
      </c>
      <c r="AP25">
        <v>10</v>
      </c>
      <c r="AQ25">
        <v>4</v>
      </c>
      <c r="AR25">
        <v>0</v>
      </c>
      <c r="AS25">
        <v>0</v>
      </c>
      <c r="AT25">
        <v>4</v>
      </c>
      <c r="AU25" t="str">
        <f t="shared" si="0"/>
        <v>NA</v>
      </c>
      <c r="AV25">
        <f t="shared" si="1"/>
        <v>35</v>
      </c>
      <c r="AW25">
        <v>11</v>
      </c>
      <c r="AX25">
        <v>19</v>
      </c>
      <c r="AY25">
        <v>30</v>
      </c>
      <c r="AZ25">
        <v>4</v>
      </c>
      <c r="BA25">
        <v>6</v>
      </c>
      <c r="BB25">
        <v>6</v>
      </c>
      <c r="BC25">
        <v>3</v>
      </c>
      <c r="BD25">
        <v>19</v>
      </c>
      <c r="BE25">
        <v>12</v>
      </c>
      <c r="BF25">
        <v>14</v>
      </c>
      <c r="BG25">
        <v>19</v>
      </c>
      <c r="BH25">
        <v>33</v>
      </c>
      <c r="BI25">
        <v>5</v>
      </c>
      <c r="BJ25">
        <v>10</v>
      </c>
      <c r="BK25">
        <v>27</v>
      </c>
      <c r="BL25">
        <v>42</v>
      </c>
      <c r="BM25">
        <f>SUM(AY25+BD25+BE25+BH25+BI25+BL25)</f>
        <v>141</v>
      </c>
    </row>
    <row r="26" spans="1:65" x14ac:dyDescent="0.25">
      <c r="A26" t="s">
        <v>64</v>
      </c>
      <c r="B26">
        <v>76</v>
      </c>
      <c r="C26" s="2">
        <v>38883</v>
      </c>
      <c r="D26" s="2">
        <v>38883</v>
      </c>
      <c r="E26">
        <f t="shared" si="2"/>
        <v>0</v>
      </c>
      <c r="F26" t="s">
        <v>54</v>
      </c>
      <c r="G26">
        <v>1</v>
      </c>
      <c r="H26">
        <v>0</v>
      </c>
      <c r="I26">
        <v>1</v>
      </c>
      <c r="J26" t="s">
        <v>55</v>
      </c>
      <c r="K26" t="s">
        <v>54</v>
      </c>
      <c r="L26" t="s">
        <v>51</v>
      </c>
      <c r="M26">
        <v>1</v>
      </c>
      <c r="N26">
        <v>18</v>
      </c>
      <c r="O26" t="s">
        <v>52</v>
      </c>
      <c r="P26">
        <v>8</v>
      </c>
      <c r="Q26">
        <v>4</v>
      </c>
      <c r="R26">
        <v>44</v>
      </c>
      <c r="S26">
        <v>10</v>
      </c>
      <c r="T26">
        <v>8</v>
      </c>
      <c r="U26">
        <v>4</v>
      </c>
      <c r="V26">
        <v>16</v>
      </c>
      <c r="W26">
        <v>3</v>
      </c>
      <c r="X26">
        <v>34</v>
      </c>
      <c r="Y26">
        <v>14</v>
      </c>
      <c r="Z26">
        <v>13</v>
      </c>
      <c r="AA26">
        <v>14</v>
      </c>
      <c r="AB26">
        <v>5</v>
      </c>
      <c r="AC26">
        <v>13</v>
      </c>
      <c r="AD26">
        <v>13</v>
      </c>
      <c r="AE26">
        <v>13</v>
      </c>
      <c r="AF26">
        <v>85</v>
      </c>
      <c r="AG26" t="s">
        <v>50</v>
      </c>
      <c r="AH26" t="s">
        <v>50</v>
      </c>
      <c r="AI26">
        <v>10</v>
      </c>
      <c r="AJ26">
        <v>29</v>
      </c>
      <c r="AK26" t="s">
        <v>50</v>
      </c>
      <c r="AL26">
        <v>51</v>
      </c>
      <c r="AM26">
        <v>10</v>
      </c>
      <c r="AN26">
        <v>3</v>
      </c>
      <c r="AO26">
        <v>5</v>
      </c>
      <c r="AP26">
        <v>10</v>
      </c>
      <c r="AQ26">
        <v>4</v>
      </c>
      <c r="AR26">
        <v>3</v>
      </c>
      <c r="AS26">
        <v>6</v>
      </c>
      <c r="AT26">
        <v>4</v>
      </c>
      <c r="AU26" t="str">
        <f t="shared" si="0"/>
        <v>NA</v>
      </c>
      <c r="AV26">
        <f t="shared" si="1"/>
        <v>45</v>
      </c>
      <c r="AW26">
        <v>13</v>
      </c>
      <c r="AX26">
        <v>17</v>
      </c>
      <c r="AY26">
        <v>30</v>
      </c>
      <c r="AZ26">
        <v>4</v>
      </c>
      <c r="BA26">
        <v>4</v>
      </c>
      <c r="BB26">
        <v>6</v>
      </c>
      <c r="BC26">
        <v>5</v>
      </c>
      <c r="BD26">
        <v>19</v>
      </c>
      <c r="BE26">
        <v>30</v>
      </c>
      <c r="BF26">
        <v>14</v>
      </c>
      <c r="BG26">
        <v>19</v>
      </c>
      <c r="BH26">
        <v>33</v>
      </c>
      <c r="BI26">
        <v>4</v>
      </c>
      <c r="BJ26">
        <v>13</v>
      </c>
      <c r="BK26">
        <v>27</v>
      </c>
      <c r="BL26">
        <v>44</v>
      </c>
      <c r="BM26">
        <v>156</v>
      </c>
    </row>
    <row r="27" spans="1:65" x14ac:dyDescent="0.25">
      <c r="A27" t="s">
        <v>64</v>
      </c>
      <c r="B27">
        <v>77</v>
      </c>
      <c r="C27" s="2">
        <v>38883</v>
      </c>
      <c r="D27" s="2">
        <v>39252</v>
      </c>
      <c r="E27">
        <f t="shared" si="2"/>
        <v>369</v>
      </c>
      <c r="F27" t="s">
        <v>50</v>
      </c>
      <c r="G27" t="s">
        <v>50</v>
      </c>
      <c r="H27" t="s">
        <v>50</v>
      </c>
      <c r="I27" t="s">
        <v>50</v>
      </c>
      <c r="J27" t="s">
        <v>50</v>
      </c>
      <c r="K27" t="s">
        <v>50</v>
      </c>
      <c r="L27" t="s">
        <v>134</v>
      </c>
      <c r="M27">
        <v>1</v>
      </c>
      <c r="N27">
        <v>18</v>
      </c>
      <c r="O27" t="s">
        <v>52</v>
      </c>
      <c r="P27">
        <v>8</v>
      </c>
      <c r="Q27">
        <v>3</v>
      </c>
      <c r="R27">
        <v>37</v>
      </c>
      <c r="S27">
        <v>5</v>
      </c>
      <c r="T27">
        <v>4</v>
      </c>
      <c r="U27">
        <v>7</v>
      </c>
      <c r="V27">
        <v>27</v>
      </c>
      <c r="W27">
        <v>9</v>
      </c>
      <c r="X27">
        <v>28</v>
      </c>
      <c r="Y27">
        <v>18</v>
      </c>
      <c r="Z27">
        <v>13</v>
      </c>
      <c r="AA27">
        <v>8</v>
      </c>
      <c r="AB27">
        <v>8</v>
      </c>
      <c r="AC27">
        <v>9</v>
      </c>
      <c r="AD27">
        <v>9</v>
      </c>
      <c r="AE27">
        <v>8</v>
      </c>
      <c r="AF27">
        <f>SUM(Y27:AE27)</f>
        <v>73</v>
      </c>
      <c r="AG27">
        <v>32</v>
      </c>
      <c r="AH27">
        <v>110</v>
      </c>
      <c r="AI27" t="s">
        <v>50</v>
      </c>
      <c r="AJ27">
        <v>30</v>
      </c>
      <c r="AK27">
        <v>49</v>
      </c>
      <c r="AL27">
        <v>49</v>
      </c>
      <c r="AM27">
        <v>10</v>
      </c>
      <c r="AN27">
        <v>3</v>
      </c>
      <c r="AO27">
        <v>4</v>
      </c>
      <c r="AP27">
        <v>10</v>
      </c>
      <c r="AQ27">
        <v>4</v>
      </c>
      <c r="AR27">
        <v>3</v>
      </c>
      <c r="AS27">
        <v>6</v>
      </c>
      <c r="AT27">
        <v>3</v>
      </c>
      <c r="AU27" t="str">
        <f t="shared" si="0"/>
        <v>NA</v>
      </c>
      <c r="AV27">
        <f t="shared" si="1"/>
        <v>43</v>
      </c>
      <c r="AW27">
        <v>13</v>
      </c>
      <c r="AX27">
        <v>19</v>
      </c>
      <c r="AY27">
        <v>32</v>
      </c>
      <c r="AZ27">
        <v>1</v>
      </c>
      <c r="BA27">
        <v>6</v>
      </c>
      <c r="BB27">
        <v>6</v>
      </c>
      <c r="BC27">
        <v>8</v>
      </c>
      <c r="BD27">
        <v>21</v>
      </c>
      <c r="BE27">
        <v>30</v>
      </c>
      <c r="BF27">
        <v>16</v>
      </c>
      <c r="BG27">
        <v>19</v>
      </c>
      <c r="BH27">
        <v>35</v>
      </c>
      <c r="BI27">
        <v>6</v>
      </c>
      <c r="BJ27">
        <v>13</v>
      </c>
      <c r="BK27">
        <v>23</v>
      </c>
      <c r="BL27">
        <v>42</v>
      </c>
      <c r="BM27">
        <f>SUM(AY27+BD27+BE27+BH27+BI27+BL27)</f>
        <v>166</v>
      </c>
    </row>
    <row r="28" spans="1:65" x14ac:dyDescent="0.25">
      <c r="A28" t="s">
        <v>65</v>
      </c>
      <c r="B28">
        <v>72</v>
      </c>
      <c r="C28" s="2">
        <v>38892</v>
      </c>
      <c r="D28" s="2">
        <v>38892</v>
      </c>
      <c r="E28">
        <f t="shared" si="2"/>
        <v>0</v>
      </c>
      <c r="F28" t="s">
        <v>49</v>
      </c>
      <c r="G28">
        <v>0</v>
      </c>
      <c r="H28">
        <v>0</v>
      </c>
      <c r="I28">
        <v>0</v>
      </c>
      <c r="J28" t="s">
        <v>50</v>
      </c>
      <c r="K28" t="s">
        <v>49</v>
      </c>
      <c r="L28" t="s">
        <v>51</v>
      </c>
      <c r="M28">
        <v>1</v>
      </c>
      <c r="N28">
        <v>14</v>
      </c>
      <c r="O28" t="s">
        <v>52</v>
      </c>
      <c r="P28">
        <v>4</v>
      </c>
      <c r="Q28">
        <v>4</v>
      </c>
      <c r="R28">
        <v>34</v>
      </c>
      <c r="S28">
        <v>6</v>
      </c>
      <c r="T28">
        <v>8</v>
      </c>
      <c r="U28">
        <v>5</v>
      </c>
      <c r="V28">
        <v>18</v>
      </c>
      <c r="W28">
        <v>7</v>
      </c>
      <c r="X28">
        <v>45</v>
      </c>
      <c r="Y28">
        <v>20</v>
      </c>
      <c r="Z28">
        <v>12</v>
      </c>
      <c r="AA28">
        <v>10</v>
      </c>
      <c r="AB28" t="s">
        <v>50</v>
      </c>
      <c r="AC28">
        <v>15</v>
      </c>
      <c r="AD28">
        <v>11</v>
      </c>
      <c r="AE28">
        <v>9</v>
      </c>
      <c r="AF28">
        <v>77</v>
      </c>
      <c r="AG28" t="s">
        <v>50</v>
      </c>
      <c r="AH28" t="s">
        <v>50</v>
      </c>
      <c r="AI28">
        <v>12</v>
      </c>
      <c r="AJ28">
        <v>26</v>
      </c>
      <c r="AK28">
        <v>50</v>
      </c>
      <c r="AL28">
        <v>51</v>
      </c>
      <c r="AM28">
        <v>10</v>
      </c>
      <c r="AN28">
        <v>3</v>
      </c>
      <c r="AO28">
        <v>10</v>
      </c>
      <c r="AP28">
        <v>10</v>
      </c>
      <c r="AQ28">
        <v>4</v>
      </c>
      <c r="AR28">
        <v>3</v>
      </c>
      <c r="AS28">
        <v>6</v>
      </c>
      <c r="AT28">
        <v>4</v>
      </c>
      <c r="AU28" t="str">
        <f t="shared" si="0"/>
        <v>NA</v>
      </c>
      <c r="AV28">
        <f t="shared" si="1"/>
        <v>50</v>
      </c>
      <c r="AW28">
        <v>13</v>
      </c>
      <c r="AX28">
        <v>19</v>
      </c>
      <c r="AY28">
        <v>32</v>
      </c>
      <c r="AZ28">
        <v>4</v>
      </c>
      <c r="BA28">
        <v>6</v>
      </c>
      <c r="BB28">
        <v>6</v>
      </c>
      <c r="BC28">
        <v>8</v>
      </c>
      <c r="BD28">
        <v>24</v>
      </c>
      <c r="BE28">
        <v>30</v>
      </c>
      <c r="BF28">
        <v>18</v>
      </c>
      <c r="BG28">
        <v>21</v>
      </c>
      <c r="BH28">
        <v>39</v>
      </c>
      <c r="BI28">
        <v>5</v>
      </c>
      <c r="BJ28">
        <v>13</v>
      </c>
      <c r="BK28">
        <v>27</v>
      </c>
      <c r="BL28">
        <v>45</v>
      </c>
      <c r="BM28">
        <v>170</v>
      </c>
    </row>
    <row r="29" spans="1:65" x14ac:dyDescent="0.25">
      <c r="A29" t="s">
        <v>65</v>
      </c>
      <c r="B29">
        <v>73</v>
      </c>
      <c r="C29" s="2">
        <v>38892</v>
      </c>
      <c r="D29" s="2">
        <v>39364</v>
      </c>
      <c r="E29">
        <f t="shared" si="2"/>
        <v>472</v>
      </c>
      <c r="F29" t="s">
        <v>50</v>
      </c>
      <c r="G29" t="s">
        <v>50</v>
      </c>
      <c r="H29" t="s">
        <v>50</v>
      </c>
      <c r="I29" t="s">
        <v>50</v>
      </c>
      <c r="J29" t="s">
        <v>50</v>
      </c>
      <c r="K29" t="s">
        <v>50</v>
      </c>
      <c r="L29" t="s">
        <v>134</v>
      </c>
      <c r="M29">
        <v>1</v>
      </c>
      <c r="N29">
        <v>14</v>
      </c>
      <c r="O29" t="s">
        <v>52</v>
      </c>
      <c r="P29">
        <v>7</v>
      </c>
      <c r="Q29">
        <v>5</v>
      </c>
      <c r="R29">
        <v>44</v>
      </c>
      <c r="S29">
        <v>8</v>
      </c>
      <c r="T29">
        <v>10</v>
      </c>
      <c r="U29">
        <v>6</v>
      </c>
      <c r="V29">
        <v>22</v>
      </c>
      <c r="W29">
        <v>7</v>
      </c>
      <c r="X29">
        <v>45</v>
      </c>
      <c r="Y29">
        <v>17</v>
      </c>
      <c r="Z29">
        <v>17</v>
      </c>
      <c r="AA29">
        <v>12</v>
      </c>
      <c r="AB29">
        <v>15</v>
      </c>
      <c r="AC29">
        <v>9</v>
      </c>
      <c r="AD29">
        <v>11</v>
      </c>
      <c r="AE29">
        <v>11</v>
      </c>
      <c r="AF29">
        <f>SUM(Y29:AE29)</f>
        <v>92</v>
      </c>
      <c r="AG29">
        <v>31</v>
      </c>
      <c r="AH29">
        <v>69</v>
      </c>
      <c r="AI29">
        <v>15</v>
      </c>
      <c r="AJ29">
        <v>28</v>
      </c>
      <c r="AK29">
        <v>50</v>
      </c>
      <c r="AL29">
        <v>52</v>
      </c>
      <c r="AM29">
        <v>10</v>
      </c>
      <c r="AN29">
        <v>3</v>
      </c>
      <c r="AO29">
        <v>9</v>
      </c>
      <c r="AP29">
        <v>10</v>
      </c>
      <c r="AQ29">
        <v>4</v>
      </c>
      <c r="AR29">
        <v>3</v>
      </c>
      <c r="AS29">
        <v>6</v>
      </c>
      <c r="AT29">
        <v>4</v>
      </c>
      <c r="AU29" t="str">
        <f t="shared" si="0"/>
        <v>NA</v>
      </c>
      <c r="AV29">
        <f t="shared" si="1"/>
        <v>49</v>
      </c>
      <c r="AW29">
        <v>12</v>
      </c>
      <c r="AX29">
        <v>19</v>
      </c>
      <c r="AY29">
        <v>31</v>
      </c>
      <c r="AZ29">
        <v>4</v>
      </c>
      <c r="BA29">
        <v>6</v>
      </c>
      <c r="BB29">
        <v>6</v>
      </c>
      <c r="BC29">
        <v>8</v>
      </c>
      <c r="BD29">
        <v>32</v>
      </c>
      <c r="BE29">
        <v>30</v>
      </c>
      <c r="BF29">
        <v>18</v>
      </c>
      <c r="BG29">
        <v>21</v>
      </c>
      <c r="BH29">
        <v>39</v>
      </c>
      <c r="BI29">
        <v>6</v>
      </c>
      <c r="BJ29">
        <v>13</v>
      </c>
      <c r="BK29">
        <v>18</v>
      </c>
      <c r="BL29">
        <v>37</v>
      </c>
      <c r="BM29">
        <f>SUM(AY29+BD29+BE29+BH29+BI29+BL29)</f>
        <v>175</v>
      </c>
    </row>
    <row r="30" spans="1:65" x14ac:dyDescent="0.25">
      <c r="A30" t="s">
        <v>66</v>
      </c>
      <c r="B30">
        <v>63</v>
      </c>
      <c r="C30" s="2">
        <v>39053</v>
      </c>
      <c r="D30" s="2">
        <v>39053</v>
      </c>
      <c r="E30">
        <f t="shared" si="2"/>
        <v>0</v>
      </c>
      <c r="F30" t="s">
        <v>49</v>
      </c>
      <c r="G30">
        <v>0</v>
      </c>
      <c r="H30">
        <v>0</v>
      </c>
      <c r="I30">
        <v>0</v>
      </c>
      <c r="J30" t="s">
        <v>50</v>
      </c>
      <c r="K30" t="s">
        <v>49</v>
      </c>
      <c r="L30" t="s">
        <v>51</v>
      </c>
      <c r="M30">
        <v>1</v>
      </c>
      <c r="N30">
        <v>18</v>
      </c>
      <c r="O30" t="s">
        <v>52</v>
      </c>
      <c r="P30">
        <v>5</v>
      </c>
      <c r="Q30">
        <v>3</v>
      </c>
      <c r="R30">
        <v>45</v>
      </c>
      <c r="S30">
        <v>11</v>
      </c>
      <c r="T30">
        <v>12</v>
      </c>
      <c r="U30">
        <v>5</v>
      </c>
      <c r="V30">
        <v>25</v>
      </c>
      <c r="W30">
        <v>10</v>
      </c>
      <c r="X30">
        <v>30</v>
      </c>
      <c r="Y30">
        <v>20</v>
      </c>
      <c r="Z30">
        <v>11</v>
      </c>
      <c r="AA30">
        <v>10</v>
      </c>
      <c r="AB30">
        <v>17</v>
      </c>
      <c r="AC30">
        <v>19</v>
      </c>
      <c r="AD30">
        <v>11</v>
      </c>
      <c r="AE30">
        <v>11</v>
      </c>
      <c r="AF30">
        <v>99</v>
      </c>
      <c r="AG30">
        <v>36</v>
      </c>
      <c r="AH30">
        <v>87</v>
      </c>
      <c r="AI30">
        <v>14</v>
      </c>
      <c r="AJ30">
        <v>28</v>
      </c>
      <c r="AK30">
        <v>51</v>
      </c>
      <c r="AL30">
        <v>52</v>
      </c>
      <c r="AM30">
        <v>10</v>
      </c>
      <c r="AN30">
        <v>3</v>
      </c>
      <c r="AO30">
        <v>10</v>
      </c>
      <c r="AP30">
        <v>10</v>
      </c>
      <c r="AQ30">
        <v>4</v>
      </c>
      <c r="AR30">
        <v>3</v>
      </c>
      <c r="AS30">
        <v>6</v>
      </c>
      <c r="AT30">
        <v>4</v>
      </c>
      <c r="AU30" t="str">
        <f t="shared" si="0"/>
        <v>NA</v>
      </c>
      <c r="AV30">
        <f t="shared" si="1"/>
        <v>50</v>
      </c>
      <c r="AW30">
        <v>12</v>
      </c>
      <c r="AX30">
        <v>19</v>
      </c>
      <c r="AY30">
        <v>31</v>
      </c>
      <c r="AZ30">
        <v>4</v>
      </c>
      <c r="BA30">
        <v>6</v>
      </c>
      <c r="BB30">
        <v>6</v>
      </c>
      <c r="BC30">
        <v>8</v>
      </c>
      <c r="BD30">
        <v>24</v>
      </c>
      <c r="BE30">
        <v>30</v>
      </c>
      <c r="BF30">
        <v>18</v>
      </c>
      <c r="BG30">
        <v>21</v>
      </c>
      <c r="BH30">
        <v>39</v>
      </c>
      <c r="BI30">
        <v>6</v>
      </c>
      <c r="BJ30">
        <v>13</v>
      </c>
      <c r="BK30">
        <v>15</v>
      </c>
      <c r="BL30">
        <v>34</v>
      </c>
      <c r="BM30">
        <v>158</v>
      </c>
    </row>
    <row r="31" spans="1:65" x14ac:dyDescent="0.25">
      <c r="A31" t="s">
        <v>66</v>
      </c>
      <c r="B31">
        <v>64</v>
      </c>
      <c r="C31" s="2">
        <v>39053</v>
      </c>
      <c r="D31" s="2">
        <v>39485</v>
      </c>
      <c r="E31">
        <f t="shared" si="2"/>
        <v>432</v>
      </c>
      <c r="F31" t="s">
        <v>50</v>
      </c>
      <c r="G31" t="s">
        <v>50</v>
      </c>
      <c r="H31" t="s">
        <v>50</v>
      </c>
      <c r="I31" t="s">
        <v>50</v>
      </c>
      <c r="J31" t="s">
        <v>50</v>
      </c>
      <c r="K31" t="s">
        <v>50</v>
      </c>
      <c r="L31" t="s">
        <v>134</v>
      </c>
      <c r="M31">
        <v>1</v>
      </c>
      <c r="N31">
        <v>18</v>
      </c>
      <c r="O31" t="s">
        <v>52</v>
      </c>
      <c r="P31">
        <v>10</v>
      </c>
      <c r="Q31">
        <v>7</v>
      </c>
      <c r="R31">
        <v>69</v>
      </c>
      <c r="S31">
        <v>16</v>
      </c>
      <c r="T31">
        <v>15</v>
      </c>
      <c r="U31">
        <v>8</v>
      </c>
      <c r="V31">
        <v>28</v>
      </c>
      <c r="W31">
        <v>10</v>
      </c>
      <c r="X31">
        <v>26</v>
      </c>
      <c r="Y31">
        <v>19</v>
      </c>
      <c r="Z31">
        <v>13</v>
      </c>
      <c r="AA31">
        <v>13</v>
      </c>
      <c r="AB31">
        <v>18</v>
      </c>
      <c r="AC31">
        <v>17</v>
      </c>
      <c r="AD31">
        <v>12</v>
      </c>
      <c r="AE31">
        <v>12</v>
      </c>
      <c r="AF31">
        <f>SUM(Y31:AE31)</f>
        <v>104</v>
      </c>
      <c r="AG31">
        <v>50</v>
      </c>
      <c r="AH31">
        <v>73</v>
      </c>
      <c r="AI31">
        <v>15</v>
      </c>
      <c r="AJ31">
        <v>28</v>
      </c>
      <c r="AK31">
        <v>50</v>
      </c>
      <c r="AL31">
        <v>52</v>
      </c>
      <c r="AM31">
        <v>10</v>
      </c>
      <c r="AN31">
        <v>3</v>
      </c>
      <c r="AO31">
        <v>10</v>
      </c>
      <c r="AP31">
        <v>10</v>
      </c>
      <c r="AQ31">
        <v>4</v>
      </c>
      <c r="AR31">
        <v>2</v>
      </c>
      <c r="AS31">
        <v>5</v>
      </c>
      <c r="AT31">
        <v>4</v>
      </c>
      <c r="AU31" t="str">
        <f t="shared" si="0"/>
        <v>NA</v>
      </c>
      <c r="AV31">
        <f t="shared" si="1"/>
        <v>48</v>
      </c>
      <c r="AW31">
        <v>13</v>
      </c>
      <c r="AX31">
        <v>19</v>
      </c>
      <c r="AY31">
        <v>32</v>
      </c>
      <c r="AZ31">
        <v>4</v>
      </c>
      <c r="BA31">
        <v>6</v>
      </c>
      <c r="BB31">
        <v>6</v>
      </c>
      <c r="BC31">
        <v>6</v>
      </c>
      <c r="BD31">
        <v>22</v>
      </c>
      <c r="BE31">
        <v>30</v>
      </c>
      <c r="BF31">
        <v>18</v>
      </c>
      <c r="BG31">
        <v>18</v>
      </c>
      <c r="BH31">
        <v>36</v>
      </c>
      <c r="BI31">
        <v>6</v>
      </c>
      <c r="BJ31">
        <v>12</v>
      </c>
      <c r="BK31">
        <v>27</v>
      </c>
      <c r="BL31">
        <v>35</v>
      </c>
      <c r="BM31">
        <f>SUM(AY31+BD31+BE31+BH31+BI31+BL31)</f>
        <v>161</v>
      </c>
    </row>
    <row r="32" spans="1:65" x14ac:dyDescent="0.25">
      <c r="A32" t="s">
        <v>67</v>
      </c>
      <c r="B32">
        <v>68</v>
      </c>
      <c r="C32" s="2">
        <v>39101</v>
      </c>
      <c r="D32" s="2">
        <v>39101</v>
      </c>
      <c r="E32">
        <f t="shared" si="2"/>
        <v>0</v>
      </c>
      <c r="F32" t="s">
        <v>54</v>
      </c>
      <c r="G32">
        <v>1</v>
      </c>
      <c r="H32">
        <v>1</v>
      </c>
      <c r="I32">
        <v>1</v>
      </c>
      <c r="J32" t="s">
        <v>68</v>
      </c>
      <c r="K32" t="s">
        <v>54</v>
      </c>
      <c r="L32" t="s">
        <v>51</v>
      </c>
      <c r="M32">
        <v>1</v>
      </c>
      <c r="N32">
        <v>12</v>
      </c>
      <c r="O32" t="s">
        <v>52</v>
      </c>
      <c r="P32">
        <v>3</v>
      </c>
      <c r="Q32">
        <v>5</v>
      </c>
      <c r="R32">
        <v>21</v>
      </c>
      <c r="S32">
        <v>0</v>
      </c>
      <c r="T32">
        <v>2</v>
      </c>
      <c r="U32">
        <v>4</v>
      </c>
      <c r="V32">
        <v>8</v>
      </c>
      <c r="W32">
        <v>3</v>
      </c>
      <c r="X32">
        <v>22</v>
      </c>
      <c r="Y32">
        <v>8</v>
      </c>
      <c r="Z32">
        <v>7</v>
      </c>
      <c r="AA32">
        <v>7</v>
      </c>
      <c r="AB32">
        <v>5</v>
      </c>
      <c r="AC32">
        <v>4</v>
      </c>
      <c r="AD32">
        <v>3</v>
      </c>
      <c r="AE32">
        <v>6</v>
      </c>
      <c r="AF32">
        <v>40</v>
      </c>
      <c r="AG32">
        <v>55</v>
      </c>
      <c r="AH32">
        <v>240</v>
      </c>
      <c r="AI32">
        <v>15</v>
      </c>
      <c r="AJ32">
        <v>19</v>
      </c>
      <c r="AK32">
        <v>49</v>
      </c>
      <c r="AL32">
        <v>48</v>
      </c>
      <c r="AM32">
        <v>9</v>
      </c>
      <c r="AN32">
        <v>3</v>
      </c>
      <c r="AO32">
        <v>7</v>
      </c>
      <c r="AP32">
        <v>10</v>
      </c>
      <c r="AQ32">
        <v>4</v>
      </c>
      <c r="AR32">
        <v>0</v>
      </c>
      <c r="AS32">
        <v>1</v>
      </c>
      <c r="AT32">
        <v>0</v>
      </c>
      <c r="AU32" t="str">
        <f t="shared" si="0"/>
        <v>NA</v>
      </c>
      <c r="AV32">
        <f t="shared" si="1"/>
        <v>34</v>
      </c>
      <c r="AW32">
        <v>11</v>
      </c>
      <c r="AX32">
        <v>19</v>
      </c>
      <c r="AY32">
        <v>30</v>
      </c>
      <c r="AZ32">
        <v>4</v>
      </c>
      <c r="BA32">
        <v>6</v>
      </c>
      <c r="BB32">
        <v>6</v>
      </c>
      <c r="BC32">
        <v>8</v>
      </c>
      <c r="BD32">
        <v>24</v>
      </c>
      <c r="BE32">
        <v>21</v>
      </c>
      <c r="BF32">
        <v>18</v>
      </c>
      <c r="BG32">
        <v>14</v>
      </c>
      <c r="BH32">
        <v>32</v>
      </c>
      <c r="BI32">
        <v>6</v>
      </c>
      <c r="BJ32">
        <v>13</v>
      </c>
      <c r="BK32">
        <v>27</v>
      </c>
      <c r="BL32">
        <v>46</v>
      </c>
      <c r="BM32">
        <v>153</v>
      </c>
    </row>
    <row r="33" spans="1:65" x14ac:dyDescent="0.25">
      <c r="A33" t="s">
        <v>67</v>
      </c>
      <c r="B33">
        <v>70</v>
      </c>
      <c r="C33" s="2">
        <v>39101</v>
      </c>
      <c r="D33" s="2">
        <v>39592</v>
      </c>
      <c r="E33">
        <f t="shared" si="2"/>
        <v>491</v>
      </c>
      <c r="F33" t="s">
        <v>50</v>
      </c>
      <c r="G33" t="s">
        <v>50</v>
      </c>
      <c r="H33" t="s">
        <v>50</v>
      </c>
      <c r="I33" t="s">
        <v>50</v>
      </c>
      <c r="J33" t="s">
        <v>50</v>
      </c>
      <c r="K33" t="s">
        <v>50</v>
      </c>
      <c r="L33" t="s">
        <v>134</v>
      </c>
      <c r="M33">
        <v>1</v>
      </c>
      <c r="N33">
        <v>12</v>
      </c>
      <c r="O33" t="s">
        <v>52</v>
      </c>
      <c r="P33">
        <v>3</v>
      </c>
      <c r="Q33">
        <v>2</v>
      </c>
      <c r="R33">
        <v>23</v>
      </c>
      <c r="S33">
        <v>0</v>
      </c>
      <c r="T33">
        <v>1</v>
      </c>
      <c r="U33">
        <v>3</v>
      </c>
      <c r="V33">
        <v>9</v>
      </c>
      <c r="W33">
        <v>3</v>
      </c>
      <c r="X33">
        <v>31</v>
      </c>
      <c r="Y33">
        <v>8</v>
      </c>
      <c r="Z33">
        <v>6</v>
      </c>
      <c r="AA33">
        <v>3</v>
      </c>
      <c r="AB33">
        <v>5</v>
      </c>
      <c r="AC33">
        <v>4</v>
      </c>
      <c r="AD33">
        <v>4</v>
      </c>
      <c r="AE33">
        <v>3</v>
      </c>
      <c r="AF33">
        <f>SUM(Y33:AE33)</f>
        <v>33</v>
      </c>
      <c r="AG33">
        <v>98</v>
      </c>
      <c r="AH33">
        <v>380</v>
      </c>
      <c r="AI33">
        <v>13</v>
      </c>
      <c r="AJ33">
        <v>20</v>
      </c>
      <c r="AK33">
        <v>48</v>
      </c>
      <c r="AL33">
        <v>48</v>
      </c>
      <c r="AM33">
        <v>8</v>
      </c>
      <c r="AN33">
        <v>3</v>
      </c>
      <c r="AO33">
        <v>6</v>
      </c>
      <c r="AP33">
        <v>10</v>
      </c>
      <c r="AQ33">
        <v>3</v>
      </c>
      <c r="AR33">
        <v>0</v>
      </c>
      <c r="AS33">
        <v>0</v>
      </c>
      <c r="AT33">
        <v>0</v>
      </c>
      <c r="AU33" t="str">
        <f t="shared" si="0"/>
        <v>NA</v>
      </c>
      <c r="AV33">
        <f t="shared" si="1"/>
        <v>30</v>
      </c>
      <c r="AW33">
        <v>12</v>
      </c>
      <c r="AX33">
        <v>14</v>
      </c>
      <c r="AY33">
        <v>26</v>
      </c>
      <c r="AZ33">
        <v>4</v>
      </c>
      <c r="BA33">
        <v>6</v>
      </c>
      <c r="BB33">
        <v>6</v>
      </c>
      <c r="BC33">
        <v>5</v>
      </c>
      <c r="BD33">
        <v>21</v>
      </c>
      <c r="BE33">
        <v>27</v>
      </c>
      <c r="BF33">
        <v>18</v>
      </c>
      <c r="BG33">
        <v>19</v>
      </c>
      <c r="BH33">
        <v>37</v>
      </c>
      <c r="BI33">
        <v>5</v>
      </c>
      <c r="BJ33">
        <v>13</v>
      </c>
      <c r="BK33">
        <v>16</v>
      </c>
      <c r="BL33">
        <v>34</v>
      </c>
      <c r="BM33">
        <f>SUM(AY33+BD33+BE33+BH33+BI33+BL33)</f>
        <v>150</v>
      </c>
    </row>
    <row r="34" spans="1:65" x14ac:dyDescent="0.25">
      <c r="A34" t="s">
        <v>69</v>
      </c>
      <c r="B34">
        <v>78</v>
      </c>
      <c r="C34" s="2">
        <v>39142</v>
      </c>
      <c r="D34" s="2">
        <v>39142</v>
      </c>
      <c r="E34">
        <f t="shared" si="2"/>
        <v>0</v>
      </c>
      <c r="F34" t="s">
        <v>54</v>
      </c>
      <c r="G34">
        <v>0</v>
      </c>
      <c r="H34">
        <v>0</v>
      </c>
      <c r="I34">
        <v>1</v>
      </c>
      <c r="J34" t="s">
        <v>55</v>
      </c>
      <c r="K34" t="s">
        <v>54</v>
      </c>
      <c r="L34" t="s">
        <v>51</v>
      </c>
      <c r="M34">
        <v>1</v>
      </c>
      <c r="N34">
        <v>14</v>
      </c>
      <c r="O34" t="s">
        <v>52</v>
      </c>
      <c r="P34">
        <v>5</v>
      </c>
      <c r="Q34">
        <v>5</v>
      </c>
      <c r="R34">
        <v>42</v>
      </c>
      <c r="S34">
        <v>5</v>
      </c>
      <c r="T34">
        <v>7</v>
      </c>
      <c r="U34">
        <v>5</v>
      </c>
      <c r="V34">
        <v>17</v>
      </c>
      <c r="W34">
        <v>8</v>
      </c>
      <c r="X34">
        <v>29</v>
      </c>
      <c r="Y34">
        <v>14</v>
      </c>
      <c r="Z34">
        <v>8</v>
      </c>
      <c r="AA34">
        <v>8</v>
      </c>
      <c r="AB34">
        <v>18</v>
      </c>
      <c r="AC34">
        <v>9</v>
      </c>
      <c r="AD34">
        <v>9</v>
      </c>
      <c r="AE34">
        <v>5</v>
      </c>
      <c r="AF34">
        <v>71</v>
      </c>
      <c r="AG34">
        <v>60</v>
      </c>
      <c r="AH34">
        <v>150</v>
      </c>
      <c r="AI34">
        <v>13</v>
      </c>
      <c r="AJ34">
        <v>29</v>
      </c>
      <c r="AK34">
        <v>51</v>
      </c>
      <c r="AL34">
        <v>51</v>
      </c>
      <c r="AM34">
        <v>10</v>
      </c>
      <c r="AN34">
        <v>3</v>
      </c>
      <c r="AO34">
        <v>8</v>
      </c>
      <c r="AP34">
        <v>10</v>
      </c>
      <c r="AQ34">
        <v>3</v>
      </c>
      <c r="AR34">
        <v>2</v>
      </c>
      <c r="AS34">
        <v>5</v>
      </c>
      <c r="AT34">
        <v>2</v>
      </c>
      <c r="AU34" t="str">
        <f t="shared" ref="AU34:AU65" si="3">IF(AT34="NA",SUM(AM34:AR34),"NA")</f>
        <v>NA</v>
      </c>
      <c r="AV34">
        <f t="shared" ref="AV34:AV65" si="4">IF(AT34&lt;5,SUM(AM34:AT34),"NA")</f>
        <v>43</v>
      </c>
      <c r="AW34">
        <v>13</v>
      </c>
      <c r="AX34">
        <v>18</v>
      </c>
      <c r="AY34">
        <v>31</v>
      </c>
      <c r="AZ34">
        <v>4</v>
      </c>
      <c r="BA34">
        <v>6</v>
      </c>
      <c r="BB34">
        <v>6</v>
      </c>
      <c r="BC34">
        <v>5</v>
      </c>
      <c r="BD34">
        <v>21</v>
      </c>
      <c r="BE34">
        <v>30</v>
      </c>
      <c r="BF34">
        <v>18</v>
      </c>
      <c r="BG34">
        <v>21</v>
      </c>
      <c r="BH34">
        <v>39</v>
      </c>
      <c r="BI34">
        <v>6</v>
      </c>
      <c r="BJ34">
        <v>11</v>
      </c>
      <c r="BK34">
        <v>27</v>
      </c>
      <c r="BL34">
        <v>44</v>
      </c>
      <c r="BM34">
        <v>165</v>
      </c>
    </row>
    <row r="35" spans="1:65" x14ac:dyDescent="0.25">
      <c r="A35" t="s">
        <v>69</v>
      </c>
      <c r="B35">
        <v>79</v>
      </c>
      <c r="C35" s="2">
        <v>39142</v>
      </c>
      <c r="D35" s="2">
        <v>39575</v>
      </c>
      <c r="E35">
        <f t="shared" si="2"/>
        <v>433</v>
      </c>
      <c r="F35" t="s">
        <v>50</v>
      </c>
      <c r="G35" t="s">
        <v>50</v>
      </c>
      <c r="H35" t="s">
        <v>50</v>
      </c>
      <c r="I35" t="s">
        <v>50</v>
      </c>
      <c r="J35" t="s">
        <v>50</v>
      </c>
      <c r="K35" t="s">
        <v>50</v>
      </c>
      <c r="L35" t="s">
        <v>134</v>
      </c>
      <c r="M35">
        <v>1</v>
      </c>
      <c r="N35">
        <v>14</v>
      </c>
      <c r="O35" t="s">
        <v>52</v>
      </c>
      <c r="P35">
        <v>7</v>
      </c>
      <c r="Q35">
        <v>4</v>
      </c>
      <c r="R35">
        <v>50</v>
      </c>
      <c r="S35">
        <v>12</v>
      </c>
      <c r="T35">
        <v>10</v>
      </c>
      <c r="U35">
        <v>7</v>
      </c>
      <c r="V35">
        <v>18</v>
      </c>
      <c r="W35">
        <v>6</v>
      </c>
      <c r="X35">
        <v>24</v>
      </c>
      <c r="Y35">
        <v>12</v>
      </c>
      <c r="Z35">
        <v>10</v>
      </c>
      <c r="AA35">
        <v>7</v>
      </c>
      <c r="AB35">
        <v>11</v>
      </c>
      <c r="AC35">
        <v>14</v>
      </c>
      <c r="AD35">
        <v>10</v>
      </c>
      <c r="AE35">
        <v>7</v>
      </c>
      <c r="AF35">
        <f>SUM(Y35:AE35)</f>
        <v>71</v>
      </c>
      <c r="AG35">
        <v>62</v>
      </c>
      <c r="AH35">
        <v>222</v>
      </c>
      <c r="AI35">
        <v>14</v>
      </c>
      <c r="AJ35">
        <v>27</v>
      </c>
      <c r="AK35">
        <v>47</v>
      </c>
      <c r="AL35">
        <v>52</v>
      </c>
      <c r="AM35">
        <v>9</v>
      </c>
      <c r="AN35">
        <v>3</v>
      </c>
      <c r="AO35">
        <v>8</v>
      </c>
      <c r="AP35">
        <v>10</v>
      </c>
      <c r="AQ35">
        <v>2</v>
      </c>
      <c r="AR35">
        <v>2</v>
      </c>
      <c r="AS35">
        <v>5</v>
      </c>
      <c r="AT35">
        <v>2</v>
      </c>
      <c r="AU35" t="str">
        <f t="shared" si="3"/>
        <v>NA</v>
      </c>
      <c r="AV35">
        <f t="shared" si="4"/>
        <v>41</v>
      </c>
      <c r="AW35">
        <v>12</v>
      </c>
      <c r="AX35">
        <v>15</v>
      </c>
      <c r="AY35">
        <v>27</v>
      </c>
      <c r="AZ35">
        <v>4</v>
      </c>
      <c r="BA35">
        <v>3</v>
      </c>
      <c r="BB35">
        <v>6</v>
      </c>
      <c r="BC35">
        <v>5</v>
      </c>
      <c r="BD35">
        <v>18</v>
      </c>
      <c r="BE35">
        <v>24</v>
      </c>
      <c r="BF35">
        <v>18</v>
      </c>
      <c r="BG35">
        <v>17</v>
      </c>
      <c r="BH35">
        <v>35</v>
      </c>
      <c r="BI35">
        <v>2</v>
      </c>
      <c r="BJ35">
        <v>13</v>
      </c>
      <c r="BK35">
        <v>11</v>
      </c>
      <c r="BL35">
        <v>26</v>
      </c>
      <c r="BM35">
        <f>SUM(AY35+BD35+BE35+BH35+BI35+BL35)</f>
        <v>132</v>
      </c>
    </row>
    <row r="36" spans="1:65" x14ac:dyDescent="0.25">
      <c r="A36" t="s">
        <v>70</v>
      </c>
      <c r="B36">
        <v>83</v>
      </c>
      <c r="C36" s="2">
        <v>39169</v>
      </c>
      <c r="D36" s="2">
        <v>39169</v>
      </c>
      <c r="E36">
        <f t="shared" si="2"/>
        <v>0</v>
      </c>
      <c r="F36" t="s">
        <v>71</v>
      </c>
      <c r="G36">
        <v>1</v>
      </c>
      <c r="H36">
        <v>0</v>
      </c>
      <c r="I36">
        <v>0</v>
      </c>
      <c r="J36" t="s">
        <v>50</v>
      </c>
      <c r="K36" t="s">
        <v>71</v>
      </c>
      <c r="L36" t="s">
        <v>51</v>
      </c>
      <c r="M36">
        <v>1</v>
      </c>
      <c r="N36">
        <v>16</v>
      </c>
      <c r="O36" t="s">
        <v>52</v>
      </c>
      <c r="P36">
        <v>2</v>
      </c>
      <c r="Q36">
        <v>2</v>
      </c>
      <c r="R36">
        <v>17</v>
      </c>
      <c r="S36">
        <v>1</v>
      </c>
      <c r="T36">
        <v>3</v>
      </c>
      <c r="U36">
        <v>5</v>
      </c>
      <c r="V36">
        <v>12</v>
      </c>
      <c r="W36">
        <v>2</v>
      </c>
      <c r="X36">
        <v>11</v>
      </c>
      <c r="Y36">
        <v>7</v>
      </c>
      <c r="Z36">
        <v>4</v>
      </c>
      <c r="AA36">
        <v>2</v>
      </c>
      <c r="AB36">
        <v>3</v>
      </c>
      <c r="AC36">
        <v>5</v>
      </c>
      <c r="AD36">
        <v>5</v>
      </c>
      <c r="AE36">
        <v>2</v>
      </c>
      <c r="AF36">
        <v>28</v>
      </c>
      <c r="AG36">
        <v>80</v>
      </c>
      <c r="AH36">
        <v>170</v>
      </c>
      <c r="AI36">
        <v>10</v>
      </c>
      <c r="AJ36">
        <v>19</v>
      </c>
      <c r="AK36">
        <v>48</v>
      </c>
      <c r="AL36">
        <v>47</v>
      </c>
      <c r="AM36">
        <v>8</v>
      </c>
      <c r="AN36">
        <v>3</v>
      </c>
      <c r="AO36">
        <v>4</v>
      </c>
      <c r="AP36">
        <v>10</v>
      </c>
      <c r="AQ36">
        <v>4</v>
      </c>
      <c r="AR36">
        <v>0</v>
      </c>
      <c r="AS36">
        <v>1</v>
      </c>
      <c r="AT36">
        <v>3</v>
      </c>
      <c r="AU36" t="str">
        <f t="shared" si="3"/>
        <v>NA</v>
      </c>
      <c r="AV36">
        <f t="shared" si="4"/>
        <v>33</v>
      </c>
      <c r="AW36">
        <v>12</v>
      </c>
      <c r="AX36">
        <v>16</v>
      </c>
      <c r="AY36">
        <v>28</v>
      </c>
      <c r="AZ36">
        <v>4</v>
      </c>
      <c r="BA36">
        <v>3</v>
      </c>
      <c r="BB36">
        <v>6</v>
      </c>
      <c r="BC36">
        <v>8</v>
      </c>
      <c r="BD36">
        <v>21</v>
      </c>
      <c r="BE36">
        <v>30</v>
      </c>
      <c r="BF36">
        <v>18</v>
      </c>
      <c r="BG36">
        <v>16</v>
      </c>
      <c r="BH36">
        <v>34</v>
      </c>
      <c r="BI36">
        <v>6</v>
      </c>
      <c r="BJ36">
        <v>11</v>
      </c>
      <c r="BK36">
        <v>27</v>
      </c>
      <c r="BL36">
        <v>44</v>
      </c>
      <c r="BM36">
        <v>157</v>
      </c>
    </row>
    <row r="37" spans="1:65" x14ac:dyDescent="0.25">
      <c r="A37" t="s">
        <v>70</v>
      </c>
      <c r="B37">
        <v>84</v>
      </c>
      <c r="C37" s="2">
        <v>39169</v>
      </c>
      <c r="D37" s="2">
        <v>39501</v>
      </c>
      <c r="E37">
        <f t="shared" si="2"/>
        <v>332</v>
      </c>
      <c r="F37" t="s">
        <v>50</v>
      </c>
      <c r="G37" t="s">
        <v>50</v>
      </c>
      <c r="H37" t="s">
        <v>50</v>
      </c>
      <c r="I37" t="s">
        <v>50</v>
      </c>
      <c r="J37" t="s">
        <v>50</v>
      </c>
      <c r="K37" t="s">
        <v>50</v>
      </c>
      <c r="L37" t="s">
        <v>134</v>
      </c>
      <c r="M37">
        <v>1</v>
      </c>
      <c r="N37">
        <v>16</v>
      </c>
      <c r="O37" t="s">
        <v>52</v>
      </c>
      <c r="P37">
        <v>4</v>
      </c>
      <c r="Q37">
        <v>3</v>
      </c>
      <c r="R37">
        <v>19</v>
      </c>
      <c r="S37">
        <v>0</v>
      </c>
      <c r="T37">
        <v>1</v>
      </c>
      <c r="U37">
        <v>3</v>
      </c>
      <c r="V37">
        <v>13</v>
      </c>
      <c r="W37">
        <v>8</v>
      </c>
      <c r="X37">
        <v>9</v>
      </c>
      <c r="Y37">
        <v>9</v>
      </c>
      <c r="Z37">
        <v>3</v>
      </c>
      <c r="AA37">
        <v>3</v>
      </c>
      <c r="AB37">
        <v>7</v>
      </c>
      <c r="AC37">
        <v>9</v>
      </c>
      <c r="AD37">
        <v>5</v>
      </c>
      <c r="AE37">
        <v>5</v>
      </c>
      <c r="AF37">
        <f>SUM(Y37:AE37)</f>
        <v>41</v>
      </c>
      <c r="AG37">
        <v>50</v>
      </c>
      <c r="AH37">
        <v>177</v>
      </c>
      <c r="AI37" t="s">
        <v>50</v>
      </c>
      <c r="AJ37">
        <v>15</v>
      </c>
      <c r="AK37">
        <v>46</v>
      </c>
      <c r="AL37">
        <v>48</v>
      </c>
      <c r="AM37">
        <v>10</v>
      </c>
      <c r="AN37">
        <v>3</v>
      </c>
      <c r="AO37">
        <v>10</v>
      </c>
      <c r="AP37">
        <v>10</v>
      </c>
      <c r="AQ37">
        <v>4</v>
      </c>
      <c r="AR37">
        <v>0</v>
      </c>
      <c r="AS37">
        <v>2</v>
      </c>
      <c r="AT37">
        <v>3</v>
      </c>
      <c r="AU37" t="str">
        <f t="shared" si="3"/>
        <v>NA</v>
      </c>
      <c r="AV37">
        <f t="shared" si="4"/>
        <v>42</v>
      </c>
      <c r="AW37">
        <v>9</v>
      </c>
      <c r="AX37">
        <v>17</v>
      </c>
      <c r="AY37">
        <v>26</v>
      </c>
      <c r="AZ37">
        <v>4</v>
      </c>
      <c r="BA37">
        <v>6</v>
      </c>
      <c r="BB37">
        <v>6</v>
      </c>
      <c r="BC37">
        <v>5</v>
      </c>
      <c r="BD37">
        <v>21</v>
      </c>
      <c r="BE37">
        <v>27</v>
      </c>
      <c r="BF37">
        <v>14</v>
      </c>
      <c r="BG37">
        <v>18</v>
      </c>
      <c r="BH37">
        <v>34</v>
      </c>
      <c r="BI37">
        <v>4</v>
      </c>
      <c r="BJ37">
        <v>11</v>
      </c>
      <c r="BK37">
        <v>18</v>
      </c>
      <c r="BL37">
        <v>33</v>
      </c>
      <c r="BM37">
        <f>SUM(AY37+BD37+BE37+BH37+BI37+BL37)</f>
        <v>145</v>
      </c>
    </row>
    <row r="38" spans="1:65" x14ac:dyDescent="0.25">
      <c r="A38" t="s">
        <v>72</v>
      </c>
      <c r="B38">
        <v>63</v>
      </c>
      <c r="C38" s="2">
        <v>39178</v>
      </c>
      <c r="D38" s="2">
        <v>39178</v>
      </c>
      <c r="E38">
        <f t="shared" si="2"/>
        <v>0</v>
      </c>
      <c r="F38" t="s">
        <v>49</v>
      </c>
      <c r="G38">
        <v>0</v>
      </c>
      <c r="H38">
        <v>0</v>
      </c>
      <c r="I38">
        <v>0</v>
      </c>
      <c r="J38" t="s">
        <v>50</v>
      </c>
      <c r="K38" t="s">
        <v>49</v>
      </c>
      <c r="L38" t="s">
        <v>51</v>
      </c>
      <c r="M38">
        <v>1</v>
      </c>
      <c r="N38">
        <v>12</v>
      </c>
      <c r="O38" t="s">
        <v>52</v>
      </c>
      <c r="P38">
        <v>4</v>
      </c>
      <c r="Q38">
        <v>3</v>
      </c>
      <c r="R38">
        <v>32</v>
      </c>
      <c r="S38">
        <v>7</v>
      </c>
      <c r="T38">
        <v>6</v>
      </c>
      <c r="U38">
        <v>9</v>
      </c>
      <c r="V38">
        <v>26</v>
      </c>
      <c r="W38">
        <v>10</v>
      </c>
      <c r="X38">
        <v>39</v>
      </c>
      <c r="Y38">
        <v>11</v>
      </c>
      <c r="Z38">
        <v>10</v>
      </c>
      <c r="AA38">
        <v>10</v>
      </c>
      <c r="AB38">
        <v>14</v>
      </c>
      <c r="AC38">
        <v>16</v>
      </c>
      <c r="AD38">
        <v>7</v>
      </c>
      <c r="AE38">
        <v>8</v>
      </c>
      <c r="AF38">
        <v>76</v>
      </c>
      <c r="AG38">
        <v>46</v>
      </c>
      <c r="AH38">
        <v>89</v>
      </c>
      <c r="AI38">
        <v>15</v>
      </c>
      <c r="AJ38">
        <v>30</v>
      </c>
      <c r="AK38">
        <v>51</v>
      </c>
      <c r="AL38">
        <v>51</v>
      </c>
      <c r="AM38">
        <v>10</v>
      </c>
      <c r="AN38">
        <v>3</v>
      </c>
      <c r="AO38">
        <v>8</v>
      </c>
      <c r="AP38">
        <v>10</v>
      </c>
      <c r="AQ38">
        <v>4</v>
      </c>
      <c r="AR38">
        <v>3</v>
      </c>
      <c r="AS38">
        <v>6</v>
      </c>
      <c r="AT38">
        <v>4</v>
      </c>
      <c r="AU38" t="str">
        <f t="shared" si="3"/>
        <v>NA</v>
      </c>
      <c r="AV38">
        <f t="shared" si="4"/>
        <v>48</v>
      </c>
      <c r="AW38">
        <v>13</v>
      </c>
      <c r="AX38">
        <v>17</v>
      </c>
      <c r="AY38">
        <v>30</v>
      </c>
      <c r="AZ38">
        <v>4</v>
      </c>
      <c r="BA38">
        <v>6</v>
      </c>
      <c r="BB38">
        <v>6</v>
      </c>
      <c r="BC38">
        <v>8</v>
      </c>
      <c r="BD38">
        <v>24</v>
      </c>
      <c r="BE38">
        <v>30</v>
      </c>
      <c r="BF38">
        <v>16</v>
      </c>
      <c r="BG38">
        <v>19</v>
      </c>
      <c r="BH38">
        <v>35</v>
      </c>
      <c r="BI38">
        <v>5</v>
      </c>
      <c r="BJ38">
        <v>12</v>
      </c>
      <c r="BK38">
        <v>27</v>
      </c>
      <c r="BL38">
        <v>44</v>
      </c>
      <c r="BM38">
        <v>163</v>
      </c>
    </row>
    <row r="39" spans="1:65" x14ac:dyDescent="0.25">
      <c r="A39" t="s">
        <v>72</v>
      </c>
      <c r="B39">
        <v>64</v>
      </c>
      <c r="C39" s="2">
        <v>39178</v>
      </c>
      <c r="D39" s="2">
        <v>39527</v>
      </c>
      <c r="E39">
        <f t="shared" si="2"/>
        <v>349</v>
      </c>
      <c r="F39" t="s">
        <v>50</v>
      </c>
      <c r="G39" t="s">
        <v>50</v>
      </c>
      <c r="H39" t="s">
        <v>50</v>
      </c>
      <c r="I39" t="s">
        <v>50</v>
      </c>
      <c r="J39" t="s">
        <v>50</v>
      </c>
      <c r="K39" t="s">
        <v>50</v>
      </c>
      <c r="L39" t="s">
        <v>134</v>
      </c>
      <c r="M39">
        <v>1</v>
      </c>
      <c r="N39">
        <v>12</v>
      </c>
      <c r="O39" t="s">
        <v>52</v>
      </c>
      <c r="P39">
        <v>8</v>
      </c>
      <c r="Q39">
        <v>5</v>
      </c>
      <c r="R39">
        <v>52</v>
      </c>
      <c r="S39">
        <v>12</v>
      </c>
      <c r="T39">
        <v>14</v>
      </c>
      <c r="U39">
        <v>6</v>
      </c>
      <c r="V39">
        <v>25</v>
      </c>
      <c r="W39">
        <v>10</v>
      </c>
      <c r="X39">
        <v>37</v>
      </c>
      <c r="Y39">
        <v>17</v>
      </c>
      <c r="Z39">
        <v>11</v>
      </c>
      <c r="AA39">
        <v>9</v>
      </c>
      <c r="AB39">
        <v>16</v>
      </c>
      <c r="AC39">
        <v>9</v>
      </c>
      <c r="AD39">
        <v>10</v>
      </c>
      <c r="AE39">
        <v>11</v>
      </c>
      <c r="AF39">
        <f>SUM(Y39:AE39)</f>
        <v>83</v>
      </c>
      <c r="AG39">
        <v>31</v>
      </c>
      <c r="AH39">
        <v>107</v>
      </c>
      <c r="AI39">
        <v>15</v>
      </c>
      <c r="AJ39">
        <v>29</v>
      </c>
      <c r="AK39">
        <v>51</v>
      </c>
      <c r="AL39">
        <v>52</v>
      </c>
      <c r="AM39">
        <v>9</v>
      </c>
      <c r="AN39">
        <v>3</v>
      </c>
      <c r="AO39">
        <v>9</v>
      </c>
      <c r="AP39">
        <v>10</v>
      </c>
      <c r="AQ39">
        <v>4</v>
      </c>
      <c r="AR39">
        <v>3</v>
      </c>
      <c r="AS39">
        <v>6</v>
      </c>
      <c r="AT39">
        <v>4</v>
      </c>
      <c r="AU39" t="str">
        <f t="shared" si="3"/>
        <v>NA</v>
      </c>
      <c r="AV39">
        <f t="shared" si="4"/>
        <v>48</v>
      </c>
      <c r="AW39">
        <v>12</v>
      </c>
      <c r="AX39">
        <v>19</v>
      </c>
      <c r="AY39">
        <v>31</v>
      </c>
      <c r="AZ39">
        <v>4</v>
      </c>
      <c r="BA39">
        <v>6</v>
      </c>
      <c r="BB39">
        <v>6</v>
      </c>
      <c r="BC39">
        <v>6</v>
      </c>
      <c r="BD39">
        <v>22</v>
      </c>
      <c r="BE39">
        <v>30</v>
      </c>
      <c r="BF39">
        <v>18</v>
      </c>
      <c r="BG39">
        <v>14</v>
      </c>
      <c r="BH39">
        <v>32</v>
      </c>
      <c r="BI39">
        <v>5</v>
      </c>
      <c r="BJ39">
        <v>13</v>
      </c>
      <c r="BK39">
        <v>14</v>
      </c>
      <c r="BL39">
        <v>32</v>
      </c>
      <c r="BM39">
        <f>SUM(AY39+BD39+BE39+BH39+BI39+BL39)</f>
        <v>152</v>
      </c>
    </row>
    <row r="40" spans="1:65" x14ac:dyDescent="0.25">
      <c r="A40" t="s">
        <v>73</v>
      </c>
      <c r="B40">
        <v>53</v>
      </c>
      <c r="C40" s="2">
        <v>39183</v>
      </c>
      <c r="D40" s="2">
        <v>39183</v>
      </c>
      <c r="E40">
        <f t="shared" si="2"/>
        <v>0</v>
      </c>
      <c r="F40" t="s">
        <v>49</v>
      </c>
      <c r="G40">
        <v>0</v>
      </c>
      <c r="H40">
        <v>0</v>
      </c>
      <c r="I40">
        <v>0</v>
      </c>
      <c r="J40" t="s">
        <v>50</v>
      </c>
      <c r="K40" t="s">
        <v>49</v>
      </c>
      <c r="L40" t="s">
        <v>51</v>
      </c>
      <c r="M40">
        <v>1</v>
      </c>
      <c r="N40">
        <v>13</v>
      </c>
      <c r="O40" t="s">
        <v>62</v>
      </c>
      <c r="P40">
        <v>5</v>
      </c>
      <c r="Q40">
        <v>5</v>
      </c>
      <c r="R40">
        <v>42</v>
      </c>
      <c r="S40">
        <v>3</v>
      </c>
      <c r="T40">
        <v>4</v>
      </c>
      <c r="U40">
        <v>6</v>
      </c>
      <c r="V40">
        <v>21</v>
      </c>
      <c r="W40">
        <v>6</v>
      </c>
      <c r="X40">
        <v>30</v>
      </c>
      <c r="Y40">
        <v>16</v>
      </c>
      <c r="Z40">
        <v>6</v>
      </c>
      <c r="AA40">
        <v>9</v>
      </c>
      <c r="AB40">
        <v>16</v>
      </c>
      <c r="AC40">
        <v>7</v>
      </c>
      <c r="AD40">
        <v>7</v>
      </c>
      <c r="AE40">
        <v>5</v>
      </c>
      <c r="AF40">
        <v>66</v>
      </c>
      <c r="AG40">
        <v>27</v>
      </c>
      <c r="AH40">
        <v>72</v>
      </c>
      <c r="AI40">
        <v>15</v>
      </c>
      <c r="AJ40">
        <v>21</v>
      </c>
      <c r="AK40">
        <v>48</v>
      </c>
      <c r="AL40">
        <v>51</v>
      </c>
      <c r="AM40">
        <v>10</v>
      </c>
      <c r="AN40">
        <v>3</v>
      </c>
      <c r="AO40">
        <v>10</v>
      </c>
      <c r="AP40">
        <v>10</v>
      </c>
      <c r="AQ40">
        <v>4</v>
      </c>
      <c r="AR40">
        <v>3</v>
      </c>
      <c r="AS40">
        <v>6</v>
      </c>
      <c r="AT40">
        <v>4</v>
      </c>
      <c r="AU40" t="str">
        <f t="shared" si="3"/>
        <v>NA</v>
      </c>
      <c r="AV40">
        <f t="shared" si="4"/>
        <v>50</v>
      </c>
      <c r="AW40">
        <v>13</v>
      </c>
      <c r="AX40">
        <v>15</v>
      </c>
      <c r="AY40">
        <v>28</v>
      </c>
      <c r="AZ40">
        <v>4</v>
      </c>
      <c r="BA40">
        <v>6</v>
      </c>
      <c r="BB40">
        <v>6</v>
      </c>
      <c r="BC40">
        <v>5</v>
      </c>
      <c r="BD40">
        <v>21</v>
      </c>
      <c r="BE40">
        <v>27</v>
      </c>
      <c r="BF40">
        <v>18</v>
      </c>
      <c r="BG40">
        <v>17</v>
      </c>
      <c r="BH40">
        <v>35</v>
      </c>
      <c r="BI40">
        <v>6</v>
      </c>
      <c r="BJ40">
        <v>13</v>
      </c>
      <c r="BK40">
        <v>27</v>
      </c>
      <c r="BL40">
        <v>46</v>
      </c>
      <c r="BM40">
        <v>157</v>
      </c>
    </row>
    <row r="41" spans="1:65" x14ac:dyDescent="0.25">
      <c r="A41" t="s">
        <v>73</v>
      </c>
      <c r="B41">
        <v>54</v>
      </c>
      <c r="C41" s="2">
        <v>39183</v>
      </c>
      <c r="D41" s="2">
        <v>39609</v>
      </c>
      <c r="E41">
        <f t="shared" si="2"/>
        <v>426</v>
      </c>
      <c r="F41" t="s">
        <v>49</v>
      </c>
      <c r="G41" t="s">
        <v>50</v>
      </c>
      <c r="H41" t="s">
        <v>50</v>
      </c>
      <c r="I41" t="s">
        <v>50</v>
      </c>
      <c r="J41" t="s">
        <v>50</v>
      </c>
      <c r="K41" t="s">
        <v>50</v>
      </c>
      <c r="L41" t="s">
        <v>134</v>
      </c>
      <c r="M41">
        <v>1</v>
      </c>
      <c r="N41">
        <v>13</v>
      </c>
      <c r="O41" t="s">
        <v>62</v>
      </c>
      <c r="P41">
        <v>5</v>
      </c>
      <c r="Q41">
        <v>4</v>
      </c>
      <c r="R41">
        <v>39</v>
      </c>
      <c r="S41">
        <v>3</v>
      </c>
      <c r="T41">
        <v>4</v>
      </c>
      <c r="U41">
        <v>7</v>
      </c>
      <c r="V41">
        <v>21</v>
      </c>
      <c r="W41">
        <v>5</v>
      </c>
      <c r="X41">
        <v>30</v>
      </c>
      <c r="Y41">
        <v>22</v>
      </c>
      <c r="Z41">
        <v>8</v>
      </c>
      <c r="AA41">
        <v>12</v>
      </c>
      <c r="AB41">
        <v>22</v>
      </c>
      <c r="AC41">
        <v>5</v>
      </c>
      <c r="AD41">
        <v>8</v>
      </c>
      <c r="AE41">
        <v>6</v>
      </c>
      <c r="AF41">
        <f>SUM(Y41:AE41)</f>
        <v>83</v>
      </c>
      <c r="AG41">
        <v>20</v>
      </c>
      <c r="AH41">
        <v>64</v>
      </c>
      <c r="AI41">
        <v>15</v>
      </c>
      <c r="AJ41">
        <v>23</v>
      </c>
      <c r="AK41">
        <v>48</v>
      </c>
      <c r="AL41">
        <v>48</v>
      </c>
      <c r="AM41">
        <v>10</v>
      </c>
      <c r="AN41">
        <v>3</v>
      </c>
      <c r="AO41">
        <v>10</v>
      </c>
      <c r="AP41">
        <v>10</v>
      </c>
      <c r="AQ41">
        <v>4</v>
      </c>
      <c r="AR41">
        <v>3</v>
      </c>
      <c r="AS41">
        <v>6</v>
      </c>
      <c r="AT41">
        <v>3</v>
      </c>
      <c r="AU41" t="str">
        <f t="shared" si="3"/>
        <v>NA</v>
      </c>
      <c r="AV41">
        <f t="shared" si="4"/>
        <v>49</v>
      </c>
      <c r="AW41">
        <v>13</v>
      </c>
      <c r="AX41">
        <v>16</v>
      </c>
      <c r="AY41">
        <v>29</v>
      </c>
      <c r="AZ41">
        <v>4</v>
      </c>
      <c r="BA41">
        <v>6</v>
      </c>
      <c r="BB41">
        <v>6</v>
      </c>
      <c r="BC41">
        <v>5</v>
      </c>
      <c r="BD41">
        <v>21</v>
      </c>
      <c r="BE41">
        <v>27</v>
      </c>
      <c r="BF41">
        <v>16</v>
      </c>
      <c r="BG41">
        <v>17</v>
      </c>
      <c r="BH41">
        <v>33</v>
      </c>
      <c r="BI41">
        <v>6</v>
      </c>
      <c r="BJ41">
        <v>13</v>
      </c>
      <c r="BK41">
        <v>27</v>
      </c>
      <c r="BL41">
        <v>46</v>
      </c>
      <c r="BM41">
        <f>SUM(AY41+BD41+BE41+BH41+BI41+BL41)</f>
        <v>162</v>
      </c>
    </row>
    <row r="42" spans="1:65" x14ac:dyDescent="0.25">
      <c r="A42" t="s">
        <v>74</v>
      </c>
      <c r="B42">
        <v>51</v>
      </c>
      <c r="C42" s="2">
        <v>39183</v>
      </c>
      <c r="D42" s="2">
        <v>39183</v>
      </c>
      <c r="E42">
        <f t="shared" si="2"/>
        <v>0</v>
      </c>
      <c r="F42" t="s">
        <v>49</v>
      </c>
      <c r="G42">
        <v>0</v>
      </c>
      <c r="H42">
        <v>0</v>
      </c>
      <c r="I42">
        <v>0</v>
      </c>
      <c r="J42" t="s">
        <v>50</v>
      </c>
      <c r="K42" t="s">
        <v>49</v>
      </c>
      <c r="L42" t="s">
        <v>51</v>
      </c>
      <c r="M42">
        <v>0</v>
      </c>
      <c r="N42">
        <v>14</v>
      </c>
      <c r="O42" t="s">
        <v>62</v>
      </c>
      <c r="P42">
        <v>3</v>
      </c>
      <c r="Q42">
        <v>3</v>
      </c>
      <c r="R42">
        <v>34</v>
      </c>
      <c r="S42">
        <v>8</v>
      </c>
      <c r="T42">
        <v>8</v>
      </c>
      <c r="U42">
        <v>8</v>
      </c>
      <c r="V42">
        <v>20</v>
      </c>
      <c r="W42">
        <v>5</v>
      </c>
      <c r="X42">
        <v>49</v>
      </c>
      <c r="Y42">
        <v>21</v>
      </c>
      <c r="Z42">
        <v>3</v>
      </c>
      <c r="AA42">
        <v>11</v>
      </c>
      <c r="AB42">
        <v>16</v>
      </c>
      <c r="AC42">
        <v>15</v>
      </c>
      <c r="AD42">
        <v>11</v>
      </c>
      <c r="AE42">
        <v>3</v>
      </c>
      <c r="AF42">
        <v>80</v>
      </c>
      <c r="AG42">
        <v>21</v>
      </c>
      <c r="AH42">
        <v>51</v>
      </c>
      <c r="AI42">
        <v>15</v>
      </c>
      <c r="AJ42">
        <v>23</v>
      </c>
      <c r="AK42">
        <v>46</v>
      </c>
      <c r="AL42">
        <v>49</v>
      </c>
      <c r="AM42">
        <v>10</v>
      </c>
      <c r="AN42">
        <v>3</v>
      </c>
      <c r="AO42">
        <v>3</v>
      </c>
      <c r="AP42">
        <v>10</v>
      </c>
      <c r="AQ42">
        <v>4</v>
      </c>
      <c r="AR42">
        <v>2</v>
      </c>
      <c r="AS42">
        <v>6</v>
      </c>
      <c r="AT42">
        <v>4</v>
      </c>
      <c r="AU42" t="str">
        <f t="shared" si="3"/>
        <v>NA</v>
      </c>
      <c r="AV42">
        <f t="shared" si="4"/>
        <v>42</v>
      </c>
      <c r="AW42">
        <v>12</v>
      </c>
      <c r="AX42">
        <v>17</v>
      </c>
      <c r="AY42">
        <v>29</v>
      </c>
      <c r="AZ42">
        <v>4</v>
      </c>
      <c r="BA42">
        <v>6</v>
      </c>
      <c r="BB42">
        <v>6</v>
      </c>
      <c r="BC42">
        <v>8</v>
      </c>
      <c r="BD42">
        <v>24</v>
      </c>
      <c r="BE42">
        <v>27</v>
      </c>
      <c r="BF42">
        <v>14</v>
      </c>
      <c r="BG42">
        <v>16</v>
      </c>
      <c r="BH42">
        <v>30</v>
      </c>
      <c r="BI42">
        <v>6</v>
      </c>
      <c r="BJ42">
        <v>13</v>
      </c>
      <c r="BK42">
        <v>27</v>
      </c>
      <c r="BL42">
        <v>46</v>
      </c>
      <c r="BM42">
        <v>156</v>
      </c>
    </row>
    <row r="43" spans="1:65" x14ac:dyDescent="0.25">
      <c r="A43" t="s">
        <v>74</v>
      </c>
      <c r="B43">
        <v>52</v>
      </c>
      <c r="C43" s="2">
        <v>39183</v>
      </c>
      <c r="D43" s="2">
        <v>39605</v>
      </c>
      <c r="E43">
        <f t="shared" si="2"/>
        <v>422</v>
      </c>
      <c r="F43" t="s">
        <v>50</v>
      </c>
      <c r="G43" t="s">
        <v>50</v>
      </c>
      <c r="H43" t="s">
        <v>50</v>
      </c>
      <c r="I43" t="s">
        <v>50</v>
      </c>
      <c r="J43" t="s">
        <v>50</v>
      </c>
      <c r="K43" t="s">
        <v>50</v>
      </c>
      <c r="L43" t="s">
        <v>134</v>
      </c>
      <c r="M43">
        <v>0</v>
      </c>
      <c r="N43">
        <v>14</v>
      </c>
      <c r="O43" t="s">
        <v>62</v>
      </c>
      <c r="P43">
        <v>7</v>
      </c>
      <c r="Q43">
        <v>4</v>
      </c>
      <c r="R43">
        <v>57</v>
      </c>
      <c r="S43">
        <v>12</v>
      </c>
      <c r="T43">
        <v>12</v>
      </c>
      <c r="U43">
        <v>4</v>
      </c>
      <c r="V43">
        <v>13</v>
      </c>
      <c r="W43">
        <v>4</v>
      </c>
      <c r="X43">
        <v>61</v>
      </c>
      <c r="Y43">
        <v>19</v>
      </c>
      <c r="Z43">
        <v>7</v>
      </c>
      <c r="AA43">
        <v>11</v>
      </c>
      <c r="AB43">
        <v>21</v>
      </c>
      <c r="AC43">
        <v>12</v>
      </c>
      <c r="AD43">
        <v>10</v>
      </c>
      <c r="AE43">
        <v>4</v>
      </c>
      <c r="AF43">
        <f>SUM(Y43:AE43)</f>
        <v>84</v>
      </c>
      <c r="AG43">
        <v>15</v>
      </c>
      <c r="AH43">
        <v>35</v>
      </c>
      <c r="AI43">
        <v>15</v>
      </c>
      <c r="AJ43">
        <v>24</v>
      </c>
      <c r="AK43">
        <v>48</v>
      </c>
      <c r="AL43">
        <v>50</v>
      </c>
      <c r="AM43">
        <v>10</v>
      </c>
      <c r="AN43">
        <v>3</v>
      </c>
      <c r="AO43">
        <v>6</v>
      </c>
      <c r="AP43">
        <v>10</v>
      </c>
      <c r="AQ43">
        <v>4</v>
      </c>
      <c r="AR43">
        <v>2</v>
      </c>
      <c r="AS43">
        <v>5</v>
      </c>
      <c r="AT43">
        <v>4</v>
      </c>
      <c r="AU43" t="str">
        <f t="shared" si="3"/>
        <v>NA</v>
      </c>
      <c r="AV43">
        <f t="shared" si="4"/>
        <v>44</v>
      </c>
      <c r="AW43">
        <v>13</v>
      </c>
      <c r="AX43">
        <v>17</v>
      </c>
      <c r="AY43">
        <v>30</v>
      </c>
      <c r="AZ43">
        <v>4</v>
      </c>
      <c r="BA43">
        <v>6</v>
      </c>
      <c r="BB43">
        <v>6</v>
      </c>
      <c r="BC43">
        <v>5</v>
      </c>
      <c r="BD43">
        <v>21</v>
      </c>
      <c r="BE43">
        <v>30</v>
      </c>
      <c r="BF43">
        <v>18</v>
      </c>
      <c r="BG43">
        <v>21</v>
      </c>
      <c r="BH43">
        <v>39</v>
      </c>
      <c r="BI43">
        <v>6</v>
      </c>
      <c r="BJ43">
        <v>13</v>
      </c>
      <c r="BK43">
        <v>18</v>
      </c>
      <c r="BL43">
        <v>37</v>
      </c>
      <c r="BM43">
        <f>SUM(AY43+BD43+BE43+BH43+BI43+BL43)</f>
        <v>163</v>
      </c>
    </row>
    <row r="44" spans="1:65" x14ac:dyDescent="0.25">
      <c r="A44" t="s">
        <v>75</v>
      </c>
      <c r="B44">
        <v>73</v>
      </c>
      <c r="C44" s="2">
        <v>39197</v>
      </c>
      <c r="D44" s="2">
        <v>39197</v>
      </c>
      <c r="E44">
        <f t="shared" si="2"/>
        <v>0</v>
      </c>
      <c r="F44" t="s">
        <v>54</v>
      </c>
      <c r="G44">
        <v>1</v>
      </c>
      <c r="H44">
        <v>0</v>
      </c>
      <c r="I44">
        <v>0</v>
      </c>
      <c r="J44" t="s">
        <v>50</v>
      </c>
      <c r="K44" t="s">
        <v>54</v>
      </c>
      <c r="L44" t="s">
        <v>51</v>
      </c>
      <c r="M44">
        <v>0</v>
      </c>
      <c r="N44">
        <v>20</v>
      </c>
      <c r="O44" t="s">
        <v>52</v>
      </c>
      <c r="P44">
        <v>3</v>
      </c>
      <c r="Q44">
        <v>3</v>
      </c>
      <c r="R44">
        <v>24</v>
      </c>
      <c r="S44">
        <v>0</v>
      </c>
      <c r="T44">
        <v>0</v>
      </c>
      <c r="U44">
        <v>3</v>
      </c>
      <c r="V44">
        <v>12</v>
      </c>
      <c r="W44">
        <v>1</v>
      </c>
      <c r="X44">
        <v>31</v>
      </c>
      <c r="Y44">
        <v>14</v>
      </c>
      <c r="Z44">
        <v>9</v>
      </c>
      <c r="AA44">
        <v>6</v>
      </c>
      <c r="AB44">
        <v>14</v>
      </c>
      <c r="AC44">
        <v>13</v>
      </c>
      <c r="AD44">
        <v>8</v>
      </c>
      <c r="AE44">
        <v>7</v>
      </c>
      <c r="AF44">
        <v>71</v>
      </c>
      <c r="AG44">
        <v>45</v>
      </c>
      <c r="AH44">
        <v>175</v>
      </c>
      <c r="AI44">
        <v>15</v>
      </c>
      <c r="AJ44">
        <v>30</v>
      </c>
      <c r="AK44">
        <v>50</v>
      </c>
      <c r="AL44">
        <v>51</v>
      </c>
      <c r="AM44">
        <v>6</v>
      </c>
      <c r="AN44">
        <v>3</v>
      </c>
      <c r="AO44">
        <v>10</v>
      </c>
      <c r="AP44">
        <v>10</v>
      </c>
      <c r="AQ44">
        <v>4</v>
      </c>
      <c r="AR44">
        <v>0</v>
      </c>
      <c r="AS44">
        <v>1</v>
      </c>
      <c r="AT44">
        <v>4</v>
      </c>
      <c r="AU44" t="str">
        <f t="shared" si="3"/>
        <v>NA</v>
      </c>
      <c r="AV44">
        <f t="shared" si="4"/>
        <v>38</v>
      </c>
      <c r="AW44">
        <v>13</v>
      </c>
      <c r="AX44">
        <v>17</v>
      </c>
      <c r="AY44">
        <v>30</v>
      </c>
      <c r="AZ44">
        <v>4</v>
      </c>
      <c r="BA44">
        <v>6</v>
      </c>
      <c r="BB44">
        <v>6</v>
      </c>
      <c r="BC44">
        <v>8</v>
      </c>
      <c r="BD44">
        <v>24</v>
      </c>
      <c r="BE44">
        <v>30</v>
      </c>
      <c r="BF44">
        <v>16</v>
      </c>
      <c r="BG44">
        <v>13</v>
      </c>
      <c r="BH44">
        <v>29</v>
      </c>
      <c r="BI44">
        <v>6</v>
      </c>
      <c r="BJ44">
        <v>8</v>
      </c>
      <c r="BK44">
        <v>27</v>
      </c>
      <c r="BL44">
        <v>41</v>
      </c>
      <c r="BM44">
        <v>154</v>
      </c>
    </row>
    <row r="45" spans="1:65" x14ac:dyDescent="0.25">
      <c r="A45" t="s">
        <v>75</v>
      </c>
      <c r="B45">
        <v>74</v>
      </c>
      <c r="C45" s="2">
        <v>39197</v>
      </c>
      <c r="D45" s="2">
        <v>39562</v>
      </c>
      <c r="E45">
        <f t="shared" si="2"/>
        <v>365</v>
      </c>
      <c r="F45" t="s">
        <v>50</v>
      </c>
      <c r="G45" t="s">
        <v>50</v>
      </c>
      <c r="H45" t="s">
        <v>50</v>
      </c>
      <c r="I45" t="s">
        <v>50</v>
      </c>
      <c r="J45" t="s">
        <v>50</v>
      </c>
      <c r="K45" t="s">
        <v>50</v>
      </c>
      <c r="L45" t="s">
        <v>134</v>
      </c>
      <c r="M45">
        <v>0</v>
      </c>
      <c r="N45">
        <v>20</v>
      </c>
      <c r="O45" t="s">
        <v>52</v>
      </c>
      <c r="P45">
        <v>3</v>
      </c>
      <c r="Q45">
        <v>3</v>
      </c>
      <c r="R45">
        <v>23</v>
      </c>
      <c r="S45">
        <v>0</v>
      </c>
      <c r="T45">
        <v>1</v>
      </c>
      <c r="U45">
        <v>4</v>
      </c>
      <c r="V45">
        <v>12</v>
      </c>
      <c r="W45">
        <v>3</v>
      </c>
      <c r="X45">
        <v>48</v>
      </c>
      <c r="Y45">
        <v>14</v>
      </c>
      <c r="Z45">
        <v>9</v>
      </c>
      <c r="AA45">
        <v>9</v>
      </c>
      <c r="AB45">
        <v>11</v>
      </c>
      <c r="AC45">
        <v>13</v>
      </c>
      <c r="AD45">
        <v>12</v>
      </c>
      <c r="AE45">
        <v>20</v>
      </c>
      <c r="AF45">
        <f>SUM(Y45:AE45)</f>
        <v>88</v>
      </c>
      <c r="AG45">
        <v>116</v>
      </c>
      <c r="AH45">
        <v>201</v>
      </c>
      <c r="AI45" t="s">
        <v>50</v>
      </c>
      <c r="AJ45">
        <v>29</v>
      </c>
      <c r="AK45">
        <v>50</v>
      </c>
      <c r="AL45">
        <v>51</v>
      </c>
      <c r="AM45">
        <v>6</v>
      </c>
      <c r="AN45">
        <v>3</v>
      </c>
      <c r="AO45">
        <v>5</v>
      </c>
      <c r="AP45">
        <v>8</v>
      </c>
      <c r="AQ45">
        <v>4</v>
      </c>
      <c r="AR45">
        <v>0</v>
      </c>
      <c r="AS45">
        <v>1</v>
      </c>
      <c r="AT45">
        <v>3</v>
      </c>
      <c r="AU45" t="str">
        <f t="shared" si="3"/>
        <v>NA</v>
      </c>
      <c r="AV45">
        <f t="shared" si="4"/>
        <v>30</v>
      </c>
      <c r="AW45">
        <v>13</v>
      </c>
      <c r="AX45">
        <v>17</v>
      </c>
      <c r="AY45">
        <v>30</v>
      </c>
      <c r="AZ45">
        <v>4</v>
      </c>
      <c r="BA45">
        <v>0</v>
      </c>
      <c r="BB45">
        <v>6</v>
      </c>
      <c r="BC45">
        <v>8</v>
      </c>
      <c r="BD45">
        <v>18</v>
      </c>
      <c r="BE45">
        <v>21</v>
      </c>
      <c r="BF45">
        <v>14</v>
      </c>
      <c r="BG45" t="s">
        <v>50</v>
      </c>
      <c r="BH45" t="s">
        <v>50</v>
      </c>
      <c r="BI45">
        <v>3</v>
      </c>
      <c r="BJ45" t="s">
        <v>50</v>
      </c>
      <c r="BK45" t="s">
        <v>50</v>
      </c>
      <c r="BL45" t="s">
        <v>50</v>
      </c>
      <c r="BM45" t="s">
        <v>50</v>
      </c>
    </row>
    <row r="46" spans="1:65" x14ac:dyDescent="0.25">
      <c r="A46" t="s">
        <v>76</v>
      </c>
      <c r="B46">
        <v>54</v>
      </c>
      <c r="C46" s="2">
        <v>39203</v>
      </c>
      <c r="D46" s="2">
        <v>39203</v>
      </c>
      <c r="E46">
        <f t="shared" si="2"/>
        <v>0</v>
      </c>
      <c r="F46" t="s">
        <v>49</v>
      </c>
      <c r="G46">
        <v>0</v>
      </c>
      <c r="H46">
        <v>0</v>
      </c>
      <c r="I46">
        <v>0</v>
      </c>
      <c r="J46" t="s">
        <v>50</v>
      </c>
      <c r="K46" t="s">
        <v>49</v>
      </c>
      <c r="L46" t="s">
        <v>51</v>
      </c>
      <c r="M46">
        <v>0</v>
      </c>
      <c r="N46">
        <v>18</v>
      </c>
      <c r="O46" t="s">
        <v>62</v>
      </c>
      <c r="P46">
        <v>10</v>
      </c>
      <c r="Q46">
        <v>10</v>
      </c>
      <c r="R46">
        <v>69</v>
      </c>
      <c r="S46">
        <v>14</v>
      </c>
      <c r="T46">
        <v>15</v>
      </c>
      <c r="U46">
        <v>7</v>
      </c>
      <c r="V46">
        <v>19</v>
      </c>
      <c r="W46">
        <v>9</v>
      </c>
      <c r="X46">
        <v>53</v>
      </c>
      <c r="Y46">
        <v>21</v>
      </c>
      <c r="Z46">
        <v>14</v>
      </c>
      <c r="AA46">
        <v>9</v>
      </c>
      <c r="AB46">
        <v>23</v>
      </c>
      <c r="AC46">
        <v>20</v>
      </c>
      <c r="AD46">
        <v>16</v>
      </c>
      <c r="AE46">
        <v>8</v>
      </c>
      <c r="AF46">
        <v>111</v>
      </c>
      <c r="AG46">
        <v>50</v>
      </c>
      <c r="AH46">
        <v>115</v>
      </c>
      <c r="AI46" t="s">
        <v>50</v>
      </c>
      <c r="AJ46">
        <v>25</v>
      </c>
      <c r="AK46">
        <v>47</v>
      </c>
      <c r="AL46">
        <v>47</v>
      </c>
      <c r="AM46">
        <v>10</v>
      </c>
      <c r="AN46">
        <v>3</v>
      </c>
      <c r="AO46">
        <v>9</v>
      </c>
      <c r="AP46">
        <v>10</v>
      </c>
      <c r="AQ46">
        <v>4</v>
      </c>
      <c r="AR46">
        <v>3</v>
      </c>
      <c r="AS46">
        <v>6</v>
      </c>
      <c r="AT46">
        <v>4</v>
      </c>
      <c r="AU46" t="str">
        <f t="shared" si="3"/>
        <v>NA</v>
      </c>
      <c r="AV46">
        <f t="shared" si="4"/>
        <v>49</v>
      </c>
      <c r="AW46">
        <v>13</v>
      </c>
      <c r="AX46">
        <v>19</v>
      </c>
      <c r="AY46">
        <v>32</v>
      </c>
      <c r="AZ46">
        <v>4</v>
      </c>
      <c r="BA46">
        <v>6</v>
      </c>
      <c r="BB46">
        <v>6</v>
      </c>
      <c r="BC46">
        <v>8</v>
      </c>
      <c r="BD46">
        <v>24</v>
      </c>
      <c r="BE46">
        <v>30</v>
      </c>
      <c r="BF46">
        <v>18</v>
      </c>
      <c r="BG46">
        <v>18</v>
      </c>
      <c r="BH46">
        <v>36</v>
      </c>
      <c r="BI46">
        <v>3</v>
      </c>
      <c r="BJ46">
        <v>13</v>
      </c>
      <c r="BK46">
        <v>27</v>
      </c>
      <c r="BL46">
        <v>43</v>
      </c>
      <c r="BM46">
        <v>165</v>
      </c>
    </row>
    <row r="47" spans="1:65" x14ac:dyDescent="0.25">
      <c r="A47" t="s">
        <v>76</v>
      </c>
      <c r="B47">
        <v>55</v>
      </c>
      <c r="C47" s="2">
        <v>39203</v>
      </c>
      <c r="D47" s="2">
        <v>39914</v>
      </c>
      <c r="E47">
        <f t="shared" si="2"/>
        <v>711</v>
      </c>
      <c r="F47" t="s">
        <v>50</v>
      </c>
      <c r="G47" t="s">
        <v>50</v>
      </c>
      <c r="H47" t="s">
        <v>50</v>
      </c>
      <c r="I47" t="s">
        <v>50</v>
      </c>
      <c r="J47" t="s">
        <v>50</v>
      </c>
      <c r="K47" t="s">
        <v>50</v>
      </c>
      <c r="L47" t="s">
        <v>135</v>
      </c>
      <c r="M47">
        <v>0</v>
      </c>
      <c r="N47">
        <v>18</v>
      </c>
      <c r="O47" t="s">
        <v>62</v>
      </c>
      <c r="P47">
        <v>11</v>
      </c>
      <c r="Q47">
        <v>10</v>
      </c>
      <c r="R47">
        <v>69</v>
      </c>
      <c r="S47">
        <v>11</v>
      </c>
      <c r="T47">
        <v>15</v>
      </c>
      <c r="U47">
        <v>3</v>
      </c>
      <c r="V47">
        <v>12</v>
      </c>
      <c r="W47">
        <v>4</v>
      </c>
      <c r="X47">
        <v>52</v>
      </c>
      <c r="Y47">
        <v>18</v>
      </c>
      <c r="Z47">
        <v>19</v>
      </c>
      <c r="AA47">
        <v>13</v>
      </c>
      <c r="AB47">
        <v>17</v>
      </c>
      <c r="AC47">
        <v>18</v>
      </c>
      <c r="AD47">
        <v>13</v>
      </c>
      <c r="AE47">
        <v>6</v>
      </c>
      <c r="AF47">
        <f>SUM(Y47:AE47)</f>
        <v>104</v>
      </c>
      <c r="AG47">
        <v>35</v>
      </c>
      <c r="AH47">
        <v>63</v>
      </c>
      <c r="AI47" t="s">
        <v>50</v>
      </c>
      <c r="AJ47">
        <v>26</v>
      </c>
      <c r="AK47">
        <v>50</v>
      </c>
      <c r="AL47">
        <v>51</v>
      </c>
      <c r="AM47">
        <v>10</v>
      </c>
      <c r="AN47">
        <v>3</v>
      </c>
      <c r="AO47">
        <v>10</v>
      </c>
      <c r="AP47">
        <v>10</v>
      </c>
      <c r="AQ47">
        <v>4</v>
      </c>
      <c r="AR47">
        <v>3</v>
      </c>
      <c r="AS47">
        <v>6</v>
      </c>
      <c r="AT47">
        <v>4</v>
      </c>
      <c r="AU47" t="str">
        <f t="shared" si="3"/>
        <v>NA</v>
      </c>
      <c r="AV47">
        <f t="shared" si="4"/>
        <v>50</v>
      </c>
      <c r="AW47">
        <v>13</v>
      </c>
      <c r="AX47">
        <v>19</v>
      </c>
      <c r="AY47">
        <v>32</v>
      </c>
      <c r="AZ47">
        <v>4</v>
      </c>
      <c r="BA47">
        <v>6</v>
      </c>
      <c r="BB47">
        <v>6</v>
      </c>
      <c r="BC47">
        <v>8</v>
      </c>
      <c r="BD47">
        <v>24</v>
      </c>
      <c r="BE47">
        <v>30</v>
      </c>
      <c r="BF47">
        <v>18</v>
      </c>
      <c r="BG47">
        <v>21</v>
      </c>
      <c r="BH47">
        <v>49</v>
      </c>
      <c r="BI47">
        <v>6</v>
      </c>
      <c r="BJ47">
        <v>12</v>
      </c>
      <c r="BK47">
        <v>27</v>
      </c>
      <c r="BL47">
        <v>45</v>
      </c>
      <c r="BM47">
        <f>SUM(AY47+BD47+BE47+BH47+BI47+BL47)</f>
        <v>186</v>
      </c>
    </row>
    <row r="48" spans="1:65" x14ac:dyDescent="0.25">
      <c r="A48" t="s">
        <v>77</v>
      </c>
      <c r="B48">
        <v>71</v>
      </c>
      <c r="C48" s="2">
        <v>39228</v>
      </c>
      <c r="D48" s="2">
        <v>39228</v>
      </c>
      <c r="E48">
        <f t="shared" si="2"/>
        <v>0</v>
      </c>
      <c r="F48" t="s">
        <v>54</v>
      </c>
      <c r="G48">
        <v>1</v>
      </c>
      <c r="H48">
        <v>0</v>
      </c>
      <c r="I48">
        <v>0</v>
      </c>
      <c r="J48" t="s">
        <v>50</v>
      </c>
      <c r="K48" t="s">
        <v>54</v>
      </c>
      <c r="L48" t="s">
        <v>51</v>
      </c>
      <c r="M48">
        <v>1</v>
      </c>
      <c r="N48">
        <v>14</v>
      </c>
      <c r="O48" t="s">
        <v>62</v>
      </c>
      <c r="P48">
        <v>4</v>
      </c>
      <c r="Q48">
        <v>4</v>
      </c>
      <c r="R48">
        <v>27</v>
      </c>
      <c r="S48">
        <v>2</v>
      </c>
      <c r="T48">
        <v>3</v>
      </c>
      <c r="U48">
        <v>4</v>
      </c>
      <c r="V48">
        <v>15</v>
      </c>
      <c r="W48">
        <v>4</v>
      </c>
      <c r="X48">
        <v>16</v>
      </c>
      <c r="Y48">
        <v>10</v>
      </c>
      <c r="Z48">
        <v>8</v>
      </c>
      <c r="AA48">
        <v>5</v>
      </c>
      <c r="AB48">
        <v>17</v>
      </c>
      <c r="AC48">
        <v>9</v>
      </c>
      <c r="AD48">
        <v>4</v>
      </c>
      <c r="AE48">
        <v>0</v>
      </c>
      <c r="AF48">
        <v>53</v>
      </c>
      <c r="AG48">
        <v>44</v>
      </c>
      <c r="AH48">
        <v>145</v>
      </c>
      <c r="AI48">
        <v>13</v>
      </c>
      <c r="AJ48">
        <v>14</v>
      </c>
      <c r="AK48">
        <v>49</v>
      </c>
      <c r="AL48">
        <v>44</v>
      </c>
      <c r="AM48">
        <v>9</v>
      </c>
      <c r="AN48">
        <v>3</v>
      </c>
      <c r="AO48">
        <v>5</v>
      </c>
      <c r="AP48">
        <v>10</v>
      </c>
      <c r="AQ48">
        <v>3</v>
      </c>
      <c r="AR48">
        <v>0</v>
      </c>
      <c r="AS48">
        <v>0</v>
      </c>
      <c r="AT48">
        <v>2</v>
      </c>
      <c r="AU48" t="str">
        <f t="shared" si="3"/>
        <v>NA</v>
      </c>
      <c r="AV48">
        <f t="shared" si="4"/>
        <v>32</v>
      </c>
      <c r="AW48">
        <v>10</v>
      </c>
      <c r="AX48">
        <v>17</v>
      </c>
      <c r="AY48">
        <v>27</v>
      </c>
      <c r="AZ48">
        <v>2</v>
      </c>
      <c r="BA48">
        <v>1</v>
      </c>
      <c r="BB48">
        <v>6</v>
      </c>
      <c r="BC48">
        <v>5</v>
      </c>
      <c r="BD48">
        <v>14</v>
      </c>
      <c r="BE48">
        <v>27</v>
      </c>
      <c r="BF48">
        <v>17</v>
      </c>
      <c r="BG48">
        <v>21</v>
      </c>
      <c r="BH48">
        <v>38</v>
      </c>
      <c r="BI48">
        <v>3</v>
      </c>
      <c r="BJ48">
        <v>8</v>
      </c>
      <c r="BK48">
        <v>12</v>
      </c>
      <c r="BL48">
        <v>23</v>
      </c>
      <c r="BM48">
        <f>SUM(AY48,BD48,BE48,BH48,BL48)</f>
        <v>129</v>
      </c>
    </row>
    <row r="49" spans="1:65" x14ac:dyDescent="0.25">
      <c r="A49" t="s">
        <v>77</v>
      </c>
      <c r="B49">
        <v>72</v>
      </c>
      <c r="C49" s="2">
        <v>39228</v>
      </c>
      <c r="D49" s="2">
        <v>39893</v>
      </c>
      <c r="E49">
        <f t="shared" si="2"/>
        <v>665</v>
      </c>
      <c r="F49" t="s">
        <v>50</v>
      </c>
      <c r="G49" t="s">
        <v>50</v>
      </c>
      <c r="H49" t="s">
        <v>50</v>
      </c>
      <c r="I49" t="s">
        <v>50</v>
      </c>
      <c r="J49" t="s">
        <v>50</v>
      </c>
      <c r="K49" t="s">
        <v>50</v>
      </c>
      <c r="L49" t="s">
        <v>135</v>
      </c>
      <c r="M49">
        <v>1</v>
      </c>
      <c r="N49">
        <v>14</v>
      </c>
      <c r="O49" t="s">
        <v>62</v>
      </c>
      <c r="P49">
        <v>3</v>
      </c>
      <c r="Q49">
        <v>2</v>
      </c>
      <c r="R49">
        <v>26</v>
      </c>
      <c r="S49">
        <v>0</v>
      </c>
      <c r="T49">
        <v>0</v>
      </c>
      <c r="U49">
        <v>7</v>
      </c>
      <c r="V49">
        <v>22</v>
      </c>
      <c r="W49">
        <v>8</v>
      </c>
      <c r="X49">
        <v>20</v>
      </c>
      <c r="Y49">
        <v>15</v>
      </c>
      <c r="Z49">
        <v>2</v>
      </c>
      <c r="AA49">
        <v>5</v>
      </c>
      <c r="AB49">
        <v>5</v>
      </c>
      <c r="AC49">
        <v>2</v>
      </c>
      <c r="AD49">
        <v>12</v>
      </c>
      <c r="AE49">
        <v>2</v>
      </c>
      <c r="AF49">
        <f>SUM(Y49:AE49)</f>
        <v>43</v>
      </c>
      <c r="AG49">
        <v>31</v>
      </c>
      <c r="AH49">
        <v>131</v>
      </c>
      <c r="AI49" t="s">
        <v>50</v>
      </c>
      <c r="AJ49">
        <v>12</v>
      </c>
      <c r="AK49">
        <v>48</v>
      </c>
      <c r="AL49">
        <v>49</v>
      </c>
      <c r="AM49">
        <v>10</v>
      </c>
      <c r="AN49">
        <v>3</v>
      </c>
      <c r="AO49">
        <v>9</v>
      </c>
      <c r="AP49">
        <v>10</v>
      </c>
      <c r="AQ49">
        <v>4</v>
      </c>
      <c r="AR49">
        <v>0</v>
      </c>
      <c r="AS49">
        <v>2</v>
      </c>
      <c r="AT49">
        <v>3</v>
      </c>
      <c r="AU49" t="str">
        <f t="shared" si="3"/>
        <v>NA</v>
      </c>
      <c r="AV49">
        <f t="shared" si="4"/>
        <v>41</v>
      </c>
      <c r="AW49">
        <v>12</v>
      </c>
      <c r="AX49">
        <v>13</v>
      </c>
      <c r="AY49">
        <v>25</v>
      </c>
      <c r="AZ49">
        <v>4</v>
      </c>
      <c r="BA49">
        <v>4</v>
      </c>
      <c r="BB49">
        <v>6</v>
      </c>
      <c r="BC49">
        <v>5</v>
      </c>
      <c r="BD49">
        <v>19</v>
      </c>
      <c r="BE49">
        <v>27</v>
      </c>
      <c r="BF49">
        <v>18</v>
      </c>
      <c r="BG49">
        <v>18</v>
      </c>
      <c r="BH49">
        <v>36</v>
      </c>
      <c r="BI49">
        <v>6</v>
      </c>
      <c r="BJ49">
        <v>9</v>
      </c>
      <c r="BK49">
        <v>27</v>
      </c>
      <c r="BL49">
        <v>42</v>
      </c>
      <c r="BM49">
        <f>SUM(AY49+BD49+BE49+BH49+BI49+BL49)</f>
        <v>155</v>
      </c>
    </row>
    <row r="50" spans="1:65" x14ac:dyDescent="0.25">
      <c r="A50" t="s">
        <v>78</v>
      </c>
      <c r="B50">
        <v>50</v>
      </c>
      <c r="C50" t="s">
        <v>50</v>
      </c>
      <c r="D50" t="s">
        <v>50</v>
      </c>
      <c r="E50">
        <v>0</v>
      </c>
      <c r="F50" t="s">
        <v>79</v>
      </c>
      <c r="G50" t="s">
        <v>50</v>
      </c>
      <c r="H50">
        <v>0</v>
      </c>
      <c r="I50">
        <v>0</v>
      </c>
      <c r="J50" t="s">
        <v>50</v>
      </c>
      <c r="K50" t="s">
        <v>79</v>
      </c>
      <c r="L50" t="s">
        <v>51</v>
      </c>
      <c r="M50">
        <v>1</v>
      </c>
      <c r="N50">
        <v>12</v>
      </c>
      <c r="O50" t="s">
        <v>62</v>
      </c>
      <c r="P50">
        <v>4</v>
      </c>
      <c r="Q50">
        <v>3</v>
      </c>
      <c r="R50">
        <v>28</v>
      </c>
      <c r="S50">
        <v>4</v>
      </c>
      <c r="T50">
        <v>6</v>
      </c>
      <c r="U50">
        <v>8</v>
      </c>
      <c r="V50">
        <v>24</v>
      </c>
      <c r="W50">
        <v>8</v>
      </c>
      <c r="X50">
        <v>20</v>
      </c>
      <c r="Y50">
        <v>14</v>
      </c>
      <c r="Z50">
        <v>8</v>
      </c>
      <c r="AA50">
        <v>10</v>
      </c>
      <c r="AB50">
        <v>7</v>
      </c>
      <c r="AC50">
        <v>10</v>
      </c>
      <c r="AD50">
        <v>6</v>
      </c>
      <c r="AE50">
        <v>4</v>
      </c>
      <c r="AF50">
        <v>59</v>
      </c>
      <c r="AG50">
        <v>35</v>
      </c>
      <c r="AH50">
        <v>125</v>
      </c>
      <c r="AI50" t="s">
        <v>50</v>
      </c>
      <c r="AJ50">
        <v>18</v>
      </c>
      <c r="AK50">
        <v>45</v>
      </c>
      <c r="AL50">
        <v>43</v>
      </c>
      <c r="AM50">
        <v>9</v>
      </c>
      <c r="AN50">
        <v>3</v>
      </c>
      <c r="AO50">
        <v>4</v>
      </c>
      <c r="AP50">
        <v>10</v>
      </c>
      <c r="AQ50">
        <v>4</v>
      </c>
      <c r="AR50">
        <v>2</v>
      </c>
      <c r="AS50">
        <v>4</v>
      </c>
      <c r="AT50">
        <v>2</v>
      </c>
      <c r="AU50" t="str">
        <f t="shared" si="3"/>
        <v>NA</v>
      </c>
      <c r="AV50">
        <f t="shared" si="4"/>
        <v>38</v>
      </c>
      <c r="AW50">
        <v>11</v>
      </c>
      <c r="AX50">
        <v>10</v>
      </c>
      <c r="AY50">
        <v>21</v>
      </c>
      <c r="AZ50">
        <v>4</v>
      </c>
      <c r="BA50">
        <v>3</v>
      </c>
      <c r="BB50">
        <v>6</v>
      </c>
      <c r="BC50">
        <v>4</v>
      </c>
      <c r="BD50">
        <v>17</v>
      </c>
      <c r="BE50">
        <v>27</v>
      </c>
      <c r="BF50">
        <v>14</v>
      </c>
      <c r="BG50">
        <v>18</v>
      </c>
      <c r="BH50">
        <v>32</v>
      </c>
      <c r="BI50">
        <v>4</v>
      </c>
      <c r="BJ50">
        <v>13</v>
      </c>
      <c r="BK50">
        <v>15</v>
      </c>
      <c r="BL50">
        <v>32</v>
      </c>
      <c r="BM50">
        <f>SUM(AY50,BD50,BE50,BH50,BL50)</f>
        <v>129</v>
      </c>
    </row>
    <row r="51" spans="1:65" x14ac:dyDescent="0.25">
      <c r="A51" t="s">
        <v>80</v>
      </c>
      <c r="B51">
        <v>77</v>
      </c>
      <c r="C51" s="2">
        <v>39246</v>
      </c>
      <c r="D51" s="2">
        <v>39246</v>
      </c>
      <c r="E51">
        <f t="shared" si="2"/>
        <v>0</v>
      </c>
      <c r="F51" t="s">
        <v>71</v>
      </c>
      <c r="G51">
        <v>1</v>
      </c>
      <c r="H51">
        <v>0</v>
      </c>
      <c r="I51">
        <v>1</v>
      </c>
      <c r="J51" t="s">
        <v>55</v>
      </c>
      <c r="K51" t="s">
        <v>54</v>
      </c>
      <c r="L51" t="s">
        <v>51</v>
      </c>
      <c r="M51">
        <v>1</v>
      </c>
      <c r="N51">
        <v>16</v>
      </c>
      <c r="O51" t="s">
        <v>52</v>
      </c>
      <c r="P51">
        <v>3</v>
      </c>
      <c r="Q51">
        <v>2</v>
      </c>
      <c r="R51">
        <v>23</v>
      </c>
      <c r="S51">
        <v>0</v>
      </c>
      <c r="T51">
        <v>6</v>
      </c>
      <c r="U51">
        <v>5</v>
      </c>
      <c r="V51">
        <v>14</v>
      </c>
      <c r="W51">
        <v>5</v>
      </c>
      <c r="X51">
        <v>35</v>
      </c>
      <c r="Y51">
        <v>12</v>
      </c>
      <c r="Z51">
        <v>9</v>
      </c>
      <c r="AA51">
        <v>7</v>
      </c>
      <c r="AB51">
        <v>12</v>
      </c>
      <c r="AC51">
        <v>6</v>
      </c>
      <c r="AD51">
        <v>8</v>
      </c>
      <c r="AE51">
        <v>5</v>
      </c>
      <c r="AF51">
        <v>59</v>
      </c>
      <c r="AG51">
        <v>25</v>
      </c>
      <c r="AH51">
        <v>91</v>
      </c>
      <c r="AI51" t="s">
        <v>50</v>
      </c>
      <c r="AJ51">
        <v>29</v>
      </c>
      <c r="AK51">
        <v>51</v>
      </c>
      <c r="AL51">
        <v>51</v>
      </c>
      <c r="AM51">
        <v>8</v>
      </c>
      <c r="AN51">
        <v>3</v>
      </c>
      <c r="AO51">
        <v>10</v>
      </c>
      <c r="AP51">
        <v>10</v>
      </c>
      <c r="AQ51">
        <v>4</v>
      </c>
      <c r="AR51">
        <v>2</v>
      </c>
      <c r="AS51">
        <v>3</v>
      </c>
      <c r="AT51">
        <v>3</v>
      </c>
      <c r="AU51" t="str">
        <f t="shared" si="3"/>
        <v>NA</v>
      </c>
      <c r="AV51">
        <f t="shared" si="4"/>
        <v>43</v>
      </c>
      <c r="AW51">
        <v>13</v>
      </c>
      <c r="AX51">
        <v>19</v>
      </c>
      <c r="AY51">
        <v>32</v>
      </c>
      <c r="AZ51">
        <v>4</v>
      </c>
      <c r="BA51">
        <v>6</v>
      </c>
      <c r="BB51">
        <v>6</v>
      </c>
      <c r="BC51">
        <v>5</v>
      </c>
      <c r="BD51">
        <v>21</v>
      </c>
      <c r="BE51">
        <v>21</v>
      </c>
      <c r="BF51">
        <v>18</v>
      </c>
      <c r="BG51">
        <v>21</v>
      </c>
      <c r="BH51">
        <v>39</v>
      </c>
      <c r="BI51">
        <v>6</v>
      </c>
      <c r="BJ51">
        <v>12</v>
      </c>
      <c r="BK51">
        <v>27</v>
      </c>
      <c r="BL51">
        <v>45</v>
      </c>
      <c r="BM51">
        <v>158</v>
      </c>
    </row>
    <row r="52" spans="1:65" x14ac:dyDescent="0.25">
      <c r="A52" t="s">
        <v>80</v>
      </c>
      <c r="B52">
        <v>78</v>
      </c>
      <c r="C52" s="2">
        <v>39246</v>
      </c>
      <c r="D52" s="2">
        <v>39786</v>
      </c>
      <c r="E52">
        <f t="shared" si="2"/>
        <v>540</v>
      </c>
      <c r="F52" t="s">
        <v>50</v>
      </c>
      <c r="G52" t="s">
        <v>50</v>
      </c>
      <c r="H52" t="s">
        <v>50</v>
      </c>
      <c r="I52" t="s">
        <v>50</v>
      </c>
      <c r="J52" t="s">
        <v>50</v>
      </c>
      <c r="K52" t="s">
        <v>50</v>
      </c>
      <c r="L52" t="s">
        <v>134</v>
      </c>
      <c r="M52">
        <v>1</v>
      </c>
      <c r="N52">
        <v>16</v>
      </c>
      <c r="O52" t="s">
        <v>52</v>
      </c>
      <c r="P52">
        <v>7</v>
      </c>
      <c r="Q52">
        <v>5</v>
      </c>
      <c r="R52">
        <v>34</v>
      </c>
      <c r="S52">
        <v>3</v>
      </c>
      <c r="T52">
        <v>4</v>
      </c>
      <c r="U52">
        <v>6</v>
      </c>
      <c r="V52">
        <v>17</v>
      </c>
      <c r="W52">
        <v>5</v>
      </c>
      <c r="X52">
        <v>36</v>
      </c>
      <c r="Y52">
        <v>17</v>
      </c>
      <c r="Z52">
        <v>9</v>
      </c>
      <c r="AA52">
        <v>8</v>
      </c>
      <c r="AB52">
        <v>8</v>
      </c>
      <c r="AC52">
        <v>11</v>
      </c>
      <c r="AD52">
        <v>9</v>
      </c>
      <c r="AE52">
        <v>5</v>
      </c>
      <c r="AF52">
        <f>SUM(Y52:AE52)</f>
        <v>67</v>
      </c>
      <c r="AG52" t="s">
        <v>50</v>
      </c>
      <c r="AH52" t="s">
        <v>50</v>
      </c>
      <c r="AI52" t="s">
        <v>50</v>
      </c>
      <c r="AJ52">
        <v>26</v>
      </c>
      <c r="AK52">
        <v>50</v>
      </c>
      <c r="AL52">
        <v>52</v>
      </c>
      <c r="AM52">
        <v>6</v>
      </c>
      <c r="AN52">
        <v>3</v>
      </c>
      <c r="AO52">
        <v>10</v>
      </c>
      <c r="AP52">
        <v>10</v>
      </c>
      <c r="AQ52">
        <v>4</v>
      </c>
      <c r="AR52">
        <v>3</v>
      </c>
      <c r="AS52">
        <v>4</v>
      </c>
      <c r="AT52">
        <v>3</v>
      </c>
      <c r="AU52" t="str">
        <f t="shared" si="3"/>
        <v>NA</v>
      </c>
      <c r="AV52">
        <f t="shared" si="4"/>
        <v>43</v>
      </c>
      <c r="AW52">
        <v>13</v>
      </c>
      <c r="AX52">
        <v>19</v>
      </c>
      <c r="AY52">
        <v>32</v>
      </c>
      <c r="AZ52">
        <v>4</v>
      </c>
      <c r="BA52">
        <v>6</v>
      </c>
      <c r="BB52">
        <v>4</v>
      </c>
      <c r="BC52">
        <v>6</v>
      </c>
      <c r="BD52">
        <v>20</v>
      </c>
      <c r="BE52">
        <v>30</v>
      </c>
      <c r="BF52">
        <v>16</v>
      </c>
      <c r="BG52">
        <v>21</v>
      </c>
      <c r="BH52">
        <v>37</v>
      </c>
      <c r="BI52">
        <v>6</v>
      </c>
      <c r="BJ52">
        <v>13</v>
      </c>
      <c r="BK52">
        <v>16</v>
      </c>
      <c r="BL52">
        <v>35</v>
      </c>
      <c r="BM52">
        <f>SUM(AY52,BD52,BE52,BH52,BL52)</f>
        <v>154</v>
      </c>
    </row>
    <row r="53" spans="1:65" x14ac:dyDescent="0.25">
      <c r="A53" t="s">
        <v>81</v>
      </c>
      <c r="B53">
        <v>54</v>
      </c>
      <c r="C53" s="2">
        <v>39275</v>
      </c>
      <c r="D53" s="2">
        <v>39275</v>
      </c>
      <c r="E53">
        <f t="shared" si="2"/>
        <v>0</v>
      </c>
      <c r="F53" t="s">
        <v>49</v>
      </c>
      <c r="G53">
        <v>0</v>
      </c>
      <c r="H53">
        <v>0</v>
      </c>
      <c r="I53">
        <v>0</v>
      </c>
      <c r="J53" t="s">
        <v>50</v>
      </c>
      <c r="K53" t="s">
        <v>82</v>
      </c>
      <c r="L53" t="s">
        <v>51</v>
      </c>
      <c r="M53">
        <v>0</v>
      </c>
      <c r="N53">
        <v>16</v>
      </c>
      <c r="O53" t="s">
        <v>52</v>
      </c>
      <c r="P53">
        <v>4</v>
      </c>
      <c r="Q53">
        <v>6</v>
      </c>
      <c r="R53">
        <v>43</v>
      </c>
      <c r="S53">
        <v>11</v>
      </c>
      <c r="T53">
        <v>10</v>
      </c>
      <c r="U53">
        <v>6</v>
      </c>
      <c r="V53">
        <v>21</v>
      </c>
      <c r="W53">
        <v>6</v>
      </c>
      <c r="X53">
        <v>36</v>
      </c>
      <c r="Y53">
        <v>13</v>
      </c>
      <c r="Z53">
        <v>7</v>
      </c>
      <c r="AA53">
        <v>10</v>
      </c>
      <c r="AB53">
        <v>15</v>
      </c>
      <c r="AC53">
        <v>6</v>
      </c>
      <c r="AD53">
        <v>9</v>
      </c>
      <c r="AE53">
        <v>9</v>
      </c>
      <c r="AF53">
        <v>69</v>
      </c>
      <c r="AG53">
        <v>42</v>
      </c>
      <c r="AH53">
        <v>62</v>
      </c>
      <c r="AI53" t="s">
        <v>50</v>
      </c>
      <c r="AJ53">
        <v>28</v>
      </c>
      <c r="AK53">
        <v>48</v>
      </c>
      <c r="AL53">
        <v>50</v>
      </c>
      <c r="AM53">
        <v>10</v>
      </c>
      <c r="AN53">
        <v>3</v>
      </c>
      <c r="AO53">
        <v>10</v>
      </c>
      <c r="AP53">
        <v>10</v>
      </c>
      <c r="AQ53">
        <v>4</v>
      </c>
      <c r="AR53">
        <v>3</v>
      </c>
      <c r="AS53">
        <v>5</v>
      </c>
      <c r="AT53">
        <v>4</v>
      </c>
      <c r="AU53" t="str">
        <f t="shared" si="3"/>
        <v>NA</v>
      </c>
      <c r="AV53">
        <f t="shared" si="4"/>
        <v>49</v>
      </c>
      <c r="AW53">
        <v>12</v>
      </c>
      <c r="AX53">
        <v>18</v>
      </c>
      <c r="AY53">
        <v>30</v>
      </c>
      <c r="AZ53">
        <v>4</v>
      </c>
      <c r="BA53">
        <v>3</v>
      </c>
      <c r="BB53">
        <v>6</v>
      </c>
      <c r="BC53">
        <v>8</v>
      </c>
      <c r="BD53">
        <v>21</v>
      </c>
      <c r="BE53">
        <v>27</v>
      </c>
      <c r="BF53">
        <v>18</v>
      </c>
      <c r="BG53">
        <v>21</v>
      </c>
      <c r="BH53">
        <v>39</v>
      </c>
      <c r="BI53">
        <v>6</v>
      </c>
      <c r="BJ53">
        <v>13</v>
      </c>
      <c r="BK53">
        <v>27</v>
      </c>
      <c r="BL53">
        <v>46</v>
      </c>
      <c r="BM53">
        <v>163</v>
      </c>
    </row>
    <row r="54" spans="1:65" x14ac:dyDescent="0.25">
      <c r="A54" t="s">
        <v>81</v>
      </c>
      <c r="B54">
        <v>55</v>
      </c>
      <c r="C54" s="2">
        <v>39275</v>
      </c>
      <c r="D54" s="2">
        <v>39795</v>
      </c>
      <c r="E54">
        <f t="shared" si="2"/>
        <v>520</v>
      </c>
      <c r="F54" t="s">
        <v>50</v>
      </c>
      <c r="G54" t="s">
        <v>50</v>
      </c>
      <c r="H54" t="s">
        <v>50</v>
      </c>
      <c r="I54" t="s">
        <v>50</v>
      </c>
      <c r="J54" t="s">
        <v>50</v>
      </c>
      <c r="K54" t="s">
        <v>50</v>
      </c>
      <c r="L54" t="s">
        <v>134</v>
      </c>
      <c r="M54">
        <v>0</v>
      </c>
      <c r="N54">
        <v>16</v>
      </c>
      <c r="O54" t="s">
        <v>52</v>
      </c>
      <c r="P54">
        <v>7</v>
      </c>
      <c r="Q54">
        <v>6</v>
      </c>
      <c r="R54">
        <v>49</v>
      </c>
      <c r="S54">
        <v>9</v>
      </c>
      <c r="T54">
        <v>12</v>
      </c>
      <c r="U54">
        <v>7</v>
      </c>
      <c r="V54">
        <v>13</v>
      </c>
      <c r="W54">
        <v>5</v>
      </c>
      <c r="X54">
        <v>31</v>
      </c>
      <c r="Y54">
        <v>11</v>
      </c>
      <c r="Z54">
        <v>6</v>
      </c>
      <c r="AA54">
        <v>9</v>
      </c>
      <c r="AB54">
        <v>14</v>
      </c>
      <c r="AC54">
        <v>5</v>
      </c>
      <c r="AD54">
        <v>9</v>
      </c>
      <c r="AE54">
        <v>8</v>
      </c>
      <c r="AF54">
        <f>SUM(Y54:AE54)</f>
        <v>62</v>
      </c>
      <c r="AG54" t="s">
        <v>50</v>
      </c>
      <c r="AH54" t="s">
        <v>50</v>
      </c>
      <c r="AI54">
        <v>15</v>
      </c>
      <c r="AJ54">
        <v>28</v>
      </c>
      <c r="AK54">
        <v>50</v>
      </c>
      <c r="AL54">
        <v>52</v>
      </c>
      <c r="AM54">
        <v>10</v>
      </c>
      <c r="AN54">
        <v>3</v>
      </c>
      <c r="AO54">
        <v>9</v>
      </c>
      <c r="AP54">
        <v>10</v>
      </c>
      <c r="AQ54">
        <v>4</v>
      </c>
      <c r="AR54">
        <v>3</v>
      </c>
      <c r="AS54">
        <v>6</v>
      </c>
      <c r="AT54">
        <v>4</v>
      </c>
      <c r="AU54" t="str">
        <f t="shared" si="3"/>
        <v>NA</v>
      </c>
      <c r="AV54">
        <f t="shared" si="4"/>
        <v>49</v>
      </c>
      <c r="AW54">
        <v>8</v>
      </c>
      <c r="AX54">
        <v>17</v>
      </c>
      <c r="AY54">
        <v>25</v>
      </c>
      <c r="AZ54">
        <v>4</v>
      </c>
      <c r="BA54">
        <v>3</v>
      </c>
      <c r="BB54">
        <v>6</v>
      </c>
      <c r="BC54">
        <v>8</v>
      </c>
      <c r="BD54">
        <v>21</v>
      </c>
      <c r="BE54">
        <v>27</v>
      </c>
      <c r="BF54">
        <v>18</v>
      </c>
      <c r="BG54">
        <v>21</v>
      </c>
      <c r="BH54">
        <v>39</v>
      </c>
      <c r="BI54">
        <v>6</v>
      </c>
      <c r="BJ54">
        <v>12</v>
      </c>
      <c r="BK54">
        <v>27</v>
      </c>
      <c r="BL54">
        <v>45</v>
      </c>
      <c r="BM54">
        <f>SUM(AY54,BD54,BE54,BH54,BL54)</f>
        <v>157</v>
      </c>
    </row>
    <row r="55" spans="1:65" x14ac:dyDescent="0.25">
      <c r="A55" t="s">
        <v>83</v>
      </c>
      <c r="B55">
        <v>55</v>
      </c>
      <c r="C55" t="s">
        <v>50</v>
      </c>
      <c r="D55" t="s">
        <v>50</v>
      </c>
      <c r="E55">
        <v>0</v>
      </c>
      <c r="F55" t="s">
        <v>49</v>
      </c>
      <c r="G55">
        <v>0</v>
      </c>
      <c r="H55">
        <v>0</v>
      </c>
      <c r="I55">
        <v>0</v>
      </c>
      <c r="J55" t="s">
        <v>50</v>
      </c>
      <c r="K55" t="s">
        <v>49</v>
      </c>
      <c r="L55" t="s">
        <v>51</v>
      </c>
      <c r="M55">
        <v>0</v>
      </c>
      <c r="N55">
        <v>12</v>
      </c>
      <c r="O55" t="s">
        <v>52</v>
      </c>
      <c r="P55">
        <v>5</v>
      </c>
      <c r="Q55">
        <v>9</v>
      </c>
      <c r="R55">
        <v>47</v>
      </c>
      <c r="S55">
        <v>8</v>
      </c>
      <c r="T55">
        <v>8</v>
      </c>
      <c r="U55">
        <v>5</v>
      </c>
      <c r="V55">
        <v>18</v>
      </c>
      <c r="W55">
        <v>5</v>
      </c>
      <c r="X55">
        <v>26</v>
      </c>
      <c r="Y55">
        <v>20</v>
      </c>
      <c r="Z55">
        <v>11</v>
      </c>
      <c r="AA55">
        <v>17</v>
      </c>
      <c r="AB55">
        <v>21</v>
      </c>
      <c r="AC55">
        <v>13</v>
      </c>
      <c r="AD55">
        <v>12</v>
      </c>
      <c r="AE55">
        <v>7</v>
      </c>
      <c r="AF55">
        <v>101</v>
      </c>
      <c r="AG55">
        <v>35</v>
      </c>
      <c r="AH55">
        <v>75</v>
      </c>
      <c r="AI55" t="s">
        <v>50</v>
      </c>
      <c r="AJ55">
        <v>28</v>
      </c>
      <c r="AK55">
        <v>49</v>
      </c>
      <c r="AL55">
        <v>51</v>
      </c>
      <c r="AM55">
        <v>10</v>
      </c>
      <c r="AN55">
        <v>3</v>
      </c>
      <c r="AO55">
        <v>6</v>
      </c>
      <c r="AP55">
        <v>10</v>
      </c>
      <c r="AQ55">
        <v>4</v>
      </c>
      <c r="AR55">
        <v>3</v>
      </c>
      <c r="AS55">
        <v>6</v>
      </c>
      <c r="AT55">
        <v>4</v>
      </c>
      <c r="AU55" t="str">
        <f t="shared" si="3"/>
        <v>NA</v>
      </c>
      <c r="AV55">
        <f t="shared" si="4"/>
        <v>46</v>
      </c>
      <c r="AW55">
        <v>13</v>
      </c>
      <c r="AX55">
        <v>19</v>
      </c>
      <c r="AY55">
        <v>32</v>
      </c>
      <c r="AZ55">
        <v>4</v>
      </c>
      <c r="BA55">
        <v>3</v>
      </c>
      <c r="BB55">
        <v>6</v>
      </c>
      <c r="BC55">
        <v>8</v>
      </c>
      <c r="BD55">
        <v>21</v>
      </c>
      <c r="BE55">
        <v>30</v>
      </c>
      <c r="BF55">
        <v>18</v>
      </c>
      <c r="BG55">
        <v>21</v>
      </c>
      <c r="BH55">
        <v>39</v>
      </c>
      <c r="BI55">
        <v>6</v>
      </c>
      <c r="BJ55">
        <v>13</v>
      </c>
      <c r="BK55">
        <v>27</v>
      </c>
      <c r="BL55">
        <v>46</v>
      </c>
      <c r="BM55">
        <v>168</v>
      </c>
    </row>
    <row r="56" spans="1:65" x14ac:dyDescent="0.25">
      <c r="A56" t="s">
        <v>84</v>
      </c>
      <c r="B56">
        <v>69</v>
      </c>
      <c r="C56" t="s">
        <v>50</v>
      </c>
      <c r="D56" t="s">
        <v>50</v>
      </c>
      <c r="E56">
        <v>0</v>
      </c>
      <c r="F56" t="s">
        <v>71</v>
      </c>
      <c r="G56">
        <v>1</v>
      </c>
      <c r="H56">
        <v>0</v>
      </c>
      <c r="I56">
        <v>0</v>
      </c>
      <c r="J56" t="s">
        <v>50</v>
      </c>
      <c r="K56" t="s">
        <v>71</v>
      </c>
      <c r="L56" t="s">
        <v>51</v>
      </c>
      <c r="M56">
        <v>1</v>
      </c>
      <c r="N56">
        <v>12</v>
      </c>
      <c r="O56" t="s">
        <v>52</v>
      </c>
      <c r="P56">
        <v>2</v>
      </c>
      <c r="Q56">
        <v>6</v>
      </c>
      <c r="R56">
        <v>12</v>
      </c>
      <c r="S56">
        <v>2</v>
      </c>
      <c r="T56">
        <v>2</v>
      </c>
      <c r="U56">
        <v>4</v>
      </c>
      <c r="V56">
        <v>16</v>
      </c>
      <c r="W56">
        <v>8</v>
      </c>
      <c r="X56">
        <v>10</v>
      </c>
      <c r="Y56">
        <v>7</v>
      </c>
      <c r="Z56">
        <v>4</v>
      </c>
      <c r="AA56">
        <v>2</v>
      </c>
      <c r="AB56">
        <v>4</v>
      </c>
      <c r="AC56">
        <v>0</v>
      </c>
      <c r="AD56">
        <v>3</v>
      </c>
      <c r="AE56">
        <v>0</v>
      </c>
      <c r="AF56">
        <v>20</v>
      </c>
      <c r="AG56">
        <v>245</v>
      </c>
      <c r="AH56" t="s">
        <v>50</v>
      </c>
      <c r="AI56">
        <v>9</v>
      </c>
      <c r="AJ56">
        <v>17</v>
      </c>
      <c r="AK56">
        <v>33</v>
      </c>
      <c r="AL56">
        <v>35</v>
      </c>
      <c r="AM56">
        <v>8</v>
      </c>
      <c r="AN56">
        <v>3</v>
      </c>
      <c r="AO56">
        <v>5</v>
      </c>
      <c r="AP56">
        <v>8</v>
      </c>
      <c r="AQ56">
        <v>0</v>
      </c>
      <c r="AR56">
        <v>0</v>
      </c>
      <c r="AS56">
        <v>4</v>
      </c>
      <c r="AT56">
        <v>0</v>
      </c>
      <c r="AU56" t="str">
        <f t="shared" si="3"/>
        <v>NA</v>
      </c>
      <c r="AV56">
        <f t="shared" si="4"/>
        <v>28</v>
      </c>
      <c r="AW56">
        <v>7</v>
      </c>
      <c r="AX56">
        <v>12</v>
      </c>
      <c r="AY56">
        <v>19</v>
      </c>
      <c r="AZ56">
        <v>4</v>
      </c>
      <c r="BA56">
        <v>0</v>
      </c>
      <c r="BB56">
        <v>3</v>
      </c>
      <c r="BC56">
        <v>2</v>
      </c>
      <c r="BD56">
        <v>9</v>
      </c>
      <c r="BE56">
        <v>9</v>
      </c>
      <c r="BF56">
        <v>11</v>
      </c>
      <c r="BG56">
        <v>6</v>
      </c>
      <c r="BH56">
        <v>17</v>
      </c>
      <c r="BI56">
        <v>3</v>
      </c>
      <c r="BJ56">
        <v>13</v>
      </c>
      <c r="BK56">
        <v>12</v>
      </c>
      <c r="BL56">
        <v>28</v>
      </c>
      <c r="BM56">
        <v>82</v>
      </c>
    </row>
    <row r="57" spans="1:65" x14ac:dyDescent="0.25">
      <c r="A57" t="s">
        <v>85</v>
      </c>
      <c r="B57">
        <v>62</v>
      </c>
      <c r="C57" t="s">
        <v>50</v>
      </c>
      <c r="D57" t="s">
        <v>50</v>
      </c>
      <c r="E57">
        <v>0</v>
      </c>
      <c r="F57" t="s">
        <v>54</v>
      </c>
      <c r="G57">
        <v>0</v>
      </c>
      <c r="H57">
        <v>0</v>
      </c>
      <c r="I57">
        <v>1</v>
      </c>
      <c r="J57" t="s">
        <v>55</v>
      </c>
      <c r="K57" t="s">
        <v>54</v>
      </c>
      <c r="L57" t="s">
        <v>51</v>
      </c>
      <c r="M57">
        <v>1</v>
      </c>
      <c r="N57">
        <v>16</v>
      </c>
      <c r="O57" t="s">
        <v>52</v>
      </c>
      <c r="P57">
        <v>7</v>
      </c>
      <c r="Q57">
        <v>6</v>
      </c>
      <c r="R57">
        <v>42</v>
      </c>
      <c r="S57">
        <v>8</v>
      </c>
      <c r="T57">
        <v>9</v>
      </c>
      <c r="U57">
        <v>9</v>
      </c>
      <c r="V57">
        <v>26</v>
      </c>
      <c r="W57">
        <v>5</v>
      </c>
      <c r="X57">
        <v>18</v>
      </c>
      <c r="Y57">
        <v>17</v>
      </c>
      <c r="Z57">
        <v>8</v>
      </c>
      <c r="AA57">
        <v>5</v>
      </c>
      <c r="AB57">
        <v>15</v>
      </c>
      <c r="AC57">
        <v>6</v>
      </c>
      <c r="AD57">
        <v>9</v>
      </c>
      <c r="AE57">
        <v>7</v>
      </c>
      <c r="AF57">
        <v>67</v>
      </c>
      <c r="AG57">
        <v>51</v>
      </c>
      <c r="AH57">
        <v>94</v>
      </c>
      <c r="AI57">
        <v>15</v>
      </c>
      <c r="AJ57">
        <v>29</v>
      </c>
      <c r="AK57">
        <v>50</v>
      </c>
      <c r="AL57">
        <v>51</v>
      </c>
      <c r="AM57">
        <v>9</v>
      </c>
      <c r="AN57">
        <v>3</v>
      </c>
      <c r="AO57">
        <v>10</v>
      </c>
      <c r="AP57">
        <v>10</v>
      </c>
      <c r="AQ57">
        <v>4</v>
      </c>
      <c r="AR57">
        <v>2</v>
      </c>
      <c r="AS57">
        <v>5</v>
      </c>
      <c r="AT57">
        <v>4</v>
      </c>
      <c r="AU57" t="str">
        <f t="shared" si="3"/>
        <v>NA</v>
      </c>
      <c r="AV57">
        <f t="shared" si="4"/>
        <v>47</v>
      </c>
      <c r="AW57">
        <v>13</v>
      </c>
      <c r="AX57">
        <v>19</v>
      </c>
      <c r="AY57">
        <v>32</v>
      </c>
      <c r="AZ57">
        <v>4</v>
      </c>
      <c r="BA57">
        <v>6</v>
      </c>
      <c r="BB57">
        <v>6</v>
      </c>
      <c r="BC57">
        <v>8</v>
      </c>
      <c r="BD57">
        <v>24</v>
      </c>
      <c r="BE57">
        <v>30</v>
      </c>
      <c r="BF57">
        <v>18</v>
      </c>
      <c r="BG57">
        <v>21</v>
      </c>
      <c r="BH57">
        <v>39</v>
      </c>
      <c r="BI57">
        <v>6</v>
      </c>
      <c r="BJ57">
        <v>12</v>
      </c>
      <c r="BK57">
        <v>27</v>
      </c>
      <c r="BL57">
        <v>45</v>
      </c>
      <c r="BM57">
        <v>170</v>
      </c>
    </row>
    <row r="58" spans="1:65" x14ac:dyDescent="0.25">
      <c r="A58" t="s">
        <v>86</v>
      </c>
      <c r="B58">
        <v>57</v>
      </c>
      <c r="C58" t="s">
        <v>50</v>
      </c>
      <c r="D58" t="s">
        <v>50</v>
      </c>
      <c r="E58">
        <v>0</v>
      </c>
      <c r="F58" t="s">
        <v>54</v>
      </c>
      <c r="G58">
        <v>1</v>
      </c>
      <c r="H58">
        <v>0</v>
      </c>
      <c r="I58">
        <v>0</v>
      </c>
      <c r="J58" t="s">
        <v>50</v>
      </c>
      <c r="K58" t="s">
        <v>54</v>
      </c>
      <c r="L58" t="s">
        <v>51</v>
      </c>
      <c r="M58">
        <v>0</v>
      </c>
      <c r="N58">
        <v>12</v>
      </c>
      <c r="O58" t="s">
        <v>52</v>
      </c>
      <c r="P58">
        <v>6</v>
      </c>
      <c r="Q58">
        <v>4</v>
      </c>
      <c r="R58">
        <v>38</v>
      </c>
      <c r="S58">
        <v>4</v>
      </c>
      <c r="T58">
        <v>5</v>
      </c>
      <c r="U58">
        <v>1</v>
      </c>
      <c r="V58">
        <v>12</v>
      </c>
      <c r="W58">
        <v>7</v>
      </c>
      <c r="X58">
        <v>37</v>
      </c>
      <c r="Y58">
        <v>10</v>
      </c>
      <c r="Z58">
        <v>3</v>
      </c>
      <c r="AA58">
        <v>8</v>
      </c>
      <c r="AB58">
        <v>9</v>
      </c>
      <c r="AC58">
        <v>12</v>
      </c>
      <c r="AD58">
        <v>10</v>
      </c>
      <c r="AE58">
        <v>3</v>
      </c>
      <c r="AF58">
        <v>55</v>
      </c>
      <c r="AG58">
        <v>24</v>
      </c>
      <c r="AH58">
        <v>72</v>
      </c>
      <c r="AI58">
        <v>14</v>
      </c>
      <c r="AJ58">
        <v>21</v>
      </c>
      <c r="AK58">
        <v>48</v>
      </c>
      <c r="AL58">
        <v>49</v>
      </c>
      <c r="AM58">
        <v>10</v>
      </c>
      <c r="AN58">
        <v>3</v>
      </c>
      <c r="AO58">
        <v>8</v>
      </c>
      <c r="AP58">
        <v>10</v>
      </c>
      <c r="AQ58">
        <v>4</v>
      </c>
      <c r="AR58">
        <v>2</v>
      </c>
      <c r="AS58">
        <v>5</v>
      </c>
      <c r="AT58">
        <v>3</v>
      </c>
      <c r="AU58" t="str">
        <f t="shared" si="3"/>
        <v>NA</v>
      </c>
      <c r="AV58">
        <f t="shared" si="4"/>
        <v>45</v>
      </c>
      <c r="AW58">
        <v>11</v>
      </c>
      <c r="AX58">
        <v>15</v>
      </c>
      <c r="AY58">
        <v>26</v>
      </c>
      <c r="AZ58">
        <v>4</v>
      </c>
      <c r="BA58">
        <v>6</v>
      </c>
      <c r="BB58">
        <v>6</v>
      </c>
      <c r="BC58">
        <v>8</v>
      </c>
      <c r="BD58">
        <v>24</v>
      </c>
      <c r="BE58">
        <v>21</v>
      </c>
      <c r="BF58">
        <v>18</v>
      </c>
      <c r="BG58">
        <v>18</v>
      </c>
      <c r="BH58">
        <v>36</v>
      </c>
      <c r="BI58">
        <v>6</v>
      </c>
      <c r="BJ58">
        <v>13</v>
      </c>
      <c r="BK58">
        <v>27</v>
      </c>
      <c r="BL58">
        <v>46</v>
      </c>
      <c r="BM58">
        <v>153</v>
      </c>
    </row>
    <row r="59" spans="1:65" x14ac:dyDescent="0.25">
      <c r="A59" t="s">
        <v>87</v>
      </c>
      <c r="B59">
        <v>58</v>
      </c>
      <c r="C59" t="s">
        <v>50</v>
      </c>
      <c r="D59" t="s">
        <v>50</v>
      </c>
      <c r="E59">
        <v>0</v>
      </c>
      <c r="F59" t="s">
        <v>49</v>
      </c>
      <c r="G59">
        <v>0</v>
      </c>
      <c r="H59">
        <v>0</v>
      </c>
      <c r="I59">
        <v>0</v>
      </c>
      <c r="J59" t="s">
        <v>50</v>
      </c>
      <c r="K59" t="s">
        <v>49</v>
      </c>
      <c r="L59" t="s">
        <v>51</v>
      </c>
      <c r="M59">
        <v>0</v>
      </c>
      <c r="N59">
        <v>12</v>
      </c>
      <c r="O59" t="s">
        <v>52</v>
      </c>
      <c r="P59">
        <v>6</v>
      </c>
      <c r="Q59">
        <v>5</v>
      </c>
      <c r="R59">
        <v>42</v>
      </c>
      <c r="S59">
        <v>10</v>
      </c>
      <c r="T59">
        <v>11</v>
      </c>
      <c r="U59">
        <v>8</v>
      </c>
      <c r="V59">
        <v>25</v>
      </c>
      <c r="W59">
        <v>8</v>
      </c>
      <c r="X59">
        <v>28</v>
      </c>
      <c r="Y59">
        <v>16</v>
      </c>
      <c r="Z59">
        <v>5</v>
      </c>
      <c r="AA59">
        <v>11</v>
      </c>
      <c r="AB59">
        <v>16</v>
      </c>
      <c r="AC59">
        <v>10</v>
      </c>
      <c r="AD59">
        <v>11</v>
      </c>
      <c r="AE59">
        <v>6</v>
      </c>
      <c r="AF59">
        <v>75</v>
      </c>
      <c r="AG59">
        <v>32</v>
      </c>
      <c r="AH59">
        <v>81</v>
      </c>
      <c r="AI59">
        <v>14</v>
      </c>
      <c r="AJ59">
        <v>24</v>
      </c>
      <c r="AK59">
        <v>50</v>
      </c>
      <c r="AL59">
        <v>50</v>
      </c>
      <c r="AM59">
        <v>10</v>
      </c>
      <c r="AN59">
        <v>3</v>
      </c>
      <c r="AO59">
        <v>10</v>
      </c>
      <c r="AP59">
        <v>10</v>
      </c>
      <c r="AQ59">
        <v>4</v>
      </c>
      <c r="AR59">
        <v>3</v>
      </c>
      <c r="AS59">
        <v>6</v>
      </c>
      <c r="AT59">
        <v>4</v>
      </c>
      <c r="AU59" t="str">
        <f t="shared" si="3"/>
        <v>NA</v>
      </c>
      <c r="AV59">
        <f t="shared" si="4"/>
        <v>50</v>
      </c>
      <c r="AW59">
        <v>10</v>
      </c>
      <c r="AX59">
        <v>19</v>
      </c>
      <c r="AY59">
        <v>29</v>
      </c>
      <c r="AZ59">
        <v>4</v>
      </c>
      <c r="BA59">
        <v>4</v>
      </c>
      <c r="BB59">
        <v>6</v>
      </c>
      <c r="BC59">
        <v>7</v>
      </c>
      <c r="BD59">
        <v>21</v>
      </c>
      <c r="BE59">
        <v>30</v>
      </c>
      <c r="BF59">
        <v>16</v>
      </c>
      <c r="BG59">
        <v>18</v>
      </c>
      <c r="BH59">
        <v>34</v>
      </c>
      <c r="BI59">
        <v>6</v>
      </c>
      <c r="BJ59">
        <v>13</v>
      </c>
      <c r="BK59">
        <v>18</v>
      </c>
      <c r="BL59">
        <v>37</v>
      </c>
      <c r="BM59">
        <v>151</v>
      </c>
    </row>
    <row r="60" spans="1:65" x14ac:dyDescent="0.25">
      <c r="A60" t="s">
        <v>88</v>
      </c>
      <c r="B60">
        <v>52</v>
      </c>
      <c r="C60" t="s">
        <v>50</v>
      </c>
      <c r="D60" t="s">
        <v>50</v>
      </c>
      <c r="E60">
        <v>0</v>
      </c>
      <c r="F60" t="s">
        <v>49</v>
      </c>
      <c r="G60">
        <v>0</v>
      </c>
      <c r="H60">
        <v>0</v>
      </c>
      <c r="I60">
        <v>0</v>
      </c>
      <c r="J60" t="s">
        <v>50</v>
      </c>
      <c r="K60" t="s">
        <v>49</v>
      </c>
      <c r="L60" t="s">
        <v>51</v>
      </c>
      <c r="M60">
        <v>0</v>
      </c>
      <c r="N60">
        <v>18</v>
      </c>
      <c r="O60" t="s">
        <v>52</v>
      </c>
      <c r="P60">
        <v>6</v>
      </c>
      <c r="Q60">
        <v>6</v>
      </c>
      <c r="R60">
        <v>52</v>
      </c>
      <c r="S60">
        <v>11</v>
      </c>
      <c r="T60">
        <v>14</v>
      </c>
      <c r="U60">
        <v>10</v>
      </c>
      <c r="V60">
        <v>30</v>
      </c>
      <c r="W60">
        <v>10</v>
      </c>
      <c r="X60">
        <v>30</v>
      </c>
      <c r="Y60">
        <v>13</v>
      </c>
      <c r="Z60">
        <v>5</v>
      </c>
      <c r="AA60">
        <v>9</v>
      </c>
      <c r="AB60">
        <v>14</v>
      </c>
      <c r="AC60">
        <v>11</v>
      </c>
      <c r="AD60">
        <v>8</v>
      </c>
      <c r="AE60">
        <v>10</v>
      </c>
      <c r="AF60">
        <v>70</v>
      </c>
      <c r="AG60">
        <v>55</v>
      </c>
      <c r="AH60">
        <v>80</v>
      </c>
      <c r="AI60">
        <v>15</v>
      </c>
      <c r="AJ60">
        <v>26</v>
      </c>
      <c r="AK60">
        <v>51</v>
      </c>
      <c r="AL60">
        <v>51</v>
      </c>
      <c r="AM60">
        <v>10</v>
      </c>
      <c r="AN60">
        <v>3</v>
      </c>
      <c r="AO60">
        <v>10</v>
      </c>
      <c r="AP60">
        <v>10</v>
      </c>
      <c r="AQ60">
        <v>4</v>
      </c>
      <c r="AR60">
        <v>2</v>
      </c>
      <c r="AS60">
        <v>5</v>
      </c>
      <c r="AT60">
        <v>4</v>
      </c>
      <c r="AU60" t="str">
        <f t="shared" si="3"/>
        <v>NA</v>
      </c>
      <c r="AV60">
        <f t="shared" si="4"/>
        <v>48</v>
      </c>
      <c r="AW60">
        <v>13</v>
      </c>
      <c r="AX60">
        <v>19</v>
      </c>
      <c r="AY60">
        <v>32</v>
      </c>
      <c r="AZ60">
        <v>4</v>
      </c>
      <c r="BA60">
        <v>6</v>
      </c>
      <c r="BB60">
        <v>6</v>
      </c>
      <c r="BC60">
        <v>6</v>
      </c>
      <c r="BD60">
        <v>22</v>
      </c>
      <c r="BE60">
        <v>27</v>
      </c>
      <c r="BF60">
        <v>17</v>
      </c>
      <c r="BG60">
        <v>18</v>
      </c>
      <c r="BH60">
        <v>35</v>
      </c>
      <c r="BI60">
        <v>6</v>
      </c>
      <c r="BJ60">
        <v>13</v>
      </c>
      <c r="BK60">
        <v>27</v>
      </c>
      <c r="BL60">
        <v>46</v>
      </c>
      <c r="BM60">
        <v>162</v>
      </c>
    </row>
    <row r="61" spans="1:65" x14ac:dyDescent="0.25">
      <c r="A61" t="s">
        <v>89</v>
      </c>
      <c r="B61">
        <v>51</v>
      </c>
      <c r="C61" t="s">
        <v>50</v>
      </c>
      <c r="D61" t="s">
        <v>50</v>
      </c>
      <c r="E61">
        <v>0</v>
      </c>
      <c r="F61" t="s">
        <v>90</v>
      </c>
      <c r="G61">
        <v>0</v>
      </c>
      <c r="H61">
        <v>0</v>
      </c>
      <c r="I61">
        <v>0</v>
      </c>
      <c r="J61" t="s">
        <v>50</v>
      </c>
      <c r="K61" t="s">
        <v>49</v>
      </c>
      <c r="L61" t="s">
        <v>51</v>
      </c>
      <c r="M61">
        <v>1</v>
      </c>
      <c r="N61">
        <v>15</v>
      </c>
      <c r="O61" t="s">
        <v>62</v>
      </c>
      <c r="P61">
        <v>6</v>
      </c>
      <c r="Q61">
        <v>6</v>
      </c>
      <c r="R61">
        <v>43</v>
      </c>
      <c r="S61">
        <v>4</v>
      </c>
      <c r="T61">
        <v>6</v>
      </c>
      <c r="U61">
        <v>5</v>
      </c>
      <c r="V61">
        <v>18</v>
      </c>
      <c r="W61">
        <v>10</v>
      </c>
      <c r="X61">
        <v>48</v>
      </c>
      <c r="Y61">
        <v>14</v>
      </c>
      <c r="Z61">
        <v>12</v>
      </c>
      <c r="AA61">
        <v>10</v>
      </c>
      <c r="AB61">
        <v>22</v>
      </c>
      <c r="AC61">
        <v>15</v>
      </c>
      <c r="AD61">
        <v>13</v>
      </c>
      <c r="AE61">
        <v>10</v>
      </c>
      <c r="AF61">
        <v>96</v>
      </c>
      <c r="AG61">
        <v>28</v>
      </c>
      <c r="AH61">
        <v>54</v>
      </c>
      <c r="AI61">
        <v>15</v>
      </c>
      <c r="AJ61">
        <v>24</v>
      </c>
      <c r="AK61">
        <v>44</v>
      </c>
      <c r="AL61">
        <v>48</v>
      </c>
      <c r="AM61">
        <v>9</v>
      </c>
      <c r="AN61">
        <v>3</v>
      </c>
      <c r="AO61">
        <v>10</v>
      </c>
      <c r="AP61">
        <v>10</v>
      </c>
      <c r="AQ61">
        <v>4</v>
      </c>
      <c r="AR61">
        <v>2</v>
      </c>
      <c r="AS61">
        <v>5</v>
      </c>
      <c r="AT61">
        <v>2</v>
      </c>
      <c r="AU61" t="str">
        <f t="shared" si="3"/>
        <v>NA</v>
      </c>
      <c r="AV61">
        <f t="shared" si="4"/>
        <v>45</v>
      </c>
      <c r="AW61">
        <v>11</v>
      </c>
      <c r="AX61">
        <v>19</v>
      </c>
      <c r="AY61">
        <v>30</v>
      </c>
      <c r="AZ61">
        <v>4</v>
      </c>
      <c r="BA61">
        <v>6</v>
      </c>
      <c r="BB61">
        <v>6</v>
      </c>
      <c r="BC61">
        <v>8</v>
      </c>
      <c r="BD61">
        <v>24</v>
      </c>
      <c r="BE61">
        <v>30</v>
      </c>
      <c r="BF61">
        <v>18</v>
      </c>
      <c r="BG61">
        <v>21</v>
      </c>
      <c r="BH61">
        <v>39</v>
      </c>
      <c r="BI61">
        <v>5</v>
      </c>
      <c r="BJ61">
        <v>13</v>
      </c>
      <c r="BK61">
        <v>27</v>
      </c>
      <c r="BL61">
        <v>45</v>
      </c>
      <c r="BM61">
        <v>168</v>
      </c>
    </row>
    <row r="62" spans="1:65" x14ac:dyDescent="0.25">
      <c r="A62" t="s">
        <v>91</v>
      </c>
      <c r="B62">
        <v>71</v>
      </c>
      <c r="C62" s="2">
        <v>39382</v>
      </c>
      <c r="D62" s="2">
        <v>39382</v>
      </c>
      <c r="E62">
        <f t="shared" si="2"/>
        <v>0</v>
      </c>
      <c r="F62" t="s">
        <v>54</v>
      </c>
      <c r="G62">
        <v>1</v>
      </c>
      <c r="H62">
        <v>0</v>
      </c>
      <c r="I62">
        <v>0</v>
      </c>
      <c r="J62" t="s">
        <v>50</v>
      </c>
      <c r="K62" t="s">
        <v>54</v>
      </c>
      <c r="L62" t="s">
        <v>51</v>
      </c>
      <c r="M62">
        <v>1</v>
      </c>
      <c r="N62">
        <v>16</v>
      </c>
      <c r="O62" t="s">
        <v>52</v>
      </c>
      <c r="P62">
        <v>4</v>
      </c>
      <c r="Q62">
        <v>6</v>
      </c>
      <c r="R62">
        <v>32</v>
      </c>
      <c r="S62">
        <v>0</v>
      </c>
      <c r="T62">
        <v>6</v>
      </c>
      <c r="U62">
        <v>4</v>
      </c>
      <c r="V62">
        <v>19</v>
      </c>
      <c r="W62">
        <v>5</v>
      </c>
      <c r="X62">
        <v>36</v>
      </c>
      <c r="Y62">
        <v>16</v>
      </c>
      <c r="Z62">
        <v>8</v>
      </c>
      <c r="AA62">
        <v>8</v>
      </c>
      <c r="AB62">
        <v>15</v>
      </c>
      <c r="AC62">
        <v>12</v>
      </c>
      <c r="AD62">
        <v>9</v>
      </c>
      <c r="AE62">
        <v>7</v>
      </c>
      <c r="AF62">
        <v>75</v>
      </c>
      <c r="AG62">
        <v>51</v>
      </c>
      <c r="AH62">
        <v>94</v>
      </c>
      <c r="AI62">
        <v>15</v>
      </c>
      <c r="AJ62">
        <v>29</v>
      </c>
      <c r="AK62">
        <v>51</v>
      </c>
      <c r="AL62">
        <v>48</v>
      </c>
      <c r="AM62">
        <v>9</v>
      </c>
      <c r="AN62">
        <v>3</v>
      </c>
      <c r="AO62">
        <v>10</v>
      </c>
      <c r="AP62">
        <v>10</v>
      </c>
      <c r="AQ62">
        <v>4</v>
      </c>
      <c r="AR62">
        <v>0</v>
      </c>
      <c r="AS62">
        <v>2</v>
      </c>
      <c r="AT62">
        <v>4</v>
      </c>
      <c r="AU62" t="str">
        <f t="shared" si="3"/>
        <v>NA</v>
      </c>
      <c r="AV62">
        <f t="shared" si="4"/>
        <v>42</v>
      </c>
      <c r="AW62">
        <v>13</v>
      </c>
      <c r="AX62">
        <v>17</v>
      </c>
      <c r="AY62">
        <v>30</v>
      </c>
      <c r="AZ62">
        <v>4</v>
      </c>
      <c r="BA62">
        <v>6</v>
      </c>
      <c r="BB62">
        <v>6</v>
      </c>
      <c r="BC62">
        <v>8</v>
      </c>
      <c r="BD62">
        <v>24</v>
      </c>
      <c r="BE62">
        <v>30</v>
      </c>
      <c r="BF62">
        <v>18</v>
      </c>
      <c r="BG62">
        <v>19</v>
      </c>
      <c r="BH62">
        <v>37</v>
      </c>
      <c r="BI62">
        <v>6</v>
      </c>
      <c r="BJ62">
        <v>13</v>
      </c>
      <c r="BK62">
        <v>19</v>
      </c>
      <c r="BL62">
        <v>38</v>
      </c>
      <c r="BM62">
        <v>159</v>
      </c>
    </row>
    <row r="63" spans="1:65" x14ac:dyDescent="0.25">
      <c r="A63" t="s">
        <v>91</v>
      </c>
      <c r="B63">
        <v>73</v>
      </c>
      <c r="C63" s="2">
        <v>39382</v>
      </c>
      <c r="D63" s="2">
        <v>40089</v>
      </c>
      <c r="E63">
        <f t="shared" si="2"/>
        <v>707</v>
      </c>
      <c r="F63" t="s">
        <v>50</v>
      </c>
      <c r="G63" t="s">
        <v>50</v>
      </c>
      <c r="H63" t="s">
        <v>50</v>
      </c>
      <c r="I63" t="s">
        <v>50</v>
      </c>
      <c r="J63" t="s">
        <v>50</v>
      </c>
      <c r="K63" t="s">
        <v>50</v>
      </c>
      <c r="L63" t="s">
        <v>135</v>
      </c>
      <c r="M63">
        <v>1</v>
      </c>
      <c r="N63">
        <v>16</v>
      </c>
      <c r="O63" t="s">
        <v>52</v>
      </c>
      <c r="P63">
        <v>5</v>
      </c>
      <c r="Q63">
        <v>6</v>
      </c>
      <c r="R63">
        <v>33</v>
      </c>
      <c r="S63">
        <v>1</v>
      </c>
      <c r="T63">
        <v>3</v>
      </c>
      <c r="U63">
        <v>1</v>
      </c>
      <c r="V63">
        <v>9</v>
      </c>
      <c r="W63">
        <v>1</v>
      </c>
      <c r="X63">
        <v>36</v>
      </c>
      <c r="Y63">
        <v>17</v>
      </c>
      <c r="Z63">
        <v>17</v>
      </c>
      <c r="AA63">
        <v>10</v>
      </c>
      <c r="AB63">
        <v>13</v>
      </c>
      <c r="AC63">
        <v>6</v>
      </c>
      <c r="AD63">
        <v>12</v>
      </c>
      <c r="AE63">
        <v>12</v>
      </c>
      <c r="AF63">
        <f>SUM(Y63:AE63)</f>
        <v>87</v>
      </c>
      <c r="AG63">
        <v>32</v>
      </c>
      <c r="AH63">
        <v>216</v>
      </c>
      <c r="AI63" t="s">
        <v>50</v>
      </c>
      <c r="AJ63">
        <v>27</v>
      </c>
      <c r="AK63">
        <v>50</v>
      </c>
      <c r="AL63">
        <v>52</v>
      </c>
      <c r="AM63">
        <v>8</v>
      </c>
      <c r="AN63">
        <v>3</v>
      </c>
      <c r="AO63">
        <v>10</v>
      </c>
      <c r="AP63">
        <v>10</v>
      </c>
      <c r="AQ63">
        <v>4</v>
      </c>
      <c r="AR63">
        <v>3</v>
      </c>
      <c r="AS63">
        <v>1</v>
      </c>
      <c r="AT63">
        <v>4</v>
      </c>
      <c r="AU63" t="str">
        <f t="shared" si="3"/>
        <v>NA</v>
      </c>
      <c r="AV63">
        <f t="shared" si="4"/>
        <v>43</v>
      </c>
      <c r="AW63">
        <v>10</v>
      </c>
      <c r="AX63">
        <v>19</v>
      </c>
      <c r="AY63">
        <v>29</v>
      </c>
      <c r="AZ63">
        <v>4</v>
      </c>
      <c r="BA63">
        <v>3</v>
      </c>
      <c r="BB63">
        <v>4</v>
      </c>
      <c r="BC63">
        <v>6</v>
      </c>
      <c r="BD63">
        <v>17</v>
      </c>
      <c r="BE63">
        <v>30</v>
      </c>
      <c r="BF63">
        <v>18</v>
      </c>
      <c r="BG63">
        <v>16</v>
      </c>
      <c r="BH63">
        <v>34</v>
      </c>
      <c r="BI63">
        <v>6</v>
      </c>
      <c r="BJ63">
        <v>11</v>
      </c>
      <c r="BK63">
        <v>27</v>
      </c>
      <c r="BL63">
        <v>44</v>
      </c>
      <c r="BM63">
        <f>SUM(AY63,BD63,BE63,BH63,BL63)</f>
        <v>154</v>
      </c>
    </row>
    <row r="64" spans="1:65" x14ac:dyDescent="0.25">
      <c r="A64" t="s">
        <v>92</v>
      </c>
      <c r="B64">
        <v>54</v>
      </c>
      <c r="C64" t="s">
        <v>50</v>
      </c>
      <c r="D64" t="s">
        <v>50</v>
      </c>
      <c r="E64">
        <v>0</v>
      </c>
      <c r="F64" t="s">
        <v>49</v>
      </c>
      <c r="G64">
        <v>0</v>
      </c>
      <c r="H64">
        <v>0</v>
      </c>
      <c r="I64">
        <v>0</v>
      </c>
      <c r="J64" t="s">
        <v>50</v>
      </c>
      <c r="K64" t="s">
        <v>49</v>
      </c>
      <c r="L64" t="s">
        <v>51</v>
      </c>
      <c r="M64">
        <v>0</v>
      </c>
      <c r="N64">
        <v>14</v>
      </c>
      <c r="O64" t="s">
        <v>52</v>
      </c>
      <c r="P64">
        <v>6</v>
      </c>
      <c r="Q64">
        <v>6</v>
      </c>
      <c r="R64">
        <v>54</v>
      </c>
      <c r="S64">
        <v>14</v>
      </c>
      <c r="T64">
        <v>16</v>
      </c>
      <c r="U64">
        <v>5</v>
      </c>
      <c r="V64">
        <v>21</v>
      </c>
      <c r="W64">
        <v>9</v>
      </c>
      <c r="X64">
        <v>59</v>
      </c>
      <c r="Y64">
        <v>27</v>
      </c>
      <c r="Z64">
        <v>13</v>
      </c>
      <c r="AA64">
        <v>15</v>
      </c>
      <c r="AB64">
        <v>24</v>
      </c>
      <c r="AC64">
        <v>14</v>
      </c>
      <c r="AD64">
        <v>15</v>
      </c>
      <c r="AE64">
        <v>10</v>
      </c>
      <c r="AF64">
        <v>118</v>
      </c>
      <c r="AG64">
        <v>29</v>
      </c>
      <c r="AH64">
        <v>74</v>
      </c>
      <c r="AI64">
        <v>15</v>
      </c>
      <c r="AJ64">
        <v>29</v>
      </c>
      <c r="AK64">
        <v>51</v>
      </c>
      <c r="AL64">
        <v>48</v>
      </c>
      <c r="AM64">
        <v>10</v>
      </c>
      <c r="AN64">
        <v>3</v>
      </c>
      <c r="AO64">
        <v>7</v>
      </c>
      <c r="AP64">
        <v>10</v>
      </c>
      <c r="AQ64">
        <v>4</v>
      </c>
      <c r="AR64">
        <v>3</v>
      </c>
      <c r="AS64">
        <v>6</v>
      </c>
      <c r="AT64">
        <v>4</v>
      </c>
      <c r="AU64" t="str">
        <f t="shared" si="3"/>
        <v>NA</v>
      </c>
      <c r="AV64">
        <f t="shared" si="4"/>
        <v>47</v>
      </c>
      <c r="AW64">
        <v>12</v>
      </c>
      <c r="AX64">
        <v>18</v>
      </c>
      <c r="AY64">
        <v>30</v>
      </c>
      <c r="AZ64">
        <v>4</v>
      </c>
      <c r="BA64">
        <v>6</v>
      </c>
      <c r="BB64">
        <v>4</v>
      </c>
      <c r="BC64">
        <v>5</v>
      </c>
      <c r="BD64">
        <v>19</v>
      </c>
      <c r="BE64">
        <v>21</v>
      </c>
      <c r="BF64">
        <v>18</v>
      </c>
      <c r="BG64">
        <v>21</v>
      </c>
      <c r="BH64">
        <v>39</v>
      </c>
      <c r="BI64">
        <v>6</v>
      </c>
      <c r="BJ64">
        <v>13</v>
      </c>
      <c r="BK64">
        <v>27</v>
      </c>
      <c r="BL64">
        <v>46</v>
      </c>
      <c r="BM64">
        <v>155</v>
      </c>
    </row>
    <row r="65" spans="1:65" x14ac:dyDescent="0.25">
      <c r="A65" t="s">
        <v>93</v>
      </c>
      <c r="B65">
        <v>65</v>
      </c>
      <c r="C65" s="2">
        <v>39399</v>
      </c>
      <c r="D65" s="2">
        <v>39399</v>
      </c>
      <c r="E65">
        <f t="shared" si="2"/>
        <v>0</v>
      </c>
      <c r="F65" t="s">
        <v>49</v>
      </c>
      <c r="G65">
        <v>0</v>
      </c>
      <c r="H65">
        <v>0</v>
      </c>
      <c r="I65">
        <v>0</v>
      </c>
      <c r="J65" t="s">
        <v>50</v>
      </c>
      <c r="K65" t="s">
        <v>54</v>
      </c>
      <c r="L65" t="s">
        <v>51</v>
      </c>
      <c r="M65">
        <v>1</v>
      </c>
      <c r="N65">
        <v>16</v>
      </c>
      <c r="O65" t="s">
        <v>52</v>
      </c>
      <c r="P65">
        <v>8</v>
      </c>
      <c r="Q65">
        <v>4</v>
      </c>
      <c r="R65">
        <v>50</v>
      </c>
      <c r="S65">
        <v>11</v>
      </c>
      <c r="T65">
        <v>12</v>
      </c>
      <c r="U65" t="s">
        <v>50</v>
      </c>
      <c r="V65" t="s">
        <v>50</v>
      </c>
      <c r="W65" t="s">
        <v>50</v>
      </c>
      <c r="X65">
        <v>44</v>
      </c>
      <c r="Y65">
        <v>17</v>
      </c>
      <c r="Z65">
        <v>13</v>
      </c>
      <c r="AA65">
        <v>13</v>
      </c>
      <c r="AB65">
        <v>16</v>
      </c>
      <c r="AC65">
        <v>15</v>
      </c>
      <c r="AD65">
        <v>18</v>
      </c>
      <c r="AE65">
        <v>10</v>
      </c>
      <c r="AF65">
        <v>146</v>
      </c>
      <c r="AG65">
        <v>29</v>
      </c>
      <c r="AH65">
        <v>66</v>
      </c>
      <c r="AI65">
        <v>15</v>
      </c>
      <c r="AJ65">
        <v>30</v>
      </c>
      <c r="AK65">
        <v>49</v>
      </c>
      <c r="AL65">
        <v>50</v>
      </c>
      <c r="AM65">
        <v>10</v>
      </c>
      <c r="AN65">
        <v>3</v>
      </c>
      <c r="AO65">
        <v>10</v>
      </c>
      <c r="AP65">
        <v>10</v>
      </c>
      <c r="AQ65">
        <v>4</v>
      </c>
      <c r="AR65">
        <v>3</v>
      </c>
      <c r="AS65">
        <v>6</v>
      </c>
      <c r="AT65">
        <v>3</v>
      </c>
      <c r="AU65" t="str">
        <f t="shared" si="3"/>
        <v>NA</v>
      </c>
      <c r="AV65">
        <f t="shared" si="4"/>
        <v>49</v>
      </c>
      <c r="AW65">
        <v>12</v>
      </c>
      <c r="AX65">
        <v>21</v>
      </c>
      <c r="AY65">
        <v>33</v>
      </c>
      <c r="AZ65">
        <v>4</v>
      </c>
      <c r="BA65">
        <v>6</v>
      </c>
      <c r="BB65">
        <v>6</v>
      </c>
      <c r="BC65">
        <v>8</v>
      </c>
      <c r="BD65">
        <v>24</v>
      </c>
      <c r="BE65">
        <v>30</v>
      </c>
      <c r="BF65">
        <v>18</v>
      </c>
      <c r="BG65">
        <v>18</v>
      </c>
      <c r="BH65">
        <v>36</v>
      </c>
      <c r="BI65">
        <v>6</v>
      </c>
      <c r="BJ65">
        <v>12</v>
      </c>
      <c r="BK65">
        <v>27</v>
      </c>
      <c r="BL65">
        <v>45</v>
      </c>
      <c r="BM65">
        <v>168</v>
      </c>
    </row>
    <row r="66" spans="1:65" x14ac:dyDescent="0.25">
      <c r="A66" t="s">
        <v>93</v>
      </c>
      <c r="B66">
        <v>67</v>
      </c>
      <c r="C66" s="2">
        <v>39399</v>
      </c>
      <c r="D66" s="2">
        <v>40093</v>
      </c>
      <c r="E66">
        <f t="shared" si="2"/>
        <v>694</v>
      </c>
      <c r="F66" t="s">
        <v>50</v>
      </c>
      <c r="G66" t="s">
        <v>50</v>
      </c>
      <c r="H66" t="s">
        <v>50</v>
      </c>
      <c r="I66" t="s">
        <v>50</v>
      </c>
      <c r="J66" t="s">
        <v>50</v>
      </c>
      <c r="K66" t="s">
        <v>50</v>
      </c>
      <c r="L66" t="s">
        <v>134</v>
      </c>
      <c r="M66">
        <v>1</v>
      </c>
      <c r="N66">
        <v>16</v>
      </c>
      <c r="O66" t="s">
        <v>52</v>
      </c>
      <c r="P66">
        <v>8</v>
      </c>
      <c r="Q66">
        <v>8</v>
      </c>
      <c r="R66">
        <v>59</v>
      </c>
      <c r="S66">
        <v>12</v>
      </c>
      <c r="T66">
        <v>12</v>
      </c>
      <c r="U66" t="s">
        <v>50</v>
      </c>
      <c r="V66" t="s">
        <v>50</v>
      </c>
      <c r="W66" t="s">
        <v>50</v>
      </c>
      <c r="X66">
        <v>44</v>
      </c>
      <c r="Y66">
        <v>29</v>
      </c>
      <c r="Z66" t="s">
        <v>50</v>
      </c>
      <c r="AA66" t="s">
        <v>50</v>
      </c>
      <c r="AB66">
        <v>24</v>
      </c>
      <c r="AC66" t="s">
        <v>50</v>
      </c>
      <c r="AD66" t="s">
        <v>50</v>
      </c>
      <c r="AE66" t="s">
        <v>50</v>
      </c>
      <c r="AF66" t="s">
        <v>50</v>
      </c>
      <c r="AG66">
        <v>30</v>
      </c>
      <c r="AH66">
        <v>78</v>
      </c>
      <c r="AI66" t="s">
        <v>50</v>
      </c>
      <c r="AJ66">
        <v>30</v>
      </c>
      <c r="AK66" t="s">
        <v>50</v>
      </c>
      <c r="AL66" t="s">
        <v>50</v>
      </c>
      <c r="AM66">
        <v>10</v>
      </c>
      <c r="AN66">
        <v>3</v>
      </c>
      <c r="AO66">
        <v>3</v>
      </c>
      <c r="AP66">
        <v>8</v>
      </c>
      <c r="AQ66">
        <v>1</v>
      </c>
      <c r="AR66">
        <v>3</v>
      </c>
      <c r="AS66" t="s">
        <v>50</v>
      </c>
      <c r="AT66" t="s">
        <v>50</v>
      </c>
      <c r="AU66">
        <f t="shared" ref="AU66:AU88" si="5">IF(AT66="NA",SUM(AM66:AR66),"NA")</f>
        <v>28</v>
      </c>
      <c r="AV66" t="str">
        <f t="shared" ref="AV66:AV88" si="6">IF(AT66&lt;5,SUM(AM66:AT66),"NA")</f>
        <v>NA</v>
      </c>
      <c r="AW66">
        <v>12</v>
      </c>
      <c r="AX66">
        <v>21</v>
      </c>
      <c r="AY66">
        <v>33</v>
      </c>
      <c r="AZ66">
        <v>4</v>
      </c>
      <c r="BA66">
        <v>6</v>
      </c>
      <c r="BB66">
        <v>4</v>
      </c>
      <c r="BC66">
        <v>5</v>
      </c>
      <c r="BD66">
        <v>19</v>
      </c>
      <c r="BE66">
        <v>30</v>
      </c>
      <c r="BF66">
        <v>17</v>
      </c>
      <c r="BG66">
        <v>18</v>
      </c>
      <c r="BH66">
        <v>35</v>
      </c>
      <c r="BI66">
        <v>6</v>
      </c>
      <c r="BJ66">
        <v>13</v>
      </c>
      <c r="BK66">
        <v>27</v>
      </c>
      <c r="BL66">
        <v>46</v>
      </c>
      <c r="BM66">
        <f>SUM(AY66+BD66+BE66+BH66+BI66+BL66)</f>
        <v>169</v>
      </c>
    </row>
    <row r="67" spans="1:65" x14ac:dyDescent="0.25">
      <c r="A67" t="s">
        <v>94</v>
      </c>
      <c r="B67">
        <v>64</v>
      </c>
      <c r="C67" s="2">
        <v>39399</v>
      </c>
      <c r="D67" s="2">
        <v>39399</v>
      </c>
      <c r="E67">
        <f t="shared" ref="E67:E89" si="7">D67-C67</f>
        <v>0</v>
      </c>
      <c r="F67" t="s">
        <v>49</v>
      </c>
      <c r="G67">
        <v>0</v>
      </c>
      <c r="H67">
        <v>0</v>
      </c>
      <c r="I67">
        <v>0</v>
      </c>
      <c r="J67" t="s">
        <v>50</v>
      </c>
      <c r="K67" t="s">
        <v>49</v>
      </c>
      <c r="L67" t="s">
        <v>51</v>
      </c>
      <c r="M67">
        <v>0</v>
      </c>
      <c r="N67">
        <v>18</v>
      </c>
      <c r="O67" t="s">
        <v>52</v>
      </c>
      <c r="P67">
        <v>11</v>
      </c>
      <c r="Q67">
        <v>8</v>
      </c>
      <c r="R67">
        <v>59</v>
      </c>
      <c r="S67">
        <v>13</v>
      </c>
      <c r="T67">
        <v>13</v>
      </c>
      <c r="U67">
        <v>8</v>
      </c>
      <c r="V67">
        <v>25</v>
      </c>
      <c r="W67">
        <v>10</v>
      </c>
      <c r="X67">
        <v>43</v>
      </c>
      <c r="Y67">
        <v>20</v>
      </c>
      <c r="Z67">
        <v>13</v>
      </c>
      <c r="AA67">
        <v>14</v>
      </c>
      <c r="AB67">
        <v>20</v>
      </c>
      <c r="AC67">
        <v>17</v>
      </c>
      <c r="AD67">
        <v>15</v>
      </c>
      <c r="AE67">
        <v>13</v>
      </c>
      <c r="AF67">
        <v>155</v>
      </c>
      <c r="AG67" t="s">
        <v>50</v>
      </c>
      <c r="AH67" t="s">
        <v>50</v>
      </c>
      <c r="AI67">
        <v>15</v>
      </c>
      <c r="AJ67" t="s">
        <v>50</v>
      </c>
      <c r="AK67">
        <v>50</v>
      </c>
      <c r="AL67">
        <v>52</v>
      </c>
      <c r="AM67">
        <v>10</v>
      </c>
      <c r="AN67">
        <v>3</v>
      </c>
      <c r="AO67">
        <v>10</v>
      </c>
      <c r="AP67">
        <v>10</v>
      </c>
      <c r="AQ67">
        <v>4</v>
      </c>
      <c r="AR67">
        <v>1</v>
      </c>
      <c r="AS67">
        <v>4</v>
      </c>
      <c r="AT67">
        <v>4</v>
      </c>
      <c r="AU67" t="str">
        <f t="shared" si="5"/>
        <v>NA</v>
      </c>
      <c r="AV67">
        <f t="shared" si="6"/>
        <v>46</v>
      </c>
      <c r="AW67">
        <v>13</v>
      </c>
      <c r="AX67">
        <v>18</v>
      </c>
      <c r="AY67">
        <v>31</v>
      </c>
      <c r="AZ67">
        <v>4</v>
      </c>
      <c r="BA67">
        <v>5</v>
      </c>
      <c r="BB67">
        <v>6</v>
      </c>
      <c r="BC67">
        <v>6</v>
      </c>
      <c r="BD67">
        <v>21</v>
      </c>
      <c r="BE67">
        <v>30</v>
      </c>
      <c r="BF67">
        <v>17</v>
      </c>
      <c r="BG67">
        <v>21</v>
      </c>
      <c r="BH67">
        <v>38</v>
      </c>
      <c r="BI67">
        <v>6</v>
      </c>
      <c r="BJ67">
        <v>13</v>
      </c>
      <c r="BK67">
        <v>23</v>
      </c>
      <c r="BL67">
        <v>42</v>
      </c>
      <c r="BM67">
        <v>162</v>
      </c>
    </row>
    <row r="68" spans="1:65" x14ac:dyDescent="0.25">
      <c r="A68" t="s">
        <v>94</v>
      </c>
      <c r="B68">
        <v>66</v>
      </c>
      <c r="C68" s="2">
        <v>39399</v>
      </c>
      <c r="D68" s="2">
        <v>40093</v>
      </c>
      <c r="E68">
        <f t="shared" si="7"/>
        <v>694</v>
      </c>
      <c r="F68" t="s">
        <v>50</v>
      </c>
      <c r="G68" t="s">
        <v>50</v>
      </c>
      <c r="H68" t="s">
        <v>50</v>
      </c>
      <c r="I68" t="s">
        <v>50</v>
      </c>
      <c r="J68" t="s">
        <v>50</v>
      </c>
      <c r="K68" t="s">
        <v>50</v>
      </c>
      <c r="L68" t="s">
        <v>134</v>
      </c>
      <c r="M68">
        <v>0</v>
      </c>
      <c r="N68">
        <v>18</v>
      </c>
      <c r="O68" t="s">
        <v>52</v>
      </c>
      <c r="P68">
        <v>8</v>
      </c>
      <c r="Q68">
        <v>6</v>
      </c>
      <c r="R68">
        <v>61</v>
      </c>
      <c r="S68">
        <v>13</v>
      </c>
      <c r="T68">
        <v>14</v>
      </c>
      <c r="U68" t="s">
        <v>50</v>
      </c>
      <c r="V68" t="s">
        <v>50</v>
      </c>
      <c r="W68" t="s">
        <v>50</v>
      </c>
      <c r="X68">
        <v>59</v>
      </c>
      <c r="Y68">
        <v>30</v>
      </c>
      <c r="Z68" t="s">
        <v>50</v>
      </c>
      <c r="AA68" t="s">
        <v>50</v>
      </c>
      <c r="AB68">
        <v>22</v>
      </c>
      <c r="AC68" t="s">
        <v>50</v>
      </c>
      <c r="AD68" t="s">
        <v>50</v>
      </c>
      <c r="AE68" t="s">
        <v>50</v>
      </c>
      <c r="AF68" t="s">
        <v>50</v>
      </c>
      <c r="AG68">
        <v>37</v>
      </c>
      <c r="AH68">
        <v>58</v>
      </c>
      <c r="AI68" t="s">
        <v>50</v>
      </c>
      <c r="AJ68">
        <v>30</v>
      </c>
      <c r="AK68" t="s">
        <v>50</v>
      </c>
      <c r="AL68" t="s">
        <v>50</v>
      </c>
      <c r="AM68">
        <v>10</v>
      </c>
      <c r="AN68">
        <v>3</v>
      </c>
      <c r="AO68">
        <v>2</v>
      </c>
      <c r="AP68">
        <v>8</v>
      </c>
      <c r="AQ68">
        <v>1</v>
      </c>
      <c r="AR68">
        <v>3</v>
      </c>
      <c r="AS68" t="s">
        <v>50</v>
      </c>
      <c r="AT68" t="s">
        <v>50</v>
      </c>
      <c r="AU68">
        <f t="shared" si="5"/>
        <v>27</v>
      </c>
      <c r="AV68" t="str">
        <f t="shared" si="6"/>
        <v>NA</v>
      </c>
      <c r="AW68">
        <v>12</v>
      </c>
      <c r="AX68">
        <v>21</v>
      </c>
      <c r="AY68">
        <v>32</v>
      </c>
      <c r="AZ68">
        <v>4</v>
      </c>
      <c r="BA68">
        <v>3</v>
      </c>
      <c r="BB68">
        <v>6</v>
      </c>
      <c r="BC68">
        <v>8</v>
      </c>
      <c r="BD68">
        <v>21</v>
      </c>
      <c r="BE68">
        <v>30</v>
      </c>
      <c r="BF68">
        <v>17</v>
      </c>
      <c r="BG68">
        <v>21</v>
      </c>
      <c r="BH68">
        <v>38</v>
      </c>
      <c r="BI68">
        <v>6</v>
      </c>
      <c r="BJ68">
        <v>13</v>
      </c>
      <c r="BK68">
        <v>27</v>
      </c>
      <c r="BL68">
        <v>46</v>
      </c>
      <c r="BM68">
        <f>SUM(AY68+BD68+BE68+BH68+BI68+BL68)</f>
        <v>173</v>
      </c>
    </row>
    <row r="69" spans="1:65" x14ac:dyDescent="0.25">
      <c r="A69" t="s">
        <v>95</v>
      </c>
      <c r="B69">
        <v>51</v>
      </c>
      <c r="C69" t="s">
        <v>50</v>
      </c>
      <c r="D69" t="s">
        <v>50</v>
      </c>
      <c r="E69">
        <v>0</v>
      </c>
      <c r="F69" t="s">
        <v>49</v>
      </c>
      <c r="G69">
        <v>0</v>
      </c>
      <c r="H69">
        <v>0</v>
      </c>
      <c r="I69">
        <v>0</v>
      </c>
      <c r="J69" t="s">
        <v>50</v>
      </c>
      <c r="K69" t="s">
        <v>49</v>
      </c>
      <c r="L69" t="s">
        <v>51</v>
      </c>
      <c r="M69">
        <v>0</v>
      </c>
      <c r="N69">
        <v>18</v>
      </c>
      <c r="O69" t="s">
        <v>52</v>
      </c>
      <c r="P69">
        <v>7</v>
      </c>
      <c r="Q69">
        <v>5</v>
      </c>
      <c r="R69">
        <v>56</v>
      </c>
      <c r="S69">
        <v>13</v>
      </c>
      <c r="T69">
        <v>14</v>
      </c>
      <c r="U69">
        <v>7</v>
      </c>
      <c r="V69">
        <v>23</v>
      </c>
      <c r="W69">
        <v>6</v>
      </c>
      <c r="X69">
        <v>27</v>
      </c>
      <c r="Y69">
        <v>15</v>
      </c>
      <c r="Z69">
        <v>13</v>
      </c>
      <c r="AA69">
        <v>14</v>
      </c>
      <c r="AB69">
        <v>15</v>
      </c>
      <c r="AC69">
        <v>14</v>
      </c>
      <c r="AD69">
        <v>6</v>
      </c>
      <c r="AE69">
        <v>8</v>
      </c>
      <c r="AF69">
        <v>112</v>
      </c>
      <c r="AG69">
        <v>22</v>
      </c>
      <c r="AH69">
        <v>48</v>
      </c>
      <c r="AI69">
        <v>15</v>
      </c>
      <c r="AJ69">
        <v>26</v>
      </c>
      <c r="AK69">
        <v>49</v>
      </c>
      <c r="AL69">
        <v>51</v>
      </c>
      <c r="AM69">
        <v>10</v>
      </c>
      <c r="AN69">
        <v>3</v>
      </c>
      <c r="AO69">
        <v>9</v>
      </c>
      <c r="AP69">
        <v>10</v>
      </c>
      <c r="AQ69">
        <v>4</v>
      </c>
      <c r="AR69">
        <v>3</v>
      </c>
      <c r="AS69">
        <v>6</v>
      </c>
      <c r="AT69">
        <v>4</v>
      </c>
      <c r="AU69" t="str">
        <f t="shared" si="5"/>
        <v>NA</v>
      </c>
      <c r="AV69">
        <f t="shared" si="6"/>
        <v>49</v>
      </c>
      <c r="AW69">
        <v>13</v>
      </c>
      <c r="AX69">
        <v>17</v>
      </c>
      <c r="AY69">
        <v>30</v>
      </c>
      <c r="AZ69">
        <v>4</v>
      </c>
      <c r="BA69">
        <v>6</v>
      </c>
      <c r="BB69">
        <v>6</v>
      </c>
      <c r="BC69">
        <v>8</v>
      </c>
      <c r="BD69">
        <v>24</v>
      </c>
      <c r="BE69">
        <v>30</v>
      </c>
      <c r="BF69">
        <v>18</v>
      </c>
      <c r="BG69">
        <v>21</v>
      </c>
      <c r="BH69">
        <v>39</v>
      </c>
      <c r="BI69">
        <v>6</v>
      </c>
      <c r="BJ69">
        <v>13</v>
      </c>
      <c r="BK69">
        <v>27</v>
      </c>
      <c r="BL69">
        <v>46</v>
      </c>
      <c r="BM69">
        <v>169</v>
      </c>
    </row>
    <row r="70" spans="1:65" x14ac:dyDescent="0.25">
      <c r="A70" t="s">
        <v>96</v>
      </c>
      <c r="B70">
        <v>59</v>
      </c>
      <c r="C70" t="s">
        <v>50</v>
      </c>
      <c r="D70" t="s">
        <v>50</v>
      </c>
      <c r="E70">
        <v>0</v>
      </c>
      <c r="F70" t="s">
        <v>54</v>
      </c>
      <c r="G70">
        <v>1</v>
      </c>
      <c r="H70">
        <v>0</v>
      </c>
      <c r="I70">
        <v>0</v>
      </c>
      <c r="J70">
        <v>0</v>
      </c>
      <c r="K70" t="s">
        <v>54</v>
      </c>
      <c r="L70" t="s">
        <v>51</v>
      </c>
      <c r="M70">
        <v>0</v>
      </c>
      <c r="N70">
        <v>18</v>
      </c>
      <c r="O70" t="s">
        <v>52</v>
      </c>
      <c r="P70">
        <v>4</v>
      </c>
      <c r="Q70">
        <v>2</v>
      </c>
      <c r="R70">
        <v>37</v>
      </c>
      <c r="S70">
        <v>8</v>
      </c>
      <c r="T70">
        <v>9</v>
      </c>
      <c r="U70">
        <v>4</v>
      </c>
      <c r="V70">
        <v>13</v>
      </c>
      <c r="W70">
        <v>4</v>
      </c>
      <c r="X70">
        <v>45</v>
      </c>
      <c r="Y70">
        <v>21</v>
      </c>
      <c r="Z70">
        <v>13</v>
      </c>
      <c r="AA70">
        <v>15</v>
      </c>
      <c r="AB70">
        <v>16</v>
      </c>
      <c r="AC70">
        <v>16</v>
      </c>
      <c r="AD70">
        <v>15</v>
      </c>
      <c r="AE70">
        <v>10</v>
      </c>
      <c r="AF70">
        <v>151</v>
      </c>
      <c r="AG70">
        <v>50</v>
      </c>
      <c r="AH70">
        <v>185</v>
      </c>
      <c r="AI70">
        <v>15</v>
      </c>
      <c r="AJ70">
        <v>27</v>
      </c>
      <c r="AK70">
        <v>49</v>
      </c>
      <c r="AL70">
        <v>51</v>
      </c>
      <c r="AM70">
        <v>10</v>
      </c>
      <c r="AN70">
        <v>3</v>
      </c>
      <c r="AO70">
        <v>10</v>
      </c>
      <c r="AP70">
        <v>10</v>
      </c>
      <c r="AQ70">
        <v>4</v>
      </c>
      <c r="AR70">
        <v>2</v>
      </c>
      <c r="AS70">
        <v>4</v>
      </c>
      <c r="AT70">
        <v>3</v>
      </c>
      <c r="AU70" t="str">
        <f t="shared" si="5"/>
        <v>NA</v>
      </c>
      <c r="AV70">
        <f t="shared" si="6"/>
        <v>46</v>
      </c>
      <c r="AW70">
        <v>13</v>
      </c>
      <c r="AX70">
        <v>15</v>
      </c>
      <c r="AY70">
        <v>28</v>
      </c>
      <c r="AZ70">
        <v>4</v>
      </c>
      <c r="BA70">
        <v>6</v>
      </c>
      <c r="BB70">
        <v>6</v>
      </c>
      <c r="BC70">
        <v>8</v>
      </c>
      <c r="BD70">
        <v>24</v>
      </c>
      <c r="BE70">
        <v>30</v>
      </c>
      <c r="BF70">
        <v>18</v>
      </c>
      <c r="BG70">
        <v>21</v>
      </c>
      <c r="BH70">
        <v>39</v>
      </c>
      <c r="BI70">
        <v>6</v>
      </c>
      <c r="BJ70">
        <v>13</v>
      </c>
      <c r="BK70">
        <v>18</v>
      </c>
      <c r="BL70">
        <v>37</v>
      </c>
      <c r="BM70">
        <v>158</v>
      </c>
    </row>
    <row r="71" spans="1:65" x14ac:dyDescent="0.25">
      <c r="A71" t="s">
        <v>97</v>
      </c>
      <c r="B71">
        <v>64</v>
      </c>
      <c r="C71" t="s">
        <v>50</v>
      </c>
      <c r="D71" t="s">
        <v>50</v>
      </c>
      <c r="E71">
        <v>0</v>
      </c>
      <c r="F71" t="s">
        <v>49</v>
      </c>
      <c r="G71">
        <v>0</v>
      </c>
      <c r="H71">
        <v>0</v>
      </c>
      <c r="I71">
        <v>0</v>
      </c>
      <c r="J71" t="s">
        <v>50</v>
      </c>
      <c r="K71" t="s">
        <v>49</v>
      </c>
      <c r="L71" t="s">
        <v>51</v>
      </c>
      <c r="M71">
        <v>0</v>
      </c>
      <c r="N71">
        <v>16</v>
      </c>
      <c r="O71" t="s">
        <v>52</v>
      </c>
      <c r="P71">
        <v>8</v>
      </c>
      <c r="Q71">
        <v>7</v>
      </c>
      <c r="R71">
        <v>46</v>
      </c>
      <c r="S71">
        <v>8</v>
      </c>
      <c r="T71">
        <v>10</v>
      </c>
      <c r="U71">
        <v>4</v>
      </c>
      <c r="V71">
        <v>18</v>
      </c>
      <c r="W71">
        <v>10</v>
      </c>
      <c r="X71">
        <v>45</v>
      </c>
      <c r="Y71">
        <v>20</v>
      </c>
      <c r="Z71">
        <v>10</v>
      </c>
      <c r="AA71">
        <v>10</v>
      </c>
      <c r="AB71">
        <v>15</v>
      </c>
      <c r="AC71">
        <v>19</v>
      </c>
      <c r="AD71">
        <v>10</v>
      </c>
      <c r="AE71">
        <v>5</v>
      </c>
      <c r="AF71">
        <v>134</v>
      </c>
      <c r="AG71">
        <v>38</v>
      </c>
      <c r="AH71">
        <v>134</v>
      </c>
      <c r="AI71" t="s">
        <v>50</v>
      </c>
      <c r="AJ71">
        <v>27</v>
      </c>
      <c r="AK71">
        <v>50</v>
      </c>
      <c r="AL71">
        <v>51</v>
      </c>
      <c r="AM71">
        <v>10</v>
      </c>
      <c r="AN71">
        <v>3</v>
      </c>
      <c r="AO71">
        <v>9</v>
      </c>
      <c r="AP71">
        <v>9</v>
      </c>
      <c r="AQ71">
        <v>4</v>
      </c>
      <c r="AR71">
        <v>2</v>
      </c>
      <c r="AS71">
        <v>5</v>
      </c>
      <c r="AT71">
        <v>4</v>
      </c>
      <c r="AU71" t="str">
        <f t="shared" si="5"/>
        <v>NA</v>
      </c>
      <c r="AV71">
        <f t="shared" si="6"/>
        <v>46</v>
      </c>
      <c r="AW71">
        <v>13</v>
      </c>
      <c r="AX71">
        <v>19</v>
      </c>
      <c r="AY71">
        <v>32</v>
      </c>
      <c r="AZ71">
        <v>4</v>
      </c>
      <c r="BA71">
        <v>6</v>
      </c>
      <c r="BB71">
        <v>6</v>
      </c>
      <c r="BC71">
        <v>8</v>
      </c>
      <c r="BD71">
        <v>24</v>
      </c>
      <c r="BE71">
        <v>30</v>
      </c>
      <c r="BF71">
        <v>16</v>
      </c>
      <c r="BG71">
        <v>21</v>
      </c>
      <c r="BH71">
        <v>37</v>
      </c>
      <c r="BI71">
        <v>6</v>
      </c>
      <c r="BJ71">
        <v>11</v>
      </c>
      <c r="BK71">
        <v>27</v>
      </c>
      <c r="BL71">
        <v>44</v>
      </c>
      <c r="BM71">
        <v>167</v>
      </c>
    </row>
    <row r="72" spans="1:65" x14ac:dyDescent="0.25">
      <c r="A72" t="s">
        <v>98</v>
      </c>
      <c r="B72">
        <v>57</v>
      </c>
      <c r="C72" t="s">
        <v>50</v>
      </c>
      <c r="D72" t="s">
        <v>50</v>
      </c>
      <c r="E72">
        <v>0</v>
      </c>
      <c r="F72" t="s">
        <v>49</v>
      </c>
      <c r="G72">
        <v>0</v>
      </c>
      <c r="H72">
        <v>0</v>
      </c>
      <c r="I72">
        <v>0</v>
      </c>
      <c r="J72" t="s">
        <v>50</v>
      </c>
      <c r="K72" t="s">
        <v>49</v>
      </c>
      <c r="L72" t="s">
        <v>51</v>
      </c>
      <c r="M72">
        <v>0</v>
      </c>
      <c r="N72">
        <v>12</v>
      </c>
      <c r="O72" t="s">
        <v>52</v>
      </c>
      <c r="P72">
        <v>6</v>
      </c>
      <c r="Q72">
        <v>6</v>
      </c>
      <c r="R72">
        <v>47</v>
      </c>
      <c r="S72">
        <v>11</v>
      </c>
      <c r="T72">
        <v>11</v>
      </c>
      <c r="U72">
        <v>7</v>
      </c>
      <c r="V72">
        <v>26</v>
      </c>
      <c r="W72">
        <v>9</v>
      </c>
      <c r="X72">
        <v>18</v>
      </c>
      <c r="Y72">
        <v>21</v>
      </c>
      <c r="Z72">
        <v>12</v>
      </c>
      <c r="AA72">
        <v>11</v>
      </c>
      <c r="AB72">
        <v>17</v>
      </c>
      <c r="AC72">
        <v>17</v>
      </c>
      <c r="AD72">
        <v>10</v>
      </c>
      <c r="AE72">
        <v>8</v>
      </c>
      <c r="AF72">
        <v>114</v>
      </c>
      <c r="AG72">
        <v>26</v>
      </c>
      <c r="AH72">
        <v>66</v>
      </c>
      <c r="AI72">
        <v>15</v>
      </c>
      <c r="AJ72">
        <v>27</v>
      </c>
      <c r="AK72">
        <v>48</v>
      </c>
      <c r="AL72">
        <v>48</v>
      </c>
      <c r="AM72">
        <v>10</v>
      </c>
      <c r="AN72">
        <v>3</v>
      </c>
      <c r="AO72">
        <v>8</v>
      </c>
      <c r="AP72">
        <v>10</v>
      </c>
      <c r="AQ72">
        <v>4</v>
      </c>
      <c r="AR72">
        <v>3</v>
      </c>
      <c r="AS72">
        <v>6</v>
      </c>
      <c r="AT72">
        <v>4</v>
      </c>
      <c r="AU72" t="str">
        <f t="shared" si="5"/>
        <v>NA</v>
      </c>
      <c r="AV72">
        <f t="shared" si="6"/>
        <v>48</v>
      </c>
      <c r="AW72">
        <v>13</v>
      </c>
      <c r="AX72">
        <v>16</v>
      </c>
      <c r="AY72">
        <v>29</v>
      </c>
      <c r="AZ72">
        <v>4</v>
      </c>
      <c r="BA72">
        <v>3</v>
      </c>
      <c r="BB72">
        <v>6</v>
      </c>
      <c r="BC72">
        <v>5</v>
      </c>
      <c r="BD72">
        <v>18</v>
      </c>
      <c r="BE72">
        <v>30</v>
      </c>
      <c r="BF72">
        <v>18</v>
      </c>
      <c r="BG72">
        <v>18</v>
      </c>
      <c r="BH72">
        <v>36</v>
      </c>
      <c r="BI72">
        <v>6</v>
      </c>
      <c r="BJ72">
        <v>10</v>
      </c>
      <c r="BK72">
        <v>27</v>
      </c>
      <c r="BL72">
        <v>43</v>
      </c>
      <c r="BM72">
        <v>156</v>
      </c>
    </row>
    <row r="73" spans="1:65" x14ac:dyDescent="0.25">
      <c r="A73" t="s">
        <v>99</v>
      </c>
      <c r="B73">
        <v>55</v>
      </c>
      <c r="C73" t="s">
        <v>50</v>
      </c>
      <c r="D73" t="s">
        <v>50</v>
      </c>
      <c r="E73">
        <v>0</v>
      </c>
      <c r="F73" t="s">
        <v>49</v>
      </c>
      <c r="G73">
        <v>0</v>
      </c>
      <c r="H73">
        <v>0</v>
      </c>
      <c r="I73">
        <v>0</v>
      </c>
      <c r="J73" t="s">
        <v>50</v>
      </c>
      <c r="K73" t="s">
        <v>49</v>
      </c>
      <c r="L73" t="s">
        <v>51</v>
      </c>
      <c r="M73">
        <v>1</v>
      </c>
      <c r="N73">
        <v>16</v>
      </c>
      <c r="O73" t="s">
        <v>62</v>
      </c>
      <c r="P73">
        <v>6</v>
      </c>
      <c r="Q73">
        <v>6</v>
      </c>
      <c r="R73">
        <v>44</v>
      </c>
      <c r="S73">
        <v>5</v>
      </c>
      <c r="T73">
        <v>6</v>
      </c>
      <c r="U73">
        <v>9</v>
      </c>
      <c r="V73">
        <v>29</v>
      </c>
      <c r="W73">
        <v>10</v>
      </c>
      <c r="X73">
        <v>27</v>
      </c>
      <c r="Y73">
        <v>12</v>
      </c>
      <c r="Z73">
        <v>11</v>
      </c>
      <c r="AA73">
        <v>8</v>
      </c>
      <c r="AB73">
        <v>13</v>
      </c>
      <c r="AC73">
        <v>7</v>
      </c>
      <c r="AD73">
        <v>10</v>
      </c>
      <c r="AE73">
        <v>7</v>
      </c>
      <c r="AF73">
        <v>95</v>
      </c>
      <c r="AG73">
        <v>36</v>
      </c>
      <c r="AH73">
        <v>56</v>
      </c>
      <c r="AI73">
        <v>15</v>
      </c>
      <c r="AJ73">
        <v>26</v>
      </c>
      <c r="AK73">
        <v>49</v>
      </c>
      <c r="AL73">
        <v>52</v>
      </c>
      <c r="AM73">
        <v>10</v>
      </c>
      <c r="AN73">
        <v>3</v>
      </c>
      <c r="AO73">
        <v>10</v>
      </c>
      <c r="AP73">
        <v>10</v>
      </c>
      <c r="AQ73">
        <v>4</v>
      </c>
      <c r="AR73">
        <v>3</v>
      </c>
      <c r="AS73">
        <v>6</v>
      </c>
      <c r="AT73">
        <v>4</v>
      </c>
      <c r="AU73" t="str">
        <f t="shared" si="5"/>
        <v>NA</v>
      </c>
      <c r="AV73">
        <f t="shared" si="6"/>
        <v>50</v>
      </c>
      <c r="AW73">
        <v>7</v>
      </c>
      <c r="AX73">
        <v>19</v>
      </c>
      <c r="AY73">
        <v>26</v>
      </c>
      <c r="AZ73">
        <v>4</v>
      </c>
      <c r="BA73">
        <v>6</v>
      </c>
      <c r="BB73">
        <v>6</v>
      </c>
      <c r="BC73">
        <v>6</v>
      </c>
      <c r="BD73">
        <v>22</v>
      </c>
      <c r="BE73">
        <v>30</v>
      </c>
      <c r="BF73">
        <v>18</v>
      </c>
      <c r="BG73">
        <v>18</v>
      </c>
      <c r="BH73">
        <v>36</v>
      </c>
      <c r="BI73">
        <v>5</v>
      </c>
      <c r="BJ73">
        <v>12</v>
      </c>
      <c r="BK73">
        <v>12</v>
      </c>
      <c r="BL73">
        <v>29</v>
      </c>
      <c r="BM73">
        <v>143</v>
      </c>
    </row>
    <row r="74" spans="1:65" x14ac:dyDescent="0.25">
      <c r="A74" t="s">
        <v>100</v>
      </c>
      <c r="B74">
        <v>72</v>
      </c>
      <c r="C74" t="s">
        <v>50</v>
      </c>
      <c r="D74" t="s">
        <v>50</v>
      </c>
      <c r="E74">
        <v>0</v>
      </c>
      <c r="F74" t="s">
        <v>71</v>
      </c>
      <c r="G74">
        <v>1</v>
      </c>
      <c r="H74">
        <v>99</v>
      </c>
      <c r="I74">
        <v>1</v>
      </c>
      <c r="J74" t="s">
        <v>55</v>
      </c>
      <c r="K74" t="s">
        <v>71</v>
      </c>
      <c r="L74" t="s">
        <v>51</v>
      </c>
      <c r="M74">
        <v>0</v>
      </c>
      <c r="N74">
        <v>18</v>
      </c>
      <c r="O74" t="s">
        <v>52</v>
      </c>
      <c r="P74">
        <v>4</v>
      </c>
      <c r="Q74">
        <v>3</v>
      </c>
      <c r="R74">
        <v>19</v>
      </c>
      <c r="S74">
        <v>2</v>
      </c>
      <c r="T74">
        <v>3</v>
      </c>
      <c r="U74">
        <v>2</v>
      </c>
      <c r="V74">
        <v>11</v>
      </c>
      <c r="W74">
        <v>4</v>
      </c>
      <c r="X74">
        <v>28</v>
      </c>
      <c r="Y74">
        <v>17</v>
      </c>
      <c r="Z74">
        <v>6</v>
      </c>
      <c r="AA74">
        <v>8</v>
      </c>
      <c r="AB74">
        <v>11</v>
      </c>
      <c r="AC74">
        <v>8</v>
      </c>
      <c r="AD74">
        <v>14</v>
      </c>
      <c r="AE74">
        <v>9</v>
      </c>
      <c r="AF74">
        <v>101</v>
      </c>
      <c r="AG74">
        <v>99</v>
      </c>
      <c r="AH74">
        <v>205</v>
      </c>
      <c r="AI74" t="s">
        <v>50</v>
      </c>
      <c r="AJ74">
        <v>23</v>
      </c>
      <c r="AK74">
        <v>48</v>
      </c>
      <c r="AL74">
        <v>51</v>
      </c>
      <c r="AM74">
        <v>7</v>
      </c>
      <c r="AN74">
        <v>3</v>
      </c>
      <c r="AO74">
        <v>7</v>
      </c>
      <c r="AP74">
        <v>9</v>
      </c>
      <c r="AQ74">
        <v>4</v>
      </c>
      <c r="AR74">
        <v>3</v>
      </c>
      <c r="AS74">
        <v>2</v>
      </c>
      <c r="AT74">
        <v>2</v>
      </c>
      <c r="AU74" t="str">
        <f t="shared" si="5"/>
        <v>NA</v>
      </c>
      <c r="AV74">
        <f t="shared" si="6"/>
        <v>37</v>
      </c>
      <c r="AW74">
        <v>9</v>
      </c>
      <c r="AX74">
        <v>15</v>
      </c>
      <c r="AY74">
        <v>24</v>
      </c>
      <c r="AZ74">
        <v>0</v>
      </c>
      <c r="BA74">
        <v>6</v>
      </c>
      <c r="BB74">
        <v>6</v>
      </c>
      <c r="BC74">
        <v>4</v>
      </c>
      <c r="BD74">
        <v>16</v>
      </c>
      <c r="BE74">
        <v>24</v>
      </c>
      <c r="BF74">
        <v>14</v>
      </c>
      <c r="BG74">
        <v>14</v>
      </c>
      <c r="BH74">
        <v>28</v>
      </c>
      <c r="BI74">
        <v>6</v>
      </c>
      <c r="BJ74">
        <v>13</v>
      </c>
      <c r="BK74">
        <v>18</v>
      </c>
      <c r="BL74">
        <v>37</v>
      </c>
      <c r="BM74">
        <v>129</v>
      </c>
    </row>
    <row r="75" spans="1:65" x14ac:dyDescent="0.25">
      <c r="A75" t="s">
        <v>101</v>
      </c>
      <c r="B75">
        <v>72</v>
      </c>
      <c r="C75" t="s">
        <v>50</v>
      </c>
      <c r="D75" t="s">
        <v>50</v>
      </c>
      <c r="E75">
        <v>0</v>
      </c>
      <c r="F75" t="s">
        <v>49</v>
      </c>
      <c r="G75">
        <v>0</v>
      </c>
      <c r="H75">
        <v>0</v>
      </c>
      <c r="I75">
        <v>0</v>
      </c>
      <c r="J75" t="s">
        <v>50</v>
      </c>
      <c r="K75" t="s">
        <v>49</v>
      </c>
      <c r="L75" t="s">
        <v>51</v>
      </c>
      <c r="M75">
        <v>1</v>
      </c>
      <c r="N75">
        <v>20</v>
      </c>
      <c r="O75" t="s">
        <v>52</v>
      </c>
      <c r="P75">
        <v>6</v>
      </c>
      <c r="Q75">
        <v>4</v>
      </c>
      <c r="R75">
        <v>54</v>
      </c>
      <c r="S75">
        <v>15</v>
      </c>
      <c r="T75">
        <v>15</v>
      </c>
      <c r="U75">
        <v>6</v>
      </c>
      <c r="V75">
        <v>22</v>
      </c>
      <c r="W75">
        <v>5</v>
      </c>
      <c r="X75">
        <v>53</v>
      </c>
      <c r="Y75">
        <v>15</v>
      </c>
      <c r="Z75">
        <v>18</v>
      </c>
      <c r="AA75">
        <v>7</v>
      </c>
      <c r="AB75">
        <v>21</v>
      </c>
      <c r="AC75">
        <v>22</v>
      </c>
      <c r="AD75">
        <v>10</v>
      </c>
      <c r="AE75">
        <v>11</v>
      </c>
      <c r="AF75">
        <v>157</v>
      </c>
      <c r="AG75">
        <v>25</v>
      </c>
      <c r="AH75">
        <v>57</v>
      </c>
      <c r="AI75">
        <v>15</v>
      </c>
      <c r="AJ75">
        <v>29</v>
      </c>
      <c r="AK75">
        <v>51</v>
      </c>
      <c r="AL75">
        <v>52</v>
      </c>
      <c r="AM75">
        <v>10</v>
      </c>
      <c r="AN75">
        <v>3</v>
      </c>
      <c r="AO75">
        <v>6</v>
      </c>
      <c r="AP75">
        <v>10</v>
      </c>
      <c r="AQ75">
        <v>4</v>
      </c>
      <c r="AR75">
        <v>3</v>
      </c>
      <c r="AS75">
        <v>6</v>
      </c>
      <c r="AT75">
        <v>3</v>
      </c>
      <c r="AU75" t="str">
        <f t="shared" si="5"/>
        <v>NA</v>
      </c>
      <c r="AV75">
        <f t="shared" si="6"/>
        <v>45</v>
      </c>
      <c r="AW75">
        <v>13</v>
      </c>
      <c r="AX75">
        <v>19</v>
      </c>
      <c r="AY75">
        <v>32</v>
      </c>
      <c r="AZ75">
        <v>4</v>
      </c>
      <c r="BA75">
        <v>6</v>
      </c>
      <c r="BB75">
        <v>6</v>
      </c>
      <c r="BC75">
        <v>8</v>
      </c>
      <c r="BD75">
        <v>24</v>
      </c>
      <c r="BE75">
        <v>30</v>
      </c>
      <c r="BF75">
        <v>18</v>
      </c>
      <c r="BG75">
        <v>21</v>
      </c>
      <c r="BH75">
        <v>39</v>
      </c>
      <c r="BI75">
        <v>6</v>
      </c>
      <c r="BJ75">
        <v>13</v>
      </c>
      <c r="BK75">
        <v>27</v>
      </c>
      <c r="BL75">
        <v>46</v>
      </c>
      <c r="BM75">
        <v>171</v>
      </c>
    </row>
    <row r="76" spans="1:65" x14ac:dyDescent="0.25">
      <c r="A76" t="s">
        <v>102</v>
      </c>
      <c r="B76">
        <v>53</v>
      </c>
      <c r="C76" t="s">
        <v>50</v>
      </c>
      <c r="D76" t="s">
        <v>50</v>
      </c>
      <c r="E76">
        <v>0</v>
      </c>
      <c r="F76" t="s">
        <v>49</v>
      </c>
      <c r="G76">
        <v>0</v>
      </c>
      <c r="H76">
        <v>0</v>
      </c>
      <c r="I76">
        <v>0</v>
      </c>
      <c r="J76" t="s">
        <v>50</v>
      </c>
      <c r="K76" t="s">
        <v>49</v>
      </c>
      <c r="L76" t="s">
        <v>51</v>
      </c>
      <c r="M76">
        <v>1</v>
      </c>
      <c r="N76">
        <v>20</v>
      </c>
      <c r="O76" t="s">
        <v>52</v>
      </c>
      <c r="P76">
        <v>6</v>
      </c>
      <c r="Q76">
        <v>6</v>
      </c>
      <c r="R76">
        <v>47</v>
      </c>
      <c r="S76">
        <v>10</v>
      </c>
      <c r="T76">
        <v>12</v>
      </c>
      <c r="U76">
        <v>6</v>
      </c>
      <c r="V76">
        <v>25</v>
      </c>
      <c r="W76">
        <v>10</v>
      </c>
      <c r="X76">
        <v>33</v>
      </c>
      <c r="Y76">
        <v>15</v>
      </c>
      <c r="Z76">
        <v>12</v>
      </c>
      <c r="AA76">
        <v>15</v>
      </c>
      <c r="AB76">
        <v>17</v>
      </c>
      <c r="AC76">
        <v>19</v>
      </c>
      <c r="AD76">
        <v>15</v>
      </c>
      <c r="AE76">
        <v>11</v>
      </c>
      <c r="AF76">
        <v>137</v>
      </c>
      <c r="AG76">
        <v>49</v>
      </c>
      <c r="AH76">
        <v>81</v>
      </c>
      <c r="AI76" t="s">
        <v>50</v>
      </c>
      <c r="AJ76">
        <v>27</v>
      </c>
      <c r="AK76">
        <v>48</v>
      </c>
      <c r="AL76">
        <v>49</v>
      </c>
      <c r="AM76">
        <v>10</v>
      </c>
      <c r="AN76">
        <v>3</v>
      </c>
      <c r="AO76">
        <v>10</v>
      </c>
      <c r="AP76">
        <v>10</v>
      </c>
      <c r="AQ76">
        <v>4</v>
      </c>
      <c r="AR76">
        <v>3</v>
      </c>
      <c r="AS76">
        <v>6</v>
      </c>
      <c r="AT76">
        <v>4</v>
      </c>
      <c r="AU76" t="str">
        <f t="shared" si="5"/>
        <v>NA</v>
      </c>
      <c r="AV76">
        <f t="shared" si="6"/>
        <v>50</v>
      </c>
      <c r="AW76">
        <v>11</v>
      </c>
      <c r="AX76">
        <v>19</v>
      </c>
      <c r="AY76">
        <v>30</v>
      </c>
      <c r="AZ76">
        <v>4</v>
      </c>
      <c r="BA76">
        <v>6</v>
      </c>
      <c r="BB76">
        <v>6</v>
      </c>
      <c r="BC76">
        <v>8</v>
      </c>
      <c r="BD76">
        <v>24</v>
      </c>
      <c r="BE76">
        <v>30</v>
      </c>
      <c r="BF76">
        <v>18</v>
      </c>
      <c r="BG76">
        <v>21</v>
      </c>
      <c r="BH76">
        <v>39</v>
      </c>
      <c r="BI76">
        <v>6</v>
      </c>
      <c r="BJ76">
        <v>13</v>
      </c>
      <c r="BK76">
        <v>27</v>
      </c>
      <c r="BL76">
        <v>46</v>
      </c>
      <c r="BM76">
        <v>169</v>
      </c>
    </row>
    <row r="77" spans="1:65" x14ac:dyDescent="0.25">
      <c r="A77" t="s">
        <v>103</v>
      </c>
      <c r="B77">
        <v>60</v>
      </c>
      <c r="C77" t="s">
        <v>50</v>
      </c>
      <c r="D77" t="s">
        <v>50</v>
      </c>
      <c r="E77">
        <v>0</v>
      </c>
      <c r="F77" t="s">
        <v>54</v>
      </c>
      <c r="G77">
        <v>0</v>
      </c>
      <c r="H77">
        <v>0</v>
      </c>
      <c r="I77">
        <v>1</v>
      </c>
      <c r="J77" t="s">
        <v>55</v>
      </c>
      <c r="K77" t="s">
        <v>49</v>
      </c>
      <c r="L77" t="s">
        <v>51</v>
      </c>
      <c r="M77">
        <v>1</v>
      </c>
      <c r="N77">
        <v>16</v>
      </c>
      <c r="O77" t="s">
        <v>52</v>
      </c>
      <c r="P77" t="s">
        <v>50</v>
      </c>
      <c r="Q77" t="s">
        <v>50</v>
      </c>
      <c r="R77">
        <v>43</v>
      </c>
      <c r="S77" t="s">
        <v>50</v>
      </c>
      <c r="T77" t="s">
        <v>50</v>
      </c>
      <c r="U77">
        <v>9</v>
      </c>
      <c r="V77">
        <v>27</v>
      </c>
      <c r="W77">
        <v>8</v>
      </c>
      <c r="X77">
        <v>0</v>
      </c>
      <c r="Y77">
        <v>0</v>
      </c>
      <c r="Z77">
        <v>8</v>
      </c>
      <c r="AA77">
        <v>0</v>
      </c>
      <c r="AB77">
        <v>0</v>
      </c>
      <c r="AC77">
        <v>15</v>
      </c>
      <c r="AD77">
        <v>10</v>
      </c>
      <c r="AE77">
        <v>11</v>
      </c>
      <c r="AF77">
        <v>44</v>
      </c>
      <c r="AG77" t="s">
        <v>50</v>
      </c>
      <c r="AH77" t="s">
        <v>50</v>
      </c>
      <c r="AI77">
        <v>15</v>
      </c>
      <c r="AJ77" t="s">
        <v>50</v>
      </c>
      <c r="AK77">
        <v>51</v>
      </c>
      <c r="AL77">
        <v>52</v>
      </c>
      <c r="AM77">
        <v>10</v>
      </c>
      <c r="AN77">
        <v>3</v>
      </c>
      <c r="AO77">
        <v>10</v>
      </c>
      <c r="AP77">
        <v>10</v>
      </c>
      <c r="AQ77">
        <v>4</v>
      </c>
      <c r="AR77">
        <v>3</v>
      </c>
      <c r="AS77">
        <v>6</v>
      </c>
      <c r="AT77">
        <v>4</v>
      </c>
      <c r="AU77" t="str">
        <f t="shared" si="5"/>
        <v>NA</v>
      </c>
      <c r="AV77">
        <f t="shared" si="6"/>
        <v>50</v>
      </c>
      <c r="AW77">
        <v>11</v>
      </c>
      <c r="AX77">
        <v>19</v>
      </c>
      <c r="AY77">
        <v>30</v>
      </c>
      <c r="AZ77">
        <v>4</v>
      </c>
      <c r="BA77">
        <v>6</v>
      </c>
      <c r="BB77">
        <v>6</v>
      </c>
      <c r="BC77">
        <v>8</v>
      </c>
      <c r="BD77">
        <v>24</v>
      </c>
      <c r="BE77">
        <v>30</v>
      </c>
      <c r="BF77">
        <v>18</v>
      </c>
      <c r="BG77">
        <v>21</v>
      </c>
      <c r="BH77">
        <v>39</v>
      </c>
      <c r="BI77">
        <v>6</v>
      </c>
      <c r="BJ77">
        <v>13</v>
      </c>
      <c r="BK77">
        <v>27</v>
      </c>
      <c r="BL77">
        <v>46</v>
      </c>
      <c r="BM77">
        <v>169</v>
      </c>
    </row>
    <row r="78" spans="1:65" x14ac:dyDescent="0.25">
      <c r="A78" t="s">
        <v>104</v>
      </c>
      <c r="B78">
        <v>62</v>
      </c>
      <c r="C78" s="2">
        <v>39616</v>
      </c>
      <c r="D78" s="2">
        <v>39616</v>
      </c>
      <c r="E78">
        <f t="shared" si="7"/>
        <v>0</v>
      </c>
      <c r="F78" t="s">
        <v>54</v>
      </c>
      <c r="G78">
        <v>1</v>
      </c>
      <c r="H78">
        <v>0</v>
      </c>
      <c r="I78">
        <v>1</v>
      </c>
      <c r="J78" t="s">
        <v>55</v>
      </c>
      <c r="K78" t="s">
        <v>54</v>
      </c>
      <c r="L78" t="s">
        <v>51</v>
      </c>
      <c r="M78">
        <v>1</v>
      </c>
      <c r="N78">
        <v>12</v>
      </c>
      <c r="O78" t="s">
        <v>62</v>
      </c>
      <c r="P78">
        <v>5</v>
      </c>
      <c r="Q78">
        <v>8</v>
      </c>
      <c r="R78">
        <v>35</v>
      </c>
      <c r="S78">
        <v>7</v>
      </c>
      <c r="T78">
        <v>8</v>
      </c>
      <c r="U78">
        <v>2</v>
      </c>
      <c r="V78">
        <v>21</v>
      </c>
      <c r="W78">
        <v>10</v>
      </c>
      <c r="X78">
        <v>32</v>
      </c>
      <c r="Y78">
        <v>14</v>
      </c>
      <c r="Z78">
        <v>14</v>
      </c>
      <c r="AA78">
        <v>14</v>
      </c>
      <c r="AB78">
        <v>13</v>
      </c>
      <c r="AC78">
        <v>7</v>
      </c>
      <c r="AD78">
        <v>8</v>
      </c>
      <c r="AE78">
        <v>6</v>
      </c>
      <c r="AF78">
        <v>76</v>
      </c>
      <c r="AG78">
        <v>51</v>
      </c>
      <c r="AH78">
        <v>105</v>
      </c>
      <c r="AI78">
        <v>13</v>
      </c>
      <c r="AJ78">
        <v>25</v>
      </c>
      <c r="AK78">
        <v>48</v>
      </c>
      <c r="AL78">
        <v>48</v>
      </c>
      <c r="AM78">
        <v>10</v>
      </c>
      <c r="AN78">
        <v>3</v>
      </c>
      <c r="AO78">
        <v>6</v>
      </c>
      <c r="AP78">
        <v>9</v>
      </c>
      <c r="AQ78">
        <v>4</v>
      </c>
      <c r="AR78">
        <v>1</v>
      </c>
      <c r="AS78">
        <v>3</v>
      </c>
      <c r="AT78">
        <v>4</v>
      </c>
      <c r="AU78" t="str">
        <f t="shared" si="5"/>
        <v>NA</v>
      </c>
      <c r="AV78">
        <f t="shared" si="6"/>
        <v>40</v>
      </c>
      <c r="AW78">
        <v>12</v>
      </c>
      <c r="AX78">
        <v>12</v>
      </c>
      <c r="AY78">
        <v>24</v>
      </c>
      <c r="AZ78">
        <v>4</v>
      </c>
      <c r="BA78">
        <v>6</v>
      </c>
      <c r="BB78">
        <v>6</v>
      </c>
      <c r="BC78">
        <v>8</v>
      </c>
      <c r="BD78">
        <v>24</v>
      </c>
      <c r="BE78">
        <v>30</v>
      </c>
      <c r="BF78">
        <v>16</v>
      </c>
      <c r="BG78">
        <v>21</v>
      </c>
      <c r="BH78">
        <v>37</v>
      </c>
      <c r="BI78">
        <v>6</v>
      </c>
      <c r="BJ78">
        <v>13</v>
      </c>
      <c r="BK78">
        <v>27</v>
      </c>
      <c r="BL78">
        <v>46</v>
      </c>
      <c r="BM78">
        <v>161</v>
      </c>
    </row>
    <row r="79" spans="1:65" x14ac:dyDescent="0.25">
      <c r="A79" t="s">
        <v>104</v>
      </c>
      <c r="B79">
        <v>64</v>
      </c>
      <c r="C79" s="2">
        <v>39616</v>
      </c>
      <c r="D79" s="2">
        <v>40316</v>
      </c>
      <c r="E79">
        <f t="shared" si="7"/>
        <v>700</v>
      </c>
      <c r="F79" t="s">
        <v>50</v>
      </c>
      <c r="G79" t="s">
        <v>50</v>
      </c>
      <c r="H79" t="s">
        <v>50</v>
      </c>
      <c r="I79" t="s">
        <v>50</v>
      </c>
      <c r="J79" t="s">
        <v>50</v>
      </c>
      <c r="K79" t="s">
        <v>50</v>
      </c>
      <c r="L79" t="s">
        <v>134</v>
      </c>
      <c r="M79">
        <v>1</v>
      </c>
      <c r="N79">
        <v>12</v>
      </c>
      <c r="O79" t="s">
        <v>62</v>
      </c>
      <c r="P79" t="s">
        <v>50</v>
      </c>
      <c r="Q79" t="s">
        <v>50</v>
      </c>
      <c r="R79" t="s">
        <v>50</v>
      </c>
      <c r="S79" t="s">
        <v>50</v>
      </c>
      <c r="T79" t="s">
        <v>50</v>
      </c>
      <c r="X79">
        <v>26</v>
      </c>
      <c r="Y79">
        <v>14</v>
      </c>
      <c r="Z79">
        <v>12</v>
      </c>
      <c r="AA79" t="s">
        <v>50</v>
      </c>
      <c r="AB79">
        <v>13</v>
      </c>
      <c r="AC79">
        <v>8</v>
      </c>
      <c r="AD79">
        <v>11</v>
      </c>
      <c r="AE79" t="s">
        <v>50</v>
      </c>
      <c r="AF79" t="s">
        <v>50</v>
      </c>
      <c r="AG79">
        <v>52</v>
      </c>
      <c r="AH79">
        <v>157</v>
      </c>
      <c r="AI79" t="s">
        <v>50</v>
      </c>
      <c r="AJ79" t="s">
        <v>50</v>
      </c>
      <c r="AK79" t="s">
        <v>50</v>
      </c>
      <c r="AL79" t="s">
        <v>50</v>
      </c>
      <c r="AM79">
        <v>10</v>
      </c>
      <c r="AN79">
        <v>3</v>
      </c>
      <c r="AO79">
        <v>8</v>
      </c>
      <c r="AP79">
        <v>9</v>
      </c>
      <c r="AQ79">
        <v>4</v>
      </c>
      <c r="AR79">
        <v>2</v>
      </c>
      <c r="AS79">
        <v>6</v>
      </c>
      <c r="AT79">
        <v>4</v>
      </c>
      <c r="AU79" t="str">
        <f t="shared" si="5"/>
        <v>NA</v>
      </c>
      <c r="AV79">
        <f t="shared" si="6"/>
        <v>46</v>
      </c>
      <c r="AW79">
        <v>11</v>
      </c>
      <c r="AX79">
        <v>15</v>
      </c>
      <c r="AY79">
        <v>26</v>
      </c>
      <c r="AZ79">
        <v>4</v>
      </c>
      <c r="BA79">
        <v>6</v>
      </c>
      <c r="BB79">
        <v>6</v>
      </c>
      <c r="BC79">
        <v>5</v>
      </c>
      <c r="BD79">
        <v>21</v>
      </c>
      <c r="BE79">
        <v>27</v>
      </c>
      <c r="BF79">
        <v>16</v>
      </c>
      <c r="BG79">
        <v>20</v>
      </c>
      <c r="BH79">
        <v>36</v>
      </c>
      <c r="BI79">
        <v>6</v>
      </c>
      <c r="BJ79">
        <v>13</v>
      </c>
      <c r="BK79">
        <v>27</v>
      </c>
      <c r="BL79">
        <v>46</v>
      </c>
      <c r="BM79">
        <f>SUM(AY79+BD79+BE79+BH79+BI79+BL79)</f>
        <v>162</v>
      </c>
    </row>
    <row r="80" spans="1:65" x14ac:dyDescent="0.25">
      <c r="A80" t="s">
        <v>105</v>
      </c>
      <c r="B80">
        <v>64</v>
      </c>
      <c r="C80" t="s">
        <v>50</v>
      </c>
      <c r="D80" t="s">
        <v>50</v>
      </c>
      <c r="E80">
        <v>0</v>
      </c>
      <c r="F80" t="s">
        <v>128</v>
      </c>
      <c r="G80">
        <v>0</v>
      </c>
      <c r="H80">
        <v>0</v>
      </c>
      <c r="I80">
        <v>0</v>
      </c>
      <c r="J80" t="s">
        <v>50</v>
      </c>
      <c r="K80" t="s">
        <v>49</v>
      </c>
      <c r="L80" t="s">
        <v>51</v>
      </c>
      <c r="M80">
        <v>0</v>
      </c>
      <c r="N80">
        <v>16</v>
      </c>
      <c r="O80" t="s">
        <v>52</v>
      </c>
      <c r="P80">
        <v>6</v>
      </c>
      <c r="Q80">
        <v>4</v>
      </c>
      <c r="R80">
        <v>39</v>
      </c>
      <c r="S80">
        <v>9</v>
      </c>
      <c r="T80">
        <v>8</v>
      </c>
      <c r="U80">
        <v>6</v>
      </c>
      <c r="V80">
        <v>25</v>
      </c>
      <c r="W80">
        <v>9</v>
      </c>
      <c r="X80">
        <v>33</v>
      </c>
      <c r="Y80">
        <v>17</v>
      </c>
      <c r="Z80">
        <v>11</v>
      </c>
      <c r="AA80">
        <v>13</v>
      </c>
      <c r="AB80">
        <v>18</v>
      </c>
      <c r="AC80">
        <v>14</v>
      </c>
      <c r="AD80">
        <v>10</v>
      </c>
      <c r="AE80">
        <v>10</v>
      </c>
      <c r="AF80">
        <v>93</v>
      </c>
      <c r="AG80">
        <v>27</v>
      </c>
      <c r="AH80">
        <v>60</v>
      </c>
      <c r="AI80" t="s">
        <v>50</v>
      </c>
      <c r="AJ80">
        <v>29</v>
      </c>
      <c r="AK80">
        <v>49</v>
      </c>
      <c r="AL80">
        <v>51</v>
      </c>
      <c r="AM80">
        <v>10</v>
      </c>
      <c r="AN80">
        <v>3</v>
      </c>
      <c r="AO80">
        <v>10</v>
      </c>
      <c r="AP80">
        <v>10</v>
      </c>
      <c r="AQ80">
        <v>4</v>
      </c>
      <c r="AR80">
        <v>2</v>
      </c>
      <c r="AS80">
        <v>4</v>
      </c>
      <c r="AT80">
        <v>4</v>
      </c>
      <c r="AU80" t="str">
        <f t="shared" si="5"/>
        <v>NA</v>
      </c>
      <c r="AV80">
        <f t="shared" si="6"/>
        <v>47</v>
      </c>
      <c r="AW80">
        <v>13</v>
      </c>
      <c r="AX80">
        <v>19</v>
      </c>
      <c r="AY80">
        <v>32</v>
      </c>
      <c r="AZ80">
        <v>4</v>
      </c>
      <c r="BA80">
        <v>6</v>
      </c>
      <c r="BB80">
        <v>6</v>
      </c>
      <c r="BC80">
        <v>6</v>
      </c>
      <c r="BD80">
        <v>22</v>
      </c>
      <c r="BE80">
        <v>24</v>
      </c>
      <c r="BF80">
        <v>17</v>
      </c>
      <c r="BG80">
        <v>21</v>
      </c>
      <c r="BH80">
        <v>38</v>
      </c>
      <c r="BI80">
        <v>6</v>
      </c>
      <c r="BJ80">
        <v>13</v>
      </c>
      <c r="BK80">
        <v>6</v>
      </c>
      <c r="BL80">
        <v>25</v>
      </c>
      <c r="BM80">
        <v>141</v>
      </c>
    </row>
    <row r="81" spans="1:65" x14ac:dyDescent="0.25">
      <c r="A81" t="s">
        <v>106</v>
      </c>
      <c r="B81">
        <v>75</v>
      </c>
      <c r="C81" s="2">
        <v>39652</v>
      </c>
      <c r="D81" s="2">
        <v>39652</v>
      </c>
      <c r="E81">
        <f t="shared" si="7"/>
        <v>0</v>
      </c>
      <c r="F81" t="s">
        <v>54</v>
      </c>
      <c r="G81">
        <v>0</v>
      </c>
      <c r="H81">
        <v>1</v>
      </c>
      <c r="I81">
        <v>1</v>
      </c>
      <c r="J81" t="s">
        <v>68</v>
      </c>
      <c r="K81" t="s">
        <v>54</v>
      </c>
      <c r="L81" t="s">
        <v>51</v>
      </c>
      <c r="M81">
        <v>1</v>
      </c>
      <c r="N81">
        <v>12</v>
      </c>
      <c r="O81" t="s">
        <v>52</v>
      </c>
      <c r="P81">
        <v>2</v>
      </c>
      <c r="Q81">
        <v>4</v>
      </c>
      <c r="R81">
        <v>24</v>
      </c>
      <c r="S81">
        <v>5</v>
      </c>
      <c r="T81">
        <v>6</v>
      </c>
      <c r="U81">
        <v>2</v>
      </c>
      <c r="V81">
        <v>14</v>
      </c>
      <c r="W81">
        <v>7</v>
      </c>
      <c r="X81">
        <v>20</v>
      </c>
      <c r="Y81">
        <v>7</v>
      </c>
      <c r="Z81">
        <v>2</v>
      </c>
      <c r="AA81">
        <v>7</v>
      </c>
      <c r="AB81">
        <v>8</v>
      </c>
      <c r="AC81">
        <v>5</v>
      </c>
      <c r="AD81">
        <v>7</v>
      </c>
      <c r="AE81">
        <v>6</v>
      </c>
      <c r="AF81">
        <v>42</v>
      </c>
      <c r="AG81">
        <v>34</v>
      </c>
      <c r="AH81">
        <v>143</v>
      </c>
      <c r="AI81" t="s">
        <v>50</v>
      </c>
      <c r="AJ81">
        <v>27</v>
      </c>
      <c r="AK81">
        <v>45</v>
      </c>
      <c r="AL81">
        <v>49</v>
      </c>
      <c r="AM81">
        <v>10</v>
      </c>
      <c r="AN81">
        <v>3</v>
      </c>
      <c r="AO81">
        <v>9</v>
      </c>
      <c r="AP81">
        <v>10</v>
      </c>
      <c r="AQ81">
        <v>4</v>
      </c>
      <c r="AR81">
        <v>3</v>
      </c>
      <c r="AS81">
        <v>6</v>
      </c>
      <c r="AT81">
        <v>3</v>
      </c>
      <c r="AU81" t="str">
        <f t="shared" si="5"/>
        <v>NA</v>
      </c>
      <c r="AV81">
        <f t="shared" si="6"/>
        <v>48</v>
      </c>
      <c r="AW81">
        <v>10</v>
      </c>
      <c r="AX81">
        <v>16</v>
      </c>
      <c r="AY81">
        <v>26</v>
      </c>
      <c r="AZ81">
        <v>4</v>
      </c>
      <c r="BA81">
        <v>6</v>
      </c>
      <c r="BB81">
        <v>6</v>
      </c>
      <c r="BC81">
        <v>5</v>
      </c>
      <c r="BD81">
        <v>21</v>
      </c>
      <c r="BE81">
        <v>30</v>
      </c>
      <c r="BF81">
        <v>16</v>
      </c>
      <c r="BG81">
        <v>17</v>
      </c>
      <c r="BH81">
        <v>33</v>
      </c>
      <c r="BI81">
        <v>4</v>
      </c>
      <c r="BJ81">
        <v>13</v>
      </c>
      <c r="BK81">
        <v>19</v>
      </c>
      <c r="BL81">
        <v>36</v>
      </c>
      <c r="BM81">
        <v>146</v>
      </c>
    </row>
    <row r="82" spans="1:65" x14ac:dyDescent="0.25">
      <c r="A82" t="s">
        <v>106</v>
      </c>
      <c r="B82">
        <v>76</v>
      </c>
      <c r="C82" s="2">
        <v>39652</v>
      </c>
      <c r="D82" s="2">
        <v>40071</v>
      </c>
      <c r="E82">
        <f t="shared" si="7"/>
        <v>419</v>
      </c>
      <c r="F82" t="s">
        <v>50</v>
      </c>
      <c r="G82" t="s">
        <v>50</v>
      </c>
      <c r="H82" t="s">
        <v>50</v>
      </c>
      <c r="I82" t="s">
        <v>50</v>
      </c>
      <c r="J82" t="s">
        <v>50</v>
      </c>
      <c r="K82" t="s">
        <v>50</v>
      </c>
      <c r="L82" t="s">
        <v>134</v>
      </c>
      <c r="M82">
        <v>1</v>
      </c>
      <c r="N82">
        <v>12</v>
      </c>
      <c r="O82" t="s">
        <v>52</v>
      </c>
      <c r="P82">
        <v>3</v>
      </c>
      <c r="Q82">
        <v>2</v>
      </c>
      <c r="R82">
        <v>15</v>
      </c>
      <c r="S82">
        <v>6</v>
      </c>
      <c r="T82">
        <v>6</v>
      </c>
      <c r="U82" t="s">
        <v>50</v>
      </c>
      <c r="V82" t="s">
        <v>50</v>
      </c>
      <c r="W82" t="s">
        <v>50</v>
      </c>
      <c r="X82">
        <v>19</v>
      </c>
      <c r="Y82">
        <v>8</v>
      </c>
      <c r="Z82" t="s">
        <v>50</v>
      </c>
      <c r="AA82" t="s">
        <v>50</v>
      </c>
      <c r="AB82">
        <v>13</v>
      </c>
      <c r="AC82" t="s">
        <v>50</v>
      </c>
      <c r="AD82" t="s">
        <v>50</v>
      </c>
      <c r="AE82" t="s">
        <v>50</v>
      </c>
      <c r="AF82" t="s">
        <v>50</v>
      </c>
      <c r="AG82">
        <v>30</v>
      </c>
      <c r="AH82">
        <v>144</v>
      </c>
      <c r="AI82" t="s">
        <v>50</v>
      </c>
      <c r="AJ82">
        <v>26</v>
      </c>
      <c r="AK82" t="s">
        <v>50</v>
      </c>
      <c r="AL82" t="s">
        <v>50</v>
      </c>
      <c r="AM82">
        <v>8</v>
      </c>
      <c r="AN82">
        <v>3</v>
      </c>
      <c r="AO82">
        <v>2</v>
      </c>
      <c r="AP82">
        <v>8</v>
      </c>
      <c r="AQ82">
        <v>1</v>
      </c>
      <c r="AR82">
        <v>3</v>
      </c>
      <c r="AS82" t="s">
        <v>50</v>
      </c>
      <c r="AT82" t="s">
        <v>50</v>
      </c>
      <c r="AU82">
        <f t="shared" si="5"/>
        <v>25</v>
      </c>
      <c r="AV82" t="str">
        <f t="shared" si="6"/>
        <v>NA</v>
      </c>
      <c r="AW82">
        <v>10</v>
      </c>
      <c r="AX82">
        <v>14</v>
      </c>
      <c r="AY82">
        <v>24</v>
      </c>
      <c r="AZ82">
        <v>2</v>
      </c>
      <c r="BA82">
        <v>6</v>
      </c>
      <c r="BB82">
        <v>6</v>
      </c>
      <c r="BC82">
        <v>3</v>
      </c>
      <c r="BD82">
        <v>17</v>
      </c>
      <c r="BE82">
        <v>24</v>
      </c>
      <c r="BF82">
        <v>11</v>
      </c>
      <c r="BG82">
        <v>13</v>
      </c>
      <c r="BH82">
        <v>24</v>
      </c>
      <c r="BI82">
        <v>6</v>
      </c>
      <c r="BJ82">
        <v>11</v>
      </c>
      <c r="BK82">
        <v>12</v>
      </c>
      <c r="BL82">
        <v>29</v>
      </c>
      <c r="BM82">
        <f>SUM(AY82+BD82+BE82+BH82+BI82+BL82)</f>
        <v>124</v>
      </c>
    </row>
    <row r="83" spans="1:65" x14ac:dyDescent="0.25">
      <c r="A83" t="s">
        <v>107</v>
      </c>
      <c r="B83">
        <v>80</v>
      </c>
      <c r="C83" s="2">
        <v>39659</v>
      </c>
      <c r="D83" s="2">
        <v>39659</v>
      </c>
      <c r="E83">
        <f t="shared" si="7"/>
        <v>0</v>
      </c>
      <c r="F83" t="s">
        <v>54</v>
      </c>
      <c r="G83">
        <v>1</v>
      </c>
      <c r="H83">
        <v>0</v>
      </c>
      <c r="I83">
        <v>1</v>
      </c>
      <c r="J83" t="s">
        <v>55</v>
      </c>
      <c r="K83" t="s">
        <v>54</v>
      </c>
      <c r="L83" t="s">
        <v>51</v>
      </c>
      <c r="M83">
        <v>0</v>
      </c>
      <c r="N83">
        <v>18</v>
      </c>
      <c r="O83" t="s">
        <v>52</v>
      </c>
      <c r="P83">
        <v>6</v>
      </c>
      <c r="Q83">
        <v>5</v>
      </c>
      <c r="R83">
        <v>49</v>
      </c>
      <c r="S83">
        <v>11</v>
      </c>
      <c r="T83">
        <v>14</v>
      </c>
      <c r="U83">
        <v>3</v>
      </c>
      <c r="V83">
        <v>11</v>
      </c>
      <c r="W83">
        <v>4</v>
      </c>
      <c r="X83">
        <v>36</v>
      </c>
      <c r="Y83">
        <v>14</v>
      </c>
      <c r="Z83">
        <v>7</v>
      </c>
      <c r="AA83">
        <v>12</v>
      </c>
      <c r="AB83">
        <v>18</v>
      </c>
      <c r="AC83">
        <v>10</v>
      </c>
      <c r="AD83">
        <v>11</v>
      </c>
      <c r="AE83">
        <v>6</v>
      </c>
      <c r="AF83">
        <v>78</v>
      </c>
      <c r="AG83">
        <v>62</v>
      </c>
      <c r="AH83">
        <v>300</v>
      </c>
      <c r="AI83" t="s">
        <v>50</v>
      </c>
      <c r="AJ83">
        <v>25</v>
      </c>
      <c r="AK83">
        <v>48</v>
      </c>
      <c r="AL83">
        <v>50</v>
      </c>
      <c r="AM83">
        <v>10</v>
      </c>
      <c r="AN83">
        <v>3</v>
      </c>
      <c r="AO83">
        <v>10</v>
      </c>
      <c r="AP83">
        <v>10</v>
      </c>
      <c r="AQ83">
        <v>4</v>
      </c>
      <c r="AR83">
        <v>3</v>
      </c>
      <c r="AS83">
        <v>6</v>
      </c>
      <c r="AT83">
        <v>4</v>
      </c>
      <c r="AU83" t="str">
        <f t="shared" si="5"/>
        <v>NA</v>
      </c>
      <c r="AV83">
        <f t="shared" si="6"/>
        <v>50</v>
      </c>
      <c r="AW83">
        <v>11</v>
      </c>
      <c r="AX83">
        <v>15</v>
      </c>
      <c r="AY83">
        <v>26</v>
      </c>
      <c r="AZ83">
        <v>4</v>
      </c>
      <c r="BA83">
        <v>0</v>
      </c>
      <c r="BB83">
        <v>6</v>
      </c>
      <c r="BC83">
        <v>8</v>
      </c>
      <c r="BD83">
        <v>18</v>
      </c>
      <c r="BE83">
        <v>27</v>
      </c>
      <c r="BF83">
        <v>14</v>
      </c>
      <c r="BG83">
        <v>17</v>
      </c>
      <c r="BH83">
        <v>31</v>
      </c>
      <c r="BI83">
        <v>6</v>
      </c>
      <c r="BJ83">
        <v>13</v>
      </c>
      <c r="BK83">
        <v>16</v>
      </c>
      <c r="BL83">
        <v>35</v>
      </c>
      <c r="BM83">
        <v>137</v>
      </c>
    </row>
    <row r="84" spans="1:65" x14ac:dyDescent="0.25">
      <c r="A84" t="s">
        <v>108</v>
      </c>
      <c r="B84">
        <v>55</v>
      </c>
      <c r="C84" s="2">
        <v>39700</v>
      </c>
      <c r="D84" s="2">
        <v>39700</v>
      </c>
      <c r="E84">
        <f t="shared" si="7"/>
        <v>0</v>
      </c>
      <c r="F84" t="s">
        <v>49</v>
      </c>
      <c r="G84">
        <v>0</v>
      </c>
      <c r="H84">
        <v>0</v>
      </c>
      <c r="I84">
        <v>0</v>
      </c>
      <c r="J84" t="s">
        <v>50</v>
      </c>
      <c r="K84" t="s">
        <v>54</v>
      </c>
      <c r="L84" t="s">
        <v>51</v>
      </c>
      <c r="M84">
        <v>0</v>
      </c>
      <c r="N84">
        <v>16</v>
      </c>
      <c r="O84" t="s">
        <v>52</v>
      </c>
      <c r="P84">
        <v>7</v>
      </c>
      <c r="Q84">
        <v>5</v>
      </c>
      <c r="R84">
        <v>61</v>
      </c>
      <c r="S84">
        <v>7</v>
      </c>
      <c r="T84">
        <v>8</v>
      </c>
      <c r="U84">
        <v>7</v>
      </c>
      <c r="V84">
        <v>23</v>
      </c>
      <c r="W84">
        <v>9</v>
      </c>
      <c r="X84">
        <v>27</v>
      </c>
      <c r="Y84">
        <v>24</v>
      </c>
      <c r="Z84">
        <v>13</v>
      </c>
      <c r="AA84">
        <v>15</v>
      </c>
      <c r="AB84">
        <v>17</v>
      </c>
      <c r="AC84">
        <v>16</v>
      </c>
      <c r="AD84">
        <v>15</v>
      </c>
      <c r="AE84">
        <v>12</v>
      </c>
      <c r="AF84">
        <v>112</v>
      </c>
      <c r="AG84">
        <v>38</v>
      </c>
      <c r="AH84">
        <v>50</v>
      </c>
      <c r="AI84" t="s">
        <v>50</v>
      </c>
      <c r="AJ84">
        <v>28</v>
      </c>
      <c r="AK84">
        <v>50</v>
      </c>
      <c r="AL84">
        <v>51</v>
      </c>
      <c r="AM84">
        <v>5</v>
      </c>
      <c r="AN84">
        <v>3</v>
      </c>
      <c r="AO84">
        <v>7</v>
      </c>
      <c r="AP84">
        <v>10</v>
      </c>
      <c r="AQ84">
        <v>3</v>
      </c>
      <c r="AR84">
        <v>3</v>
      </c>
      <c r="AS84">
        <v>6</v>
      </c>
      <c r="AT84">
        <v>3</v>
      </c>
      <c r="AU84" t="str">
        <f t="shared" si="5"/>
        <v>NA</v>
      </c>
      <c r="AV84">
        <f t="shared" si="6"/>
        <v>40</v>
      </c>
      <c r="AW84">
        <v>12</v>
      </c>
      <c r="AX84">
        <v>19</v>
      </c>
      <c r="AY84">
        <v>31</v>
      </c>
      <c r="AZ84">
        <v>4</v>
      </c>
      <c r="BA84">
        <v>6</v>
      </c>
      <c r="BB84">
        <v>6</v>
      </c>
      <c r="BC84">
        <v>5</v>
      </c>
      <c r="BD84">
        <v>21</v>
      </c>
      <c r="BE84">
        <v>30</v>
      </c>
      <c r="BF84">
        <v>17</v>
      </c>
      <c r="BG84">
        <v>16</v>
      </c>
      <c r="BH84">
        <v>33</v>
      </c>
      <c r="BI84">
        <v>6</v>
      </c>
      <c r="BJ84">
        <v>12</v>
      </c>
      <c r="BK84">
        <v>23</v>
      </c>
      <c r="BL84">
        <v>41</v>
      </c>
      <c r="BM84">
        <v>156</v>
      </c>
    </row>
    <row r="85" spans="1:65" x14ac:dyDescent="0.25">
      <c r="A85" t="s">
        <v>108</v>
      </c>
      <c r="B85">
        <v>56</v>
      </c>
      <c r="C85" s="2">
        <v>39700</v>
      </c>
      <c r="D85" s="2">
        <v>40311</v>
      </c>
      <c r="E85">
        <f t="shared" si="7"/>
        <v>611</v>
      </c>
      <c r="F85" t="s">
        <v>50</v>
      </c>
      <c r="G85" t="s">
        <v>50</v>
      </c>
      <c r="H85" t="s">
        <v>50</v>
      </c>
      <c r="I85" t="s">
        <v>50</v>
      </c>
      <c r="J85" t="s">
        <v>50</v>
      </c>
      <c r="K85" t="s">
        <v>50</v>
      </c>
      <c r="L85" t="s">
        <v>134</v>
      </c>
      <c r="M85">
        <v>0</v>
      </c>
      <c r="N85">
        <v>16</v>
      </c>
      <c r="O85" t="s">
        <v>52</v>
      </c>
      <c r="X85">
        <v>38</v>
      </c>
      <c r="Y85">
        <v>24</v>
      </c>
      <c r="Z85">
        <v>13</v>
      </c>
      <c r="AA85" t="s">
        <v>50</v>
      </c>
      <c r="AB85">
        <v>23</v>
      </c>
      <c r="AC85">
        <v>16</v>
      </c>
      <c r="AD85">
        <v>15</v>
      </c>
      <c r="AE85" t="s">
        <v>50</v>
      </c>
      <c r="AF85" t="s">
        <v>50</v>
      </c>
      <c r="AG85">
        <v>38</v>
      </c>
      <c r="AH85">
        <v>135</v>
      </c>
      <c r="AI85" t="s">
        <v>50</v>
      </c>
      <c r="AM85">
        <v>10</v>
      </c>
      <c r="AN85">
        <v>3</v>
      </c>
      <c r="AO85">
        <v>10</v>
      </c>
      <c r="AP85">
        <v>10</v>
      </c>
      <c r="AQ85">
        <v>4</v>
      </c>
      <c r="AR85">
        <v>3</v>
      </c>
      <c r="AS85">
        <v>6</v>
      </c>
      <c r="AT85">
        <v>4</v>
      </c>
      <c r="AU85" t="str">
        <f t="shared" si="5"/>
        <v>NA</v>
      </c>
      <c r="AV85">
        <f t="shared" si="6"/>
        <v>50</v>
      </c>
      <c r="AW85">
        <v>12</v>
      </c>
      <c r="AX85">
        <v>21</v>
      </c>
      <c r="AY85">
        <v>33</v>
      </c>
      <c r="AZ85">
        <v>4</v>
      </c>
      <c r="BA85">
        <v>6</v>
      </c>
      <c r="BB85">
        <v>6</v>
      </c>
      <c r="BC85">
        <v>8</v>
      </c>
      <c r="BD85">
        <v>24</v>
      </c>
      <c r="BE85">
        <v>30</v>
      </c>
      <c r="BF85">
        <v>18</v>
      </c>
      <c r="BG85">
        <v>21</v>
      </c>
      <c r="BH85">
        <v>39</v>
      </c>
      <c r="BI85">
        <v>6</v>
      </c>
      <c r="BJ85">
        <v>13</v>
      </c>
      <c r="BK85">
        <v>27</v>
      </c>
      <c r="BL85">
        <v>46</v>
      </c>
      <c r="BM85">
        <f>SUM(AY85+BD85+BE85+BH85+BI85+BL85)</f>
        <v>178</v>
      </c>
    </row>
    <row r="86" spans="1:65" x14ac:dyDescent="0.25">
      <c r="A86" t="s">
        <v>109</v>
      </c>
      <c r="B86">
        <v>72</v>
      </c>
      <c r="C86" s="2">
        <v>39714</v>
      </c>
      <c r="D86" s="2">
        <v>39714</v>
      </c>
      <c r="E86">
        <f t="shared" si="7"/>
        <v>0</v>
      </c>
      <c r="F86" t="s">
        <v>49</v>
      </c>
      <c r="G86">
        <v>0</v>
      </c>
      <c r="H86">
        <v>0</v>
      </c>
      <c r="I86">
        <v>0</v>
      </c>
      <c r="J86" t="s">
        <v>50</v>
      </c>
      <c r="K86" t="s">
        <v>49</v>
      </c>
      <c r="L86" t="s">
        <v>51</v>
      </c>
      <c r="M86">
        <v>0</v>
      </c>
      <c r="N86">
        <v>16</v>
      </c>
      <c r="O86" t="s">
        <v>52</v>
      </c>
      <c r="P86">
        <v>7</v>
      </c>
      <c r="Q86">
        <v>6</v>
      </c>
      <c r="R86">
        <v>50</v>
      </c>
      <c r="S86">
        <v>10</v>
      </c>
      <c r="T86">
        <v>9</v>
      </c>
      <c r="U86">
        <v>4</v>
      </c>
      <c r="V86">
        <v>21</v>
      </c>
      <c r="W86">
        <v>8</v>
      </c>
      <c r="X86">
        <v>20</v>
      </c>
      <c r="Y86">
        <v>18</v>
      </c>
      <c r="Z86">
        <v>16</v>
      </c>
      <c r="AA86">
        <v>16</v>
      </c>
      <c r="AB86">
        <v>19</v>
      </c>
      <c r="AC86">
        <v>24</v>
      </c>
      <c r="AD86">
        <v>16</v>
      </c>
      <c r="AE86">
        <v>8</v>
      </c>
      <c r="AF86">
        <v>117</v>
      </c>
      <c r="AG86">
        <v>17</v>
      </c>
      <c r="AH86">
        <v>52</v>
      </c>
      <c r="AI86">
        <v>15</v>
      </c>
      <c r="AJ86">
        <v>27</v>
      </c>
      <c r="AK86">
        <v>49</v>
      </c>
      <c r="AL86">
        <v>50</v>
      </c>
      <c r="AM86">
        <v>10</v>
      </c>
      <c r="AN86">
        <v>3</v>
      </c>
      <c r="AO86">
        <v>10</v>
      </c>
      <c r="AP86">
        <v>10</v>
      </c>
      <c r="AQ86">
        <v>4</v>
      </c>
      <c r="AR86">
        <v>3</v>
      </c>
      <c r="AS86">
        <v>6</v>
      </c>
      <c r="AT86">
        <v>3</v>
      </c>
      <c r="AU86" t="str">
        <f t="shared" si="5"/>
        <v>NA</v>
      </c>
      <c r="AV86">
        <f t="shared" si="6"/>
        <v>49</v>
      </c>
      <c r="AW86">
        <v>13</v>
      </c>
      <c r="AX86">
        <v>19</v>
      </c>
      <c r="AY86">
        <v>32</v>
      </c>
      <c r="AZ86">
        <v>4</v>
      </c>
      <c r="BA86">
        <v>6</v>
      </c>
      <c r="BB86">
        <v>6</v>
      </c>
      <c r="BC86">
        <v>5</v>
      </c>
      <c r="BD86">
        <v>21</v>
      </c>
      <c r="BE86">
        <v>30</v>
      </c>
      <c r="BF86">
        <v>17</v>
      </c>
      <c r="BG86">
        <v>21</v>
      </c>
      <c r="BH86">
        <v>38</v>
      </c>
      <c r="BI86">
        <v>6</v>
      </c>
      <c r="BJ86">
        <v>13</v>
      </c>
      <c r="BK86">
        <v>27</v>
      </c>
      <c r="BL86">
        <v>46</v>
      </c>
      <c r="BM86">
        <v>167</v>
      </c>
    </row>
    <row r="87" spans="1:65" x14ac:dyDescent="0.25">
      <c r="A87" t="s">
        <v>109</v>
      </c>
      <c r="B87">
        <v>73</v>
      </c>
      <c r="C87" s="2">
        <v>39714</v>
      </c>
      <c r="D87" s="2">
        <v>40141</v>
      </c>
      <c r="E87">
        <f t="shared" si="7"/>
        <v>427</v>
      </c>
      <c r="F87" t="s">
        <v>49</v>
      </c>
      <c r="G87" t="s">
        <v>50</v>
      </c>
      <c r="H87" t="s">
        <v>50</v>
      </c>
      <c r="I87" t="s">
        <v>50</v>
      </c>
      <c r="J87" t="s">
        <v>50</v>
      </c>
      <c r="K87" t="s">
        <v>50</v>
      </c>
      <c r="L87" t="s">
        <v>134</v>
      </c>
      <c r="M87">
        <v>0</v>
      </c>
      <c r="N87">
        <v>16</v>
      </c>
      <c r="O87" t="s">
        <v>52</v>
      </c>
      <c r="P87">
        <v>8</v>
      </c>
      <c r="Q87">
        <v>4</v>
      </c>
      <c r="R87">
        <v>59</v>
      </c>
      <c r="S87">
        <v>12</v>
      </c>
      <c r="T87">
        <v>13</v>
      </c>
      <c r="U87" t="s">
        <v>50</v>
      </c>
      <c r="V87" t="s">
        <v>50</v>
      </c>
      <c r="W87" t="s">
        <v>50</v>
      </c>
      <c r="X87">
        <v>50</v>
      </c>
      <c r="Y87">
        <v>25</v>
      </c>
      <c r="Z87" t="s">
        <v>50</v>
      </c>
      <c r="AA87" t="s">
        <v>50</v>
      </c>
      <c r="AB87">
        <v>25</v>
      </c>
      <c r="AC87" t="s">
        <v>50</v>
      </c>
      <c r="AD87" t="s">
        <v>50</v>
      </c>
      <c r="AE87" t="s">
        <v>50</v>
      </c>
      <c r="AF87" t="s">
        <v>50</v>
      </c>
      <c r="AG87">
        <v>14</v>
      </c>
      <c r="AH87">
        <v>42</v>
      </c>
      <c r="AI87" t="s">
        <v>50</v>
      </c>
      <c r="AJ87">
        <v>28</v>
      </c>
      <c r="AK87" t="s">
        <v>50</v>
      </c>
      <c r="AL87" t="s">
        <v>50</v>
      </c>
      <c r="AM87">
        <v>10</v>
      </c>
      <c r="AN87">
        <v>3</v>
      </c>
      <c r="AO87">
        <v>5</v>
      </c>
      <c r="AP87">
        <v>8</v>
      </c>
      <c r="AQ87">
        <v>1</v>
      </c>
      <c r="AR87">
        <v>3</v>
      </c>
      <c r="AS87" t="s">
        <v>50</v>
      </c>
      <c r="AT87" t="s">
        <v>50</v>
      </c>
      <c r="AU87">
        <f t="shared" si="5"/>
        <v>30</v>
      </c>
      <c r="AV87" t="str">
        <f t="shared" si="6"/>
        <v>NA</v>
      </c>
      <c r="AW87">
        <v>13</v>
      </c>
      <c r="AX87">
        <v>19</v>
      </c>
      <c r="AY87">
        <v>32</v>
      </c>
      <c r="AZ87">
        <v>4</v>
      </c>
      <c r="BA87">
        <v>5</v>
      </c>
      <c r="BB87">
        <v>6</v>
      </c>
      <c r="BC87">
        <v>5</v>
      </c>
      <c r="BD87">
        <v>20</v>
      </c>
      <c r="BE87">
        <v>30</v>
      </c>
      <c r="BF87">
        <v>15</v>
      </c>
      <c r="BG87">
        <v>21</v>
      </c>
      <c r="BH87">
        <v>36</v>
      </c>
      <c r="BI87">
        <v>6</v>
      </c>
      <c r="BJ87">
        <v>13</v>
      </c>
      <c r="BK87">
        <v>27</v>
      </c>
      <c r="BL87">
        <v>46</v>
      </c>
      <c r="BM87" s="3">
        <v>177</v>
      </c>
    </row>
    <row r="88" spans="1:65" x14ac:dyDescent="0.25">
      <c r="A88" t="s">
        <v>110</v>
      </c>
      <c r="B88">
        <v>81</v>
      </c>
      <c r="C88" s="2">
        <v>39714</v>
      </c>
      <c r="D88" s="2">
        <v>39714</v>
      </c>
      <c r="E88">
        <f t="shared" si="7"/>
        <v>0</v>
      </c>
      <c r="F88" t="s">
        <v>49</v>
      </c>
      <c r="G88">
        <v>0</v>
      </c>
      <c r="H88">
        <v>0</v>
      </c>
      <c r="I88">
        <v>0</v>
      </c>
      <c r="J88">
        <v>0</v>
      </c>
      <c r="K88" t="s">
        <v>49</v>
      </c>
      <c r="L88" t="s">
        <v>51</v>
      </c>
      <c r="M88">
        <v>1</v>
      </c>
      <c r="N88">
        <v>16</v>
      </c>
      <c r="O88" t="s">
        <v>52</v>
      </c>
      <c r="P88">
        <v>6</v>
      </c>
      <c r="Q88">
        <v>2</v>
      </c>
      <c r="R88">
        <v>35</v>
      </c>
      <c r="S88">
        <v>5</v>
      </c>
      <c r="T88">
        <v>10</v>
      </c>
      <c r="U88">
        <v>4</v>
      </c>
      <c r="V88">
        <v>11</v>
      </c>
      <c r="W88">
        <v>3</v>
      </c>
      <c r="X88">
        <v>17</v>
      </c>
      <c r="Y88">
        <v>25</v>
      </c>
      <c r="Z88">
        <v>14</v>
      </c>
      <c r="AA88">
        <v>13</v>
      </c>
      <c r="AB88">
        <v>12</v>
      </c>
      <c r="AC88">
        <v>19</v>
      </c>
      <c r="AD88">
        <v>18</v>
      </c>
      <c r="AE88">
        <v>8</v>
      </c>
      <c r="AF88">
        <v>109</v>
      </c>
      <c r="AG88">
        <v>24</v>
      </c>
      <c r="AH88">
        <v>100</v>
      </c>
      <c r="AI88">
        <v>15</v>
      </c>
      <c r="AJ88">
        <v>29</v>
      </c>
      <c r="AK88">
        <v>49</v>
      </c>
      <c r="AL88">
        <v>51</v>
      </c>
      <c r="AM88">
        <v>9</v>
      </c>
      <c r="AN88">
        <v>3</v>
      </c>
      <c r="AO88">
        <v>8</v>
      </c>
      <c r="AP88">
        <v>9</v>
      </c>
      <c r="AQ88">
        <v>4</v>
      </c>
      <c r="AR88">
        <v>3</v>
      </c>
      <c r="AS88">
        <v>6</v>
      </c>
      <c r="AT88">
        <v>4</v>
      </c>
      <c r="AU88" t="str">
        <f t="shared" si="5"/>
        <v>NA</v>
      </c>
      <c r="AV88">
        <f t="shared" si="6"/>
        <v>46</v>
      </c>
      <c r="AW88">
        <v>11</v>
      </c>
      <c r="AX88">
        <v>19</v>
      </c>
      <c r="AY88">
        <v>30</v>
      </c>
      <c r="AZ88">
        <v>4</v>
      </c>
      <c r="BA88">
        <v>2</v>
      </c>
      <c r="BB88">
        <v>6</v>
      </c>
      <c r="BC88">
        <v>8</v>
      </c>
      <c r="BD88">
        <v>20</v>
      </c>
      <c r="BE88">
        <v>21</v>
      </c>
      <c r="BF88">
        <v>11</v>
      </c>
      <c r="BG88">
        <v>8</v>
      </c>
      <c r="BH88">
        <v>19</v>
      </c>
      <c r="BI88">
        <v>6</v>
      </c>
      <c r="BJ88">
        <v>13</v>
      </c>
      <c r="BK88">
        <v>27</v>
      </c>
      <c r="BL88">
        <v>46</v>
      </c>
      <c r="BM88">
        <v>136</v>
      </c>
    </row>
    <row r="89" spans="1:65" x14ac:dyDescent="0.25">
      <c r="A89" t="s">
        <v>110</v>
      </c>
      <c r="B89">
        <v>82</v>
      </c>
      <c r="C89" s="2">
        <v>39714</v>
      </c>
      <c r="D89" s="2">
        <v>40141</v>
      </c>
      <c r="E89">
        <f t="shared" si="7"/>
        <v>427</v>
      </c>
      <c r="F89" t="s">
        <v>49</v>
      </c>
      <c r="G89" t="s">
        <v>50</v>
      </c>
      <c r="H89" t="s">
        <v>50</v>
      </c>
      <c r="I89" t="s">
        <v>50</v>
      </c>
      <c r="J89" t="s">
        <v>50</v>
      </c>
      <c r="K89" t="s">
        <v>50</v>
      </c>
      <c r="L89" t="s">
        <v>134</v>
      </c>
      <c r="M89">
        <v>1</v>
      </c>
      <c r="N89">
        <v>16</v>
      </c>
      <c r="O89" t="s">
        <v>52</v>
      </c>
      <c r="P89">
        <v>6</v>
      </c>
      <c r="Q89">
        <v>0</v>
      </c>
      <c r="R89">
        <v>38</v>
      </c>
      <c r="S89">
        <v>9</v>
      </c>
      <c r="T89">
        <v>11</v>
      </c>
      <c r="U89" t="s">
        <v>50</v>
      </c>
      <c r="V89" t="s">
        <v>50</v>
      </c>
      <c r="W89" t="s">
        <v>50</v>
      </c>
      <c r="X89">
        <v>40</v>
      </c>
      <c r="Y89">
        <v>32</v>
      </c>
      <c r="Z89" t="s">
        <v>50</v>
      </c>
      <c r="AA89" t="s">
        <v>50</v>
      </c>
      <c r="AB89">
        <v>21</v>
      </c>
      <c r="AC89" t="s">
        <v>50</v>
      </c>
      <c r="AD89" t="s">
        <v>50</v>
      </c>
      <c r="AE89" t="s">
        <v>50</v>
      </c>
      <c r="AF89" t="s">
        <v>50</v>
      </c>
      <c r="AG89">
        <v>32</v>
      </c>
      <c r="AH89">
        <v>72</v>
      </c>
      <c r="AI89" t="s">
        <v>50</v>
      </c>
      <c r="AJ89">
        <v>27</v>
      </c>
      <c r="AK89" t="s">
        <v>50</v>
      </c>
      <c r="AL89" t="s">
        <v>50</v>
      </c>
      <c r="AM89" t="s">
        <v>50</v>
      </c>
      <c r="AN89" t="s">
        <v>50</v>
      </c>
      <c r="AO89" t="s">
        <v>50</v>
      </c>
      <c r="AP89" t="s">
        <v>50</v>
      </c>
      <c r="AQ89" t="s">
        <v>50</v>
      </c>
      <c r="AR89" t="s">
        <v>50</v>
      </c>
      <c r="AS89" t="s">
        <v>50</v>
      </c>
      <c r="AT89" t="s">
        <v>50</v>
      </c>
      <c r="AU89" t="s">
        <v>50</v>
      </c>
      <c r="AV89" t="s">
        <v>50</v>
      </c>
      <c r="AW89">
        <v>10</v>
      </c>
      <c r="AX89">
        <v>15</v>
      </c>
      <c r="AY89">
        <v>25</v>
      </c>
      <c r="AZ89">
        <v>4</v>
      </c>
      <c r="BA89">
        <v>6</v>
      </c>
      <c r="BB89">
        <v>6</v>
      </c>
      <c r="BC89">
        <v>6</v>
      </c>
      <c r="BD89">
        <v>22</v>
      </c>
      <c r="BE89">
        <v>24</v>
      </c>
      <c r="BF89">
        <v>11</v>
      </c>
      <c r="BG89">
        <v>14</v>
      </c>
      <c r="BH89">
        <v>25</v>
      </c>
      <c r="BI89">
        <v>2</v>
      </c>
      <c r="BJ89">
        <v>11</v>
      </c>
      <c r="BK89">
        <v>6</v>
      </c>
      <c r="BL89">
        <v>19</v>
      </c>
      <c r="BM89" s="3">
        <f>SUM(AY89,BD89,BE89,BH89,BL89)</f>
        <v>115</v>
      </c>
    </row>
    <row r="90" spans="1:65" x14ac:dyDescent="0.25">
      <c r="A90" t="s">
        <v>111</v>
      </c>
      <c r="B90">
        <v>61</v>
      </c>
      <c r="C90" t="s">
        <v>50</v>
      </c>
      <c r="D90" t="s">
        <v>50</v>
      </c>
      <c r="E90">
        <v>0</v>
      </c>
      <c r="F90" t="s">
        <v>128</v>
      </c>
      <c r="G90">
        <v>0</v>
      </c>
      <c r="H90">
        <v>0</v>
      </c>
      <c r="I90">
        <v>0</v>
      </c>
      <c r="J90">
        <v>0</v>
      </c>
      <c r="K90" t="s">
        <v>49</v>
      </c>
      <c r="L90" t="s">
        <v>51</v>
      </c>
      <c r="M90">
        <v>1</v>
      </c>
      <c r="N90">
        <v>16</v>
      </c>
      <c r="O90" t="s">
        <v>52</v>
      </c>
      <c r="P90">
        <v>9</v>
      </c>
      <c r="Q90">
        <v>9</v>
      </c>
      <c r="R90">
        <v>61</v>
      </c>
      <c r="S90">
        <v>10</v>
      </c>
      <c r="T90">
        <v>12</v>
      </c>
      <c r="U90">
        <v>6</v>
      </c>
      <c r="V90">
        <v>23</v>
      </c>
      <c r="W90">
        <v>10</v>
      </c>
      <c r="X90">
        <v>62</v>
      </c>
      <c r="Y90">
        <v>20</v>
      </c>
      <c r="Z90">
        <v>14</v>
      </c>
      <c r="AA90">
        <v>12</v>
      </c>
      <c r="AB90">
        <v>20</v>
      </c>
      <c r="AC90">
        <v>15</v>
      </c>
      <c r="AD90">
        <v>12</v>
      </c>
      <c r="AE90">
        <v>13</v>
      </c>
      <c r="AF90">
        <v>106</v>
      </c>
      <c r="AG90">
        <v>26</v>
      </c>
      <c r="AH90">
        <v>66</v>
      </c>
      <c r="AI90" t="s">
        <v>50</v>
      </c>
      <c r="AJ90">
        <v>30</v>
      </c>
      <c r="AK90">
        <v>50</v>
      </c>
      <c r="AL90">
        <v>51</v>
      </c>
      <c r="AM90">
        <v>10</v>
      </c>
      <c r="AN90">
        <v>3</v>
      </c>
      <c r="AO90">
        <v>10</v>
      </c>
      <c r="AP90">
        <v>10</v>
      </c>
      <c r="AQ90">
        <v>4</v>
      </c>
      <c r="AR90">
        <v>3</v>
      </c>
      <c r="AS90">
        <v>6</v>
      </c>
      <c r="AT90">
        <v>4</v>
      </c>
      <c r="AU90" t="str">
        <f t="shared" ref="AU90:AU129" si="8">IF(AT90="NA",SUM(AM90:AR90),"NA")</f>
        <v>NA</v>
      </c>
      <c r="AV90">
        <f t="shared" ref="AV90:AV114" si="9">IF(AT90&lt;5,SUM(AM90:AT90),"NA")</f>
        <v>50</v>
      </c>
      <c r="AW90">
        <v>13</v>
      </c>
      <c r="AX90">
        <v>19</v>
      </c>
      <c r="AY90">
        <v>32</v>
      </c>
      <c r="AZ90">
        <v>4</v>
      </c>
      <c r="BA90">
        <v>6</v>
      </c>
      <c r="BB90">
        <v>6</v>
      </c>
      <c r="BC90">
        <v>8</v>
      </c>
      <c r="BD90">
        <v>24</v>
      </c>
      <c r="BE90">
        <v>21</v>
      </c>
      <c r="BF90">
        <v>16</v>
      </c>
      <c r="BG90">
        <v>16</v>
      </c>
      <c r="BH90">
        <v>32</v>
      </c>
      <c r="BI90">
        <v>4</v>
      </c>
      <c r="BJ90">
        <v>12</v>
      </c>
      <c r="BK90">
        <v>27</v>
      </c>
      <c r="BL90">
        <v>43</v>
      </c>
      <c r="BM90">
        <v>152</v>
      </c>
    </row>
    <row r="91" spans="1:65" x14ac:dyDescent="0.25">
      <c r="A91" t="s">
        <v>112</v>
      </c>
      <c r="B91">
        <v>79</v>
      </c>
      <c r="C91" t="s">
        <v>50</v>
      </c>
      <c r="D91" t="s">
        <v>50</v>
      </c>
      <c r="E91">
        <v>0</v>
      </c>
      <c r="F91" t="s">
        <v>49</v>
      </c>
      <c r="G91">
        <v>0</v>
      </c>
      <c r="H91">
        <v>0</v>
      </c>
      <c r="I91">
        <v>0</v>
      </c>
      <c r="J91">
        <v>0</v>
      </c>
      <c r="K91" t="s">
        <v>49</v>
      </c>
      <c r="L91" t="s">
        <v>51</v>
      </c>
      <c r="M91">
        <v>1</v>
      </c>
      <c r="N91">
        <v>13</v>
      </c>
      <c r="O91" t="s">
        <v>52</v>
      </c>
      <c r="P91">
        <v>2</v>
      </c>
      <c r="Q91">
        <v>3</v>
      </c>
      <c r="R91">
        <v>18</v>
      </c>
      <c r="S91">
        <v>4</v>
      </c>
      <c r="T91">
        <v>5</v>
      </c>
      <c r="U91">
        <v>2</v>
      </c>
      <c r="V91">
        <v>13</v>
      </c>
      <c r="W91">
        <v>6</v>
      </c>
      <c r="X91">
        <v>43</v>
      </c>
      <c r="Y91">
        <v>22</v>
      </c>
      <c r="Z91">
        <v>15</v>
      </c>
      <c r="AA91">
        <v>16</v>
      </c>
      <c r="AB91">
        <v>13</v>
      </c>
      <c r="AC91">
        <v>13</v>
      </c>
      <c r="AD91">
        <v>13</v>
      </c>
      <c r="AE91">
        <v>8</v>
      </c>
      <c r="AF91">
        <v>100</v>
      </c>
      <c r="AG91">
        <v>32</v>
      </c>
      <c r="AH91">
        <v>93</v>
      </c>
      <c r="AI91" t="s">
        <v>50</v>
      </c>
      <c r="AJ91">
        <v>29</v>
      </c>
      <c r="AK91">
        <v>51</v>
      </c>
      <c r="AL91">
        <v>51</v>
      </c>
      <c r="AM91">
        <v>10</v>
      </c>
      <c r="AN91">
        <v>3</v>
      </c>
      <c r="AO91">
        <v>8</v>
      </c>
      <c r="AP91">
        <v>10</v>
      </c>
      <c r="AQ91">
        <v>4</v>
      </c>
      <c r="AR91">
        <v>3</v>
      </c>
      <c r="AS91">
        <v>5</v>
      </c>
      <c r="AT91">
        <v>2</v>
      </c>
      <c r="AU91" t="str">
        <f t="shared" si="8"/>
        <v>NA</v>
      </c>
      <c r="AV91">
        <f t="shared" si="9"/>
        <v>45</v>
      </c>
      <c r="AW91">
        <v>12</v>
      </c>
      <c r="AX91">
        <v>16</v>
      </c>
      <c r="AY91">
        <v>28</v>
      </c>
      <c r="AZ91">
        <v>4</v>
      </c>
      <c r="BA91">
        <v>6</v>
      </c>
      <c r="BB91">
        <v>6</v>
      </c>
      <c r="BC91">
        <v>8</v>
      </c>
      <c r="BD91">
        <v>24</v>
      </c>
      <c r="BE91">
        <v>30</v>
      </c>
      <c r="BF91">
        <v>18</v>
      </c>
      <c r="BG91">
        <v>21</v>
      </c>
      <c r="BH91">
        <v>39</v>
      </c>
      <c r="BI91">
        <v>6</v>
      </c>
      <c r="BJ91">
        <v>13</v>
      </c>
      <c r="BK91">
        <v>19</v>
      </c>
      <c r="BL91">
        <v>38</v>
      </c>
      <c r="BM91">
        <v>159</v>
      </c>
    </row>
    <row r="92" spans="1:65" x14ac:dyDescent="0.25">
      <c r="A92" t="s">
        <v>113</v>
      </c>
      <c r="B92">
        <v>80</v>
      </c>
      <c r="C92" s="2">
        <v>39770</v>
      </c>
      <c r="D92" s="2">
        <v>39770</v>
      </c>
      <c r="E92">
        <f t="shared" ref="E92:E129" si="10">D92-C92</f>
        <v>0</v>
      </c>
      <c r="F92" t="s">
        <v>71</v>
      </c>
      <c r="G92">
        <v>1</v>
      </c>
      <c r="H92">
        <v>0</v>
      </c>
      <c r="I92">
        <v>0</v>
      </c>
      <c r="J92" t="s">
        <v>50</v>
      </c>
      <c r="K92" t="s">
        <v>71</v>
      </c>
      <c r="L92" t="s">
        <v>51</v>
      </c>
      <c r="M92">
        <v>0</v>
      </c>
      <c r="N92">
        <v>13</v>
      </c>
      <c r="O92" t="s">
        <v>52</v>
      </c>
      <c r="P92">
        <v>3</v>
      </c>
      <c r="Q92">
        <v>2</v>
      </c>
      <c r="R92">
        <v>23</v>
      </c>
      <c r="S92">
        <v>1</v>
      </c>
      <c r="T92">
        <v>1</v>
      </c>
      <c r="U92">
        <v>3</v>
      </c>
      <c r="V92">
        <v>15</v>
      </c>
      <c r="W92">
        <v>7</v>
      </c>
      <c r="X92">
        <v>55</v>
      </c>
      <c r="Y92">
        <v>15</v>
      </c>
      <c r="Z92">
        <v>20</v>
      </c>
      <c r="AA92">
        <v>9</v>
      </c>
      <c r="AB92">
        <v>18</v>
      </c>
      <c r="AC92">
        <v>13</v>
      </c>
      <c r="AD92">
        <v>20</v>
      </c>
      <c r="AE92">
        <v>6</v>
      </c>
      <c r="AF92">
        <v>101</v>
      </c>
      <c r="AG92">
        <v>24</v>
      </c>
      <c r="AH92">
        <v>184</v>
      </c>
      <c r="AI92">
        <v>11</v>
      </c>
      <c r="AJ92">
        <v>28</v>
      </c>
      <c r="AK92">
        <v>50</v>
      </c>
      <c r="AL92">
        <v>52</v>
      </c>
      <c r="AM92">
        <v>9</v>
      </c>
      <c r="AN92">
        <v>3</v>
      </c>
      <c r="AO92">
        <v>7</v>
      </c>
      <c r="AP92">
        <v>9</v>
      </c>
      <c r="AQ92">
        <v>3</v>
      </c>
      <c r="AR92">
        <v>3</v>
      </c>
      <c r="AS92">
        <v>4</v>
      </c>
      <c r="AT92">
        <v>2</v>
      </c>
      <c r="AU92" t="str">
        <f t="shared" si="8"/>
        <v>NA</v>
      </c>
      <c r="AV92">
        <f t="shared" si="9"/>
        <v>40</v>
      </c>
      <c r="AW92">
        <v>10</v>
      </c>
      <c r="AX92">
        <v>13</v>
      </c>
      <c r="AY92">
        <v>23</v>
      </c>
      <c r="AZ92">
        <v>4</v>
      </c>
      <c r="BA92">
        <v>5</v>
      </c>
      <c r="BB92">
        <v>6</v>
      </c>
      <c r="BC92">
        <v>8</v>
      </c>
      <c r="BD92">
        <v>23</v>
      </c>
      <c r="BE92">
        <v>27</v>
      </c>
      <c r="BF92">
        <v>18</v>
      </c>
      <c r="BG92">
        <v>17</v>
      </c>
      <c r="BH92">
        <v>35</v>
      </c>
      <c r="BI92">
        <v>4</v>
      </c>
      <c r="BJ92">
        <v>13</v>
      </c>
      <c r="BK92">
        <v>12</v>
      </c>
      <c r="BL92">
        <v>29</v>
      </c>
      <c r="BM92">
        <v>137</v>
      </c>
    </row>
    <row r="93" spans="1:65" x14ac:dyDescent="0.25">
      <c r="A93" t="s">
        <v>113</v>
      </c>
      <c r="B93">
        <v>81</v>
      </c>
      <c r="C93" s="2">
        <v>39770</v>
      </c>
      <c r="D93" s="2">
        <v>40148</v>
      </c>
      <c r="E93">
        <f t="shared" si="10"/>
        <v>378</v>
      </c>
      <c r="F93" t="s">
        <v>50</v>
      </c>
      <c r="G93" t="s">
        <v>50</v>
      </c>
      <c r="H93" t="s">
        <v>50</v>
      </c>
      <c r="I93" t="s">
        <v>50</v>
      </c>
      <c r="J93" t="s">
        <v>50</v>
      </c>
      <c r="K93" t="s">
        <v>50</v>
      </c>
      <c r="L93" t="s">
        <v>134</v>
      </c>
      <c r="M93">
        <v>0</v>
      </c>
      <c r="N93">
        <v>13</v>
      </c>
      <c r="O93" t="s">
        <v>52</v>
      </c>
      <c r="P93">
        <v>3</v>
      </c>
      <c r="Q93">
        <v>2</v>
      </c>
      <c r="R93">
        <v>18</v>
      </c>
      <c r="S93">
        <v>1</v>
      </c>
      <c r="T93">
        <v>2</v>
      </c>
      <c r="U93" t="s">
        <v>50</v>
      </c>
      <c r="V93" t="s">
        <v>50</v>
      </c>
      <c r="W93" t="s">
        <v>50</v>
      </c>
      <c r="X93">
        <v>41</v>
      </c>
      <c r="Y93">
        <v>13</v>
      </c>
      <c r="Z93">
        <v>14</v>
      </c>
      <c r="AA93" t="s">
        <v>50</v>
      </c>
      <c r="AB93">
        <v>7</v>
      </c>
      <c r="AC93">
        <v>12</v>
      </c>
      <c r="AD93">
        <v>12</v>
      </c>
      <c r="AE93" t="s">
        <v>50</v>
      </c>
      <c r="AF93" t="s">
        <v>50</v>
      </c>
      <c r="AG93">
        <v>71</v>
      </c>
      <c r="AH93">
        <v>151</v>
      </c>
      <c r="AI93" t="s">
        <v>50</v>
      </c>
      <c r="AJ93">
        <v>26</v>
      </c>
      <c r="AK93" t="s">
        <v>50</v>
      </c>
      <c r="AL93" t="s">
        <v>50</v>
      </c>
      <c r="AM93">
        <v>8</v>
      </c>
      <c r="AN93">
        <v>3</v>
      </c>
      <c r="AO93">
        <v>8</v>
      </c>
      <c r="AP93">
        <v>10</v>
      </c>
      <c r="AQ93">
        <v>4</v>
      </c>
      <c r="AR93">
        <v>1</v>
      </c>
      <c r="AS93">
        <v>3</v>
      </c>
      <c r="AT93">
        <v>2</v>
      </c>
      <c r="AU93" t="str">
        <f t="shared" si="8"/>
        <v>NA</v>
      </c>
      <c r="AV93">
        <f t="shared" si="9"/>
        <v>39</v>
      </c>
      <c r="AW93">
        <v>13</v>
      </c>
      <c r="AX93">
        <v>17</v>
      </c>
      <c r="AY93">
        <v>30</v>
      </c>
      <c r="AZ93">
        <v>2</v>
      </c>
      <c r="BA93">
        <v>6</v>
      </c>
      <c r="BB93">
        <v>3</v>
      </c>
      <c r="BC93">
        <v>3</v>
      </c>
      <c r="BD93">
        <v>14</v>
      </c>
      <c r="BE93">
        <v>27</v>
      </c>
      <c r="BF93">
        <v>18</v>
      </c>
      <c r="BG93">
        <v>19</v>
      </c>
      <c r="BH93">
        <v>37</v>
      </c>
      <c r="BI93">
        <v>6</v>
      </c>
      <c r="BJ93">
        <v>11</v>
      </c>
      <c r="BK93">
        <v>12</v>
      </c>
      <c r="BL93">
        <v>29</v>
      </c>
      <c r="BM93">
        <f>SUM(AY93+BD93+BE93+BH93+BI93+BL93)</f>
        <v>143</v>
      </c>
    </row>
    <row r="94" spans="1:65" x14ac:dyDescent="0.25">
      <c r="A94" t="s">
        <v>114</v>
      </c>
      <c r="B94">
        <v>77</v>
      </c>
      <c r="C94" s="2">
        <v>39816</v>
      </c>
      <c r="D94" s="2">
        <v>39816</v>
      </c>
      <c r="E94">
        <f t="shared" si="10"/>
        <v>0</v>
      </c>
      <c r="F94" t="s">
        <v>54</v>
      </c>
      <c r="G94">
        <v>1</v>
      </c>
      <c r="H94">
        <v>0</v>
      </c>
      <c r="I94">
        <v>1</v>
      </c>
      <c r="J94" t="s">
        <v>55</v>
      </c>
      <c r="K94" t="s">
        <v>54</v>
      </c>
      <c r="L94" t="s">
        <v>51</v>
      </c>
      <c r="M94">
        <v>1</v>
      </c>
      <c r="N94">
        <v>20</v>
      </c>
      <c r="O94" t="s">
        <v>52</v>
      </c>
      <c r="P94">
        <v>7</v>
      </c>
      <c r="Q94">
        <v>5</v>
      </c>
      <c r="R94">
        <v>50</v>
      </c>
      <c r="S94">
        <v>9</v>
      </c>
      <c r="T94">
        <v>10</v>
      </c>
      <c r="U94">
        <v>3</v>
      </c>
      <c r="V94">
        <v>13</v>
      </c>
      <c r="W94">
        <v>3</v>
      </c>
      <c r="X94">
        <v>47</v>
      </c>
      <c r="Y94">
        <v>19</v>
      </c>
      <c r="Z94">
        <v>19</v>
      </c>
      <c r="AA94">
        <v>11</v>
      </c>
      <c r="AB94">
        <v>10</v>
      </c>
      <c r="AC94">
        <v>20</v>
      </c>
      <c r="AD94">
        <v>14</v>
      </c>
      <c r="AE94">
        <v>13</v>
      </c>
      <c r="AF94">
        <f t="shared" ref="AF94:AF107" si="11">SUM(Y94:AE94)</f>
        <v>106</v>
      </c>
      <c r="AG94">
        <v>35</v>
      </c>
      <c r="AH94">
        <v>138</v>
      </c>
      <c r="AI94" t="s">
        <v>50</v>
      </c>
      <c r="AJ94">
        <v>28</v>
      </c>
      <c r="AK94">
        <v>51</v>
      </c>
      <c r="AL94">
        <v>52</v>
      </c>
      <c r="AM94">
        <v>10</v>
      </c>
      <c r="AN94">
        <v>3</v>
      </c>
      <c r="AO94">
        <v>10</v>
      </c>
      <c r="AP94">
        <v>10</v>
      </c>
      <c r="AQ94">
        <v>4</v>
      </c>
      <c r="AR94">
        <v>3</v>
      </c>
      <c r="AS94">
        <v>6</v>
      </c>
      <c r="AT94">
        <v>4</v>
      </c>
      <c r="AU94" t="str">
        <f t="shared" si="8"/>
        <v>NA</v>
      </c>
      <c r="AV94">
        <f t="shared" si="9"/>
        <v>50</v>
      </c>
      <c r="AW94">
        <v>13</v>
      </c>
      <c r="AX94">
        <v>19</v>
      </c>
      <c r="AY94">
        <v>32</v>
      </c>
      <c r="AZ94">
        <v>4</v>
      </c>
      <c r="BA94">
        <v>6</v>
      </c>
      <c r="BB94">
        <v>6</v>
      </c>
      <c r="BC94">
        <v>5</v>
      </c>
      <c r="BD94">
        <v>21</v>
      </c>
      <c r="BE94">
        <v>27</v>
      </c>
      <c r="BF94">
        <v>18</v>
      </c>
      <c r="BG94">
        <v>21</v>
      </c>
      <c r="BH94">
        <v>39</v>
      </c>
      <c r="BI94">
        <v>6</v>
      </c>
      <c r="BJ94">
        <v>11</v>
      </c>
      <c r="BK94">
        <v>15</v>
      </c>
      <c r="BL94">
        <v>32</v>
      </c>
      <c r="BM94">
        <f t="shared" ref="BM94:BM107" si="12">SUM(AY94,BD94,BE94,BH94,BL94)</f>
        <v>151</v>
      </c>
    </row>
    <row r="95" spans="1:65" x14ac:dyDescent="0.25">
      <c r="A95" t="s">
        <v>114</v>
      </c>
      <c r="B95">
        <v>79</v>
      </c>
      <c r="C95" s="2">
        <v>39816</v>
      </c>
      <c r="D95" s="2">
        <v>40312</v>
      </c>
      <c r="E95">
        <f t="shared" si="10"/>
        <v>496</v>
      </c>
      <c r="F95" t="s">
        <v>50</v>
      </c>
      <c r="G95" t="s">
        <v>50</v>
      </c>
      <c r="H95" t="s">
        <v>50</v>
      </c>
      <c r="I95" t="s">
        <v>50</v>
      </c>
      <c r="J95" t="s">
        <v>50</v>
      </c>
      <c r="K95" t="s">
        <v>50</v>
      </c>
      <c r="L95" t="s">
        <v>134</v>
      </c>
      <c r="M95">
        <v>1</v>
      </c>
      <c r="N95">
        <v>20</v>
      </c>
      <c r="O95" t="s">
        <v>52</v>
      </c>
      <c r="P95" t="s">
        <v>50</v>
      </c>
      <c r="Q95" t="s">
        <v>50</v>
      </c>
      <c r="R95" t="s">
        <v>50</v>
      </c>
      <c r="S95" t="s">
        <v>50</v>
      </c>
      <c r="T95" t="s">
        <v>50</v>
      </c>
      <c r="U95" t="s">
        <v>50</v>
      </c>
      <c r="V95" t="s">
        <v>50</v>
      </c>
      <c r="W95" t="s">
        <v>50</v>
      </c>
      <c r="X95">
        <v>41</v>
      </c>
      <c r="Y95">
        <v>20</v>
      </c>
      <c r="Z95">
        <v>14</v>
      </c>
      <c r="AA95" t="s">
        <v>50</v>
      </c>
      <c r="AB95" t="s">
        <v>50</v>
      </c>
      <c r="AC95">
        <v>26</v>
      </c>
      <c r="AD95">
        <v>9</v>
      </c>
      <c r="AE95" t="s">
        <v>50</v>
      </c>
      <c r="AF95" t="s">
        <v>50</v>
      </c>
      <c r="AG95">
        <v>37</v>
      </c>
      <c r="AH95">
        <v>83</v>
      </c>
      <c r="AI95" t="s">
        <v>50</v>
      </c>
      <c r="AJ95" t="s">
        <v>50</v>
      </c>
      <c r="AK95" t="s">
        <v>50</v>
      </c>
      <c r="AL95" t="s">
        <v>50</v>
      </c>
      <c r="AM95">
        <v>10</v>
      </c>
      <c r="AN95">
        <v>3</v>
      </c>
      <c r="AO95">
        <v>6</v>
      </c>
      <c r="AP95">
        <v>10</v>
      </c>
      <c r="AQ95">
        <v>4</v>
      </c>
      <c r="AR95">
        <v>3</v>
      </c>
      <c r="AS95">
        <v>6</v>
      </c>
      <c r="AT95">
        <v>4</v>
      </c>
      <c r="AU95" t="str">
        <f t="shared" si="8"/>
        <v>NA</v>
      </c>
      <c r="AV95">
        <f t="shared" si="9"/>
        <v>46</v>
      </c>
      <c r="AW95">
        <v>13</v>
      </c>
      <c r="AX95">
        <v>21</v>
      </c>
      <c r="AY95">
        <v>34</v>
      </c>
      <c r="AZ95">
        <v>4</v>
      </c>
      <c r="BA95">
        <v>6</v>
      </c>
      <c r="BB95">
        <v>6</v>
      </c>
      <c r="BC95">
        <v>6</v>
      </c>
      <c r="BD95">
        <v>22</v>
      </c>
      <c r="BE95">
        <v>30</v>
      </c>
      <c r="BF95">
        <v>18</v>
      </c>
      <c r="BG95">
        <v>19</v>
      </c>
      <c r="BH95">
        <v>37</v>
      </c>
      <c r="BI95">
        <v>6</v>
      </c>
      <c r="BJ95">
        <v>13</v>
      </c>
      <c r="BK95">
        <v>27</v>
      </c>
      <c r="BL95">
        <v>46</v>
      </c>
      <c r="BM95">
        <f>SUM(AY95+BD95+BE95+BH95+BI95+BL95)</f>
        <v>175</v>
      </c>
    </row>
    <row r="96" spans="1:65" x14ac:dyDescent="0.25">
      <c r="A96" t="s">
        <v>115</v>
      </c>
      <c r="B96">
        <v>78</v>
      </c>
      <c r="C96" s="2">
        <v>39816</v>
      </c>
      <c r="D96" s="2">
        <v>39816</v>
      </c>
      <c r="E96">
        <f t="shared" si="10"/>
        <v>0</v>
      </c>
      <c r="F96" t="s">
        <v>128</v>
      </c>
      <c r="G96">
        <v>0</v>
      </c>
      <c r="H96">
        <v>0</v>
      </c>
      <c r="I96">
        <v>0</v>
      </c>
      <c r="J96">
        <v>0</v>
      </c>
      <c r="K96" t="s">
        <v>49</v>
      </c>
      <c r="L96" t="s">
        <v>51</v>
      </c>
      <c r="M96">
        <v>0</v>
      </c>
      <c r="N96">
        <v>16</v>
      </c>
      <c r="O96" t="s">
        <v>52</v>
      </c>
      <c r="P96">
        <v>11</v>
      </c>
      <c r="Q96">
        <v>10</v>
      </c>
      <c r="R96">
        <v>65</v>
      </c>
      <c r="S96">
        <v>16</v>
      </c>
      <c r="T96">
        <v>16</v>
      </c>
      <c r="U96">
        <v>5</v>
      </c>
      <c r="V96">
        <v>21</v>
      </c>
      <c r="W96">
        <v>7</v>
      </c>
      <c r="X96">
        <v>23</v>
      </c>
      <c r="Y96">
        <v>21</v>
      </c>
      <c r="Z96">
        <v>15</v>
      </c>
      <c r="AA96">
        <v>17</v>
      </c>
      <c r="AB96">
        <v>16</v>
      </c>
      <c r="AC96">
        <v>12</v>
      </c>
      <c r="AD96">
        <v>14</v>
      </c>
      <c r="AE96">
        <v>9</v>
      </c>
      <c r="AF96">
        <f t="shared" si="11"/>
        <v>104</v>
      </c>
      <c r="AG96">
        <v>50</v>
      </c>
      <c r="AH96">
        <v>26</v>
      </c>
      <c r="AI96" t="s">
        <v>50</v>
      </c>
      <c r="AJ96">
        <v>26</v>
      </c>
      <c r="AK96">
        <v>48</v>
      </c>
      <c r="AL96">
        <v>50</v>
      </c>
      <c r="AM96">
        <v>10</v>
      </c>
      <c r="AN96">
        <v>3</v>
      </c>
      <c r="AO96">
        <v>10</v>
      </c>
      <c r="AP96">
        <v>10</v>
      </c>
      <c r="AQ96">
        <v>4</v>
      </c>
      <c r="AR96">
        <v>3</v>
      </c>
      <c r="AS96">
        <v>6</v>
      </c>
      <c r="AT96">
        <v>4</v>
      </c>
      <c r="AU96" t="str">
        <f t="shared" si="8"/>
        <v>NA</v>
      </c>
      <c r="AV96">
        <f t="shared" si="9"/>
        <v>50</v>
      </c>
      <c r="AW96">
        <v>11</v>
      </c>
      <c r="AX96">
        <v>19</v>
      </c>
      <c r="AY96">
        <v>30</v>
      </c>
      <c r="AZ96">
        <v>4</v>
      </c>
      <c r="BA96">
        <v>6</v>
      </c>
      <c r="BB96">
        <v>6</v>
      </c>
      <c r="BC96">
        <v>6</v>
      </c>
      <c r="BD96">
        <v>22</v>
      </c>
      <c r="BE96">
        <v>30</v>
      </c>
      <c r="BF96">
        <v>18</v>
      </c>
      <c r="BG96">
        <v>21</v>
      </c>
      <c r="BH96">
        <v>39</v>
      </c>
      <c r="BI96">
        <v>3</v>
      </c>
      <c r="BJ96">
        <v>13</v>
      </c>
      <c r="BK96">
        <v>23</v>
      </c>
      <c r="BL96">
        <v>39</v>
      </c>
      <c r="BM96">
        <f t="shared" si="12"/>
        <v>160</v>
      </c>
    </row>
    <row r="97" spans="1:65" x14ac:dyDescent="0.25">
      <c r="A97" t="s">
        <v>115</v>
      </c>
      <c r="B97">
        <v>79</v>
      </c>
      <c r="C97" s="2">
        <v>39816</v>
      </c>
      <c r="D97" s="2">
        <v>40312</v>
      </c>
      <c r="E97">
        <f t="shared" si="10"/>
        <v>496</v>
      </c>
      <c r="F97" t="s">
        <v>50</v>
      </c>
      <c r="G97" t="s">
        <v>50</v>
      </c>
      <c r="H97" t="s">
        <v>50</v>
      </c>
      <c r="I97" t="s">
        <v>50</v>
      </c>
      <c r="J97" t="s">
        <v>50</v>
      </c>
      <c r="K97" t="s">
        <v>50</v>
      </c>
      <c r="L97" t="s">
        <v>134</v>
      </c>
      <c r="M97">
        <v>0</v>
      </c>
      <c r="N97">
        <v>16</v>
      </c>
      <c r="O97" t="s">
        <v>52</v>
      </c>
      <c r="P97" t="s">
        <v>50</v>
      </c>
      <c r="Q97" t="s">
        <v>50</v>
      </c>
      <c r="R97" t="s">
        <v>50</v>
      </c>
      <c r="S97" t="s">
        <v>50</v>
      </c>
      <c r="T97" t="s">
        <v>50</v>
      </c>
      <c r="U97" t="s">
        <v>50</v>
      </c>
      <c r="V97" t="s">
        <v>50</v>
      </c>
      <c r="W97" t="s">
        <v>50</v>
      </c>
      <c r="X97">
        <v>25</v>
      </c>
      <c r="Y97">
        <v>17</v>
      </c>
      <c r="Z97">
        <v>12</v>
      </c>
      <c r="AA97" t="s">
        <v>50</v>
      </c>
      <c r="AB97" t="s">
        <v>50</v>
      </c>
      <c r="AC97">
        <v>13</v>
      </c>
      <c r="AD97">
        <v>12</v>
      </c>
      <c r="AE97" t="s">
        <v>50</v>
      </c>
      <c r="AF97" t="s">
        <v>50</v>
      </c>
      <c r="AG97">
        <v>38</v>
      </c>
      <c r="AH97">
        <v>76</v>
      </c>
      <c r="AI97" t="s">
        <v>50</v>
      </c>
      <c r="AM97">
        <v>10</v>
      </c>
      <c r="AN97">
        <v>3</v>
      </c>
      <c r="AO97">
        <v>9</v>
      </c>
      <c r="AP97">
        <v>10</v>
      </c>
      <c r="AQ97">
        <v>4</v>
      </c>
      <c r="AR97">
        <v>2</v>
      </c>
      <c r="AS97">
        <v>6</v>
      </c>
      <c r="AT97">
        <v>4</v>
      </c>
      <c r="AU97" t="str">
        <f t="shared" si="8"/>
        <v>NA</v>
      </c>
      <c r="AV97">
        <f t="shared" si="9"/>
        <v>48</v>
      </c>
      <c r="AW97">
        <v>12</v>
      </c>
      <c r="AX97">
        <v>17</v>
      </c>
      <c r="AY97">
        <v>19</v>
      </c>
      <c r="AZ97">
        <v>4</v>
      </c>
      <c r="BA97">
        <v>6</v>
      </c>
      <c r="BB97">
        <v>6</v>
      </c>
      <c r="BC97">
        <v>8</v>
      </c>
      <c r="BD97">
        <v>24</v>
      </c>
      <c r="BE97">
        <v>30</v>
      </c>
      <c r="BF97">
        <v>18</v>
      </c>
      <c r="BG97">
        <v>21</v>
      </c>
      <c r="BH97">
        <v>39</v>
      </c>
      <c r="BI97">
        <v>6</v>
      </c>
      <c r="BJ97">
        <v>11</v>
      </c>
      <c r="BK97">
        <v>27</v>
      </c>
      <c r="BL97">
        <v>44</v>
      </c>
      <c r="BM97">
        <f>SUM(AY97,BD97,BE97,BH97,BL97)</f>
        <v>156</v>
      </c>
    </row>
    <row r="98" spans="1:65" x14ac:dyDescent="0.25">
      <c r="A98" t="s">
        <v>116</v>
      </c>
      <c r="B98">
        <v>65</v>
      </c>
      <c r="C98" t="s">
        <v>50</v>
      </c>
      <c r="D98" t="s">
        <v>50</v>
      </c>
      <c r="E98">
        <v>0</v>
      </c>
      <c r="F98" t="s">
        <v>49</v>
      </c>
      <c r="G98">
        <v>0</v>
      </c>
      <c r="H98">
        <v>0</v>
      </c>
      <c r="I98">
        <v>0</v>
      </c>
      <c r="J98" t="s">
        <v>50</v>
      </c>
      <c r="K98" t="s">
        <v>49</v>
      </c>
      <c r="L98" t="s">
        <v>51</v>
      </c>
      <c r="M98">
        <v>0</v>
      </c>
      <c r="N98" s="1">
        <v>16</v>
      </c>
      <c r="O98" t="s">
        <v>52</v>
      </c>
      <c r="P98">
        <v>9</v>
      </c>
      <c r="Q98">
        <v>5</v>
      </c>
      <c r="R98">
        <v>50</v>
      </c>
      <c r="S98">
        <v>9</v>
      </c>
      <c r="T98">
        <v>9</v>
      </c>
      <c r="U98">
        <v>3</v>
      </c>
      <c r="V98">
        <v>11</v>
      </c>
      <c r="W98">
        <v>4</v>
      </c>
      <c r="X98">
        <v>38</v>
      </c>
      <c r="Y98">
        <v>17</v>
      </c>
      <c r="Z98">
        <v>14</v>
      </c>
      <c r="AA98">
        <v>11</v>
      </c>
      <c r="AB98">
        <v>21</v>
      </c>
      <c r="AC98">
        <v>17</v>
      </c>
      <c r="AD98">
        <v>20</v>
      </c>
      <c r="AE98">
        <v>10</v>
      </c>
      <c r="AF98">
        <f t="shared" si="11"/>
        <v>110</v>
      </c>
      <c r="AG98">
        <v>26</v>
      </c>
      <c r="AH98">
        <v>98</v>
      </c>
      <c r="AI98">
        <v>15</v>
      </c>
      <c r="AJ98">
        <v>28</v>
      </c>
      <c r="AK98">
        <v>49</v>
      </c>
      <c r="AL98">
        <v>49</v>
      </c>
      <c r="AM98">
        <v>10</v>
      </c>
      <c r="AN98">
        <v>3</v>
      </c>
      <c r="AO98">
        <v>8</v>
      </c>
      <c r="AP98">
        <v>10</v>
      </c>
      <c r="AQ98">
        <v>4</v>
      </c>
      <c r="AR98">
        <v>3</v>
      </c>
      <c r="AS98">
        <v>6</v>
      </c>
      <c r="AT98">
        <v>4</v>
      </c>
      <c r="AU98" t="str">
        <f t="shared" si="8"/>
        <v>NA</v>
      </c>
      <c r="AV98">
        <f t="shared" si="9"/>
        <v>48</v>
      </c>
      <c r="AW98">
        <v>12</v>
      </c>
      <c r="AX98">
        <v>19</v>
      </c>
      <c r="AY98">
        <v>31</v>
      </c>
      <c r="AZ98">
        <v>4</v>
      </c>
      <c r="BA98">
        <v>6</v>
      </c>
      <c r="BB98">
        <v>4</v>
      </c>
      <c r="BC98">
        <v>8</v>
      </c>
      <c r="BD98">
        <v>22</v>
      </c>
      <c r="BE98">
        <v>30</v>
      </c>
      <c r="BF98">
        <v>16</v>
      </c>
      <c r="BG98">
        <v>21</v>
      </c>
      <c r="BH98">
        <v>37</v>
      </c>
      <c r="BI98">
        <v>6</v>
      </c>
      <c r="BJ98">
        <v>13</v>
      </c>
      <c r="BK98">
        <v>24</v>
      </c>
      <c r="BL98">
        <v>43</v>
      </c>
      <c r="BM98">
        <f t="shared" si="12"/>
        <v>163</v>
      </c>
    </row>
    <row r="99" spans="1:65" x14ac:dyDescent="0.25">
      <c r="A99" t="s">
        <v>117</v>
      </c>
      <c r="B99">
        <v>67</v>
      </c>
      <c r="C99" t="s">
        <v>50</v>
      </c>
      <c r="D99" t="s">
        <v>50</v>
      </c>
      <c r="E99">
        <v>0</v>
      </c>
      <c r="F99" t="s">
        <v>129</v>
      </c>
      <c r="G99">
        <v>1</v>
      </c>
      <c r="H99">
        <v>0</v>
      </c>
      <c r="I99">
        <v>1</v>
      </c>
      <c r="J99" t="s">
        <v>55</v>
      </c>
      <c r="K99" t="s">
        <v>129</v>
      </c>
      <c r="L99" t="s">
        <v>51</v>
      </c>
      <c r="M99">
        <v>1</v>
      </c>
      <c r="N99">
        <v>13</v>
      </c>
      <c r="O99" t="s">
        <v>52</v>
      </c>
      <c r="P99">
        <v>2</v>
      </c>
      <c r="Q99">
        <v>4</v>
      </c>
      <c r="R99">
        <v>33</v>
      </c>
      <c r="S99">
        <v>12</v>
      </c>
      <c r="T99">
        <v>11</v>
      </c>
      <c r="U99">
        <v>2</v>
      </c>
      <c r="V99">
        <v>14</v>
      </c>
      <c r="W99">
        <v>6</v>
      </c>
      <c r="X99">
        <v>18</v>
      </c>
      <c r="Y99">
        <v>17</v>
      </c>
      <c r="Z99">
        <v>11</v>
      </c>
      <c r="AA99">
        <v>12</v>
      </c>
      <c r="AB99">
        <v>12</v>
      </c>
      <c r="AC99">
        <v>11</v>
      </c>
      <c r="AD99">
        <v>11</v>
      </c>
      <c r="AE99">
        <v>8</v>
      </c>
      <c r="AF99">
        <f t="shared" si="11"/>
        <v>82</v>
      </c>
      <c r="AG99">
        <v>55</v>
      </c>
      <c r="AH99">
        <v>300</v>
      </c>
      <c r="AI99" t="s">
        <v>50</v>
      </c>
      <c r="AJ99">
        <v>28</v>
      </c>
      <c r="AK99">
        <v>51</v>
      </c>
      <c r="AL99">
        <v>51</v>
      </c>
      <c r="AM99">
        <v>9</v>
      </c>
      <c r="AN99">
        <v>3</v>
      </c>
      <c r="AO99">
        <v>9</v>
      </c>
      <c r="AP99">
        <v>9</v>
      </c>
      <c r="AQ99">
        <v>4</v>
      </c>
      <c r="AR99">
        <v>3</v>
      </c>
      <c r="AS99">
        <v>6</v>
      </c>
      <c r="AT99">
        <v>3</v>
      </c>
      <c r="AU99" t="str">
        <f t="shared" si="8"/>
        <v>NA</v>
      </c>
      <c r="AV99">
        <f t="shared" si="9"/>
        <v>46</v>
      </c>
      <c r="AW99">
        <v>12</v>
      </c>
      <c r="AX99">
        <v>19</v>
      </c>
      <c r="AY99">
        <v>31</v>
      </c>
      <c r="AZ99">
        <v>2</v>
      </c>
      <c r="BA99">
        <v>4</v>
      </c>
      <c r="BB99">
        <v>6</v>
      </c>
      <c r="BC99">
        <v>5</v>
      </c>
      <c r="BD99">
        <v>17</v>
      </c>
      <c r="BE99">
        <v>21</v>
      </c>
      <c r="BF99">
        <v>16</v>
      </c>
      <c r="BG99">
        <v>15</v>
      </c>
      <c r="BH99">
        <v>31</v>
      </c>
      <c r="BI99">
        <v>5</v>
      </c>
      <c r="BJ99">
        <v>13</v>
      </c>
      <c r="BK99">
        <v>18</v>
      </c>
      <c r="BL99">
        <v>31</v>
      </c>
      <c r="BM99">
        <f t="shared" si="12"/>
        <v>131</v>
      </c>
    </row>
    <row r="100" spans="1:65" x14ac:dyDescent="0.25">
      <c r="A100" t="s">
        <v>118</v>
      </c>
      <c r="B100">
        <v>71</v>
      </c>
      <c r="C100" t="s">
        <v>50</v>
      </c>
      <c r="D100" t="s">
        <v>50</v>
      </c>
      <c r="E100">
        <v>0</v>
      </c>
      <c r="F100" t="s">
        <v>54</v>
      </c>
      <c r="G100">
        <v>0</v>
      </c>
      <c r="H100">
        <v>1</v>
      </c>
      <c r="I100">
        <v>0</v>
      </c>
      <c r="J100" t="s">
        <v>25</v>
      </c>
      <c r="K100" t="s">
        <v>54</v>
      </c>
      <c r="L100" t="s">
        <v>51</v>
      </c>
      <c r="M100">
        <v>1</v>
      </c>
      <c r="N100">
        <v>12</v>
      </c>
      <c r="O100" t="s">
        <v>52</v>
      </c>
      <c r="P100">
        <v>7</v>
      </c>
      <c r="Q100">
        <v>4</v>
      </c>
      <c r="R100">
        <v>38</v>
      </c>
      <c r="S100">
        <v>6</v>
      </c>
      <c r="T100">
        <v>8</v>
      </c>
      <c r="U100">
        <v>6</v>
      </c>
      <c r="V100">
        <v>19</v>
      </c>
      <c r="W100">
        <v>8</v>
      </c>
      <c r="X100">
        <v>11</v>
      </c>
      <c r="Y100">
        <v>11</v>
      </c>
      <c r="Z100">
        <v>10</v>
      </c>
      <c r="AA100">
        <v>5</v>
      </c>
      <c r="AB100">
        <v>10</v>
      </c>
      <c r="AC100">
        <v>0</v>
      </c>
      <c r="AD100">
        <v>5</v>
      </c>
      <c r="AE100">
        <v>5</v>
      </c>
      <c r="AF100">
        <f t="shared" si="11"/>
        <v>46</v>
      </c>
      <c r="AG100" t="s">
        <v>50</v>
      </c>
      <c r="AH100" t="s">
        <v>50</v>
      </c>
      <c r="AI100" t="s">
        <v>50</v>
      </c>
      <c r="AJ100">
        <v>20</v>
      </c>
      <c r="AK100">
        <v>49</v>
      </c>
      <c r="AL100">
        <v>50</v>
      </c>
      <c r="AM100">
        <v>10</v>
      </c>
      <c r="AN100">
        <v>3</v>
      </c>
      <c r="AO100">
        <v>10</v>
      </c>
      <c r="AP100">
        <v>10</v>
      </c>
      <c r="AQ100">
        <v>4</v>
      </c>
      <c r="AR100">
        <v>2</v>
      </c>
      <c r="AS100">
        <v>5</v>
      </c>
      <c r="AT100">
        <v>4</v>
      </c>
      <c r="AU100" t="str">
        <f t="shared" si="8"/>
        <v>NA</v>
      </c>
      <c r="AV100">
        <f t="shared" si="9"/>
        <v>48</v>
      </c>
      <c r="AW100">
        <v>13</v>
      </c>
      <c r="AX100">
        <v>17</v>
      </c>
      <c r="AY100">
        <v>30</v>
      </c>
      <c r="AZ100">
        <v>4</v>
      </c>
      <c r="BA100">
        <v>6</v>
      </c>
      <c r="BB100">
        <v>6</v>
      </c>
      <c r="BC100">
        <v>5</v>
      </c>
      <c r="BD100">
        <v>21</v>
      </c>
      <c r="BE100">
        <v>27</v>
      </c>
      <c r="BF100">
        <v>16</v>
      </c>
      <c r="BG100">
        <v>19</v>
      </c>
      <c r="BH100">
        <v>35</v>
      </c>
      <c r="BI100">
        <v>6</v>
      </c>
      <c r="BJ100">
        <v>13</v>
      </c>
      <c r="BK100">
        <v>18</v>
      </c>
      <c r="BL100">
        <v>37</v>
      </c>
      <c r="BM100">
        <f t="shared" si="12"/>
        <v>150</v>
      </c>
    </row>
    <row r="101" spans="1:65" x14ac:dyDescent="0.25">
      <c r="A101" t="s">
        <v>119</v>
      </c>
      <c r="B101">
        <v>62</v>
      </c>
      <c r="C101" s="2">
        <v>39844</v>
      </c>
      <c r="D101" s="2">
        <v>39844</v>
      </c>
      <c r="E101">
        <f t="shared" si="10"/>
        <v>0</v>
      </c>
      <c r="F101" t="s">
        <v>49</v>
      </c>
      <c r="G101">
        <v>0</v>
      </c>
      <c r="H101">
        <v>0</v>
      </c>
      <c r="I101">
        <v>0</v>
      </c>
      <c r="J101" t="s">
        <v>50</v>
      </c>
      <c r="K101" t="s">
        <v>49</v>
      </c>
      <c r="L101" t="s">
        <v>51</v>
      </c>
      <c r="M101">
        <v>0</v>
      </c>
      <c r="N101">
        <v>14</v>
      </c>
      <c r="O101" t="s">
        <v>52</v>
      </c>
      <c r="P101">
        <v>5</v>
      </c>
      <c r="Q101">
        <v>2</v>
      </c>
      <c r="R101">
        <v>54</v>
      </c>
      <c r="S101">
        <v>14</v>
      </c>
      <c r="T101">
        <v>14</v>
      </c>
      <c r="U101">
        <v>4</v>
      </c>
      <c r="V101">
        <v>16</v>
      </c>
      <c r="W101">
        <v>6</v>
      </c>
      <c r="X101">
        <v>40</v>
      </c>
      <c r="Y101">
        <v>21</v>
      </c>
      <c r="Z101">
        <v>11</v>
      </c>
      <c r="AA101">
        <v>13</v>
      </c>
      <c r="AB101">
        <v>20</v>
      </c>
      <c r="AC101">
        <v>17</v>
      </c>
      <c r="AD101">
        <v>12</v>
      </c>
      <c r="AE101">
        <v>11</v>
      </c>
      <c r="AF101">
        <f t="shared" si="11"/>
        <v>105</v>
      </c>
      <c r="AG101">
        <v>38</v>
      </c>
      <c r="AH101">
        <v>71</v>
      </c>
      <c r="AI101" t="s">
        <v>50</v>
      </c>
      <c r="AJ101">
        <v>28</v>
      </c>
      <c r="AK101">
        <v>50</v>
      </c>
      <c r="AL101">
        <v>51</v>
      </c>
      <c r="AM101">
        <v>10</v>
      </c>
      <c r="AN101">
        <v>3</v>
      </c>
      <c r="AO101">
        <v>10</v>
      </c>
      <c r="AP101">
        <v>10</v>
      </c>
      <c r="AQ101">
        <v>4</v>
      </c>
      <c r="AR101">
        <v>3</v>
      </c>
      <c r="AS101">
        <v>6</v>
      </c>
      <c r="AT101">
        <v>4</v>
      </c>
      <c r="AU101" t="str">
        <f t="shared" si="8"/>
        <v>NA</v>
      </c>
      <c r="AV101">
        <f t="shared" si="9"/>
        <v>50</v>
      </c>
      <c r="AW101">
        <v>13</v>
      </c>
      <c r="AX101">
        <v>19</v>
      </c>
      <c r="AY101">
        <v>32</v>
      </c>
      <c r="AZ101">
        <v>4</v>
      </c>
      <c r="BA101">
        <v>4</v>
      </c>
      <c r="BB101">
        <v>6</v>
      </c>
      <c r="BC101">
        <v>6</v>
      </c>
      <c r="BD101">
        <v>20</v>
      </c>
      <c r="BE101">
        <v>27</v>
      </c>
      <c r="BF101">
        <v>16</v>
      </c>
      <c r="BG101">
        <v>20</v>
      </c>
      <c r="BH101">
        <v>36</v>
      </c>
      <c r="BI101">
        <v>5</v>
      </c>
      <c r="BJ101">
        <v>13</v>
      </c>
      <c r="BK101">
        <v>27</v>
      </c>
      <c r="BL101">
        <v>45</v>
      </c>
      <c r="BM101">
        <f t="shared" si="12"/>
        <v>160</v>
      </c>
    </row>
    <row r="102" spans="1:65" x14ac:dyDescent="0.25">
      <c r="A102" t="s">
        <v>119</v>
      </c>
      <c r="B102">
        <v>63</v>
      </c>
      <c r="C102" s="2">
        <v>39844</v>
      </c>
      <c r="D102" s="2">
        <v>40316</v>
      </c>
      <c r="E102">
        <f t="shared" si="10"/>
        <v>472</v>
      </c>
      <c r="F102" t="s">
        <v>50</v>
      </c>
      <c r="G102" t="s">
        <v>50</v>
      </c>
      <c r="H102" t="s">
        <v>50</v>
      </c>
      <c r="I102" t="s">
        <v>50</v>
      </c>
      <c r="J102" t="s">
        <v>50</v>
      </c>
      <c r="K102" t="s">
        <v>50</v>
      </c>
      <c r="L102" t="s">
        <v>134</v>
      </c>
      <c r="M102">
        <v>0</v>
      </c>
      <c r="N102">
        <v>14</v>
      </c>
      <c r="O102" t="s">
        <v>52</v>
      </c>
      <c r="P102" t="s">
        <v>50</v>
      </c>
      <c r="Q102" t="s">
        <v>50</v>
      </c>
      <c r="R102" t="s">
        <v>50</v>
      </c>
      <c r="S102" t="s">
        <v>50</v>
      </c>
      <c r="T102" t="s">
        <v>50</v>
      </c>
      <c r="U102" t="s">
        <v>50</v>
      </c>
      <c r="V102" t="s">
        <v>50</v>
      </c>
      <c r="W102" t="s">
        <v>50</v>
      </c>
      <c r="X102">
        <v>58</v>
      </c>
      <c r="Y102">
        <v>29</v>
      </c>
      <c r="Z102">
        <v>11</v>
      </c>
      <c r="AA102" t="s">
        <v>50</v>
      </c>
      <c r="AB102">
        <v>21</v>
      </c>
      <c r="AC102">
        <v>16</v>
      </c>
      <c r="AD102">
        <v>21</v>
      </c>
      <c r="AE102" t="s">
        <v>50</v>
      </c>
      <c r="AF102" t="s">
        <v>50</v>
      </c>
      <c r="AG102">
        <v>33</v>
      </c>
      <c r="AH102">
        <v>92</v>
      </c>
      <c r="AI102" t="s">
        <v>50</v>
      </c>
      <c r="AJ102" t="s">
        <v>50</v>
      </c>
      <c r="AK102" t="s">
        <v>50</v>
      </c>
      <c r="AL102" t="s">
        <v>50</v>
      </c>
      <c r="AM102">
        <v>9</v>
      </c>
      <c r="AN102">
        <v>3</v>
      </c>
      <c r="AO102">
        <v>10</v>
      </c>
      <c r="AP102">
        <v>10</v>
      </c>
      <c r="AQ102">
        <v>4</v>
      </c>
      <c r="AR102">
        <v>3</v>
      </c>
      <c r="AS102">
        <v>6</v>
      </c>
      <c r="AT102">
        <v>4</v>
      </c>
      <c r="AU102" t="str">
        <f t="shared" si="8"/>
        <v>NA</v>
      </c>
      <c r="AV102">
        <f t="shared" si="9"/>
        <v>49</v>
      </c>
      <c r="AW102">
        <v>13</v>
      </c>
      <c r="AX102">
        <v>19</v>
      </c>
      <c r="AY102">
        <v>32</v>
      </c>
      <c r="AZ102">
        <v>4</v>
      </c>
      <c r="BA102">
        <v>6</v>
      </c>
      <c r="BB102">
        <v>6</v>
      </c>
      <c r="BC102">
        <v>5</v>
      </c>
      <c r="BD102">
        <v>21</v>
      </c>
      <c r="BE102">
        <v>30</v>
      </c>
      <c r="BF102">
        <v>18</v>
      </c>
      <c r="BG102">
        <v>20</v>
      </c>
      <c r="BH102">
        <v>38</v>
      </c>
      <c r="BI102">
        <v>6</v>
      </c>
      <c r="BJ102">
        <v>13</v>
      </c>
      <c r="BK102">
        <v>27</v>
      </c>
      <c r="BL102">
        <v>46</v>
      </c>
      <c r="BM102">
        <f t="shared" si="12"/>
        <v>167</v>
      </c>
    </row>
    <row r="103" spans="1:65" x14ac:dyDescent="0.25">
      <c r="A103" t="s">
        <v>120</v>
      </c>
      <c r="B103">
        <v>76</v>
      </c>
      <c r="C103" s="2">
        <v>39858</v>
      </c>
      <c r="D103" s="2">
        <v>39858</v>
      </c>
      <c r="E103">
        <f t="shared" si="10"/>
        <v>0</v>
      </c>
      <c r="F103" t="s">
        <v>71</v>
      </c>
      <c r="G103">
        <v>1</v>
      </c>
      <c r="H103">
        <v>0</v>
      </c>
      <c r="I103">
        <v>0</v>
      </c>
      <c r="J103" t="s">
        <v>50</v>
      </c>
      <c r="K103" t="s">
        <v>71</v>
      </c>
      <c r="L103" t="s">
        <v>51</v>
      </c>
      <c r="M103">
        <v>1</v>
      </c>
      <c r="N103">
        <v>14</v>
      </c>
      <c r="O103" t="s">
        <v>52</v>
      </c>
      <c r="P103">
        <v>5</v>
      </c>
      <c r="Q103">
        <v>3</v>
      </c>
      <c r="R103">
        <v>21</v>
      </c>
      <c r="S103">
        <v>0</v>
      </c>
      <c r="T103">
        <v>5</v>
      </c>
      <c r="U103">
        <v>4</v>
      </c>
      <c r="V103">
        <v>12</v>
      </c>
      <c r="W103">
        <v>5</v>
      </c>
      <c r="X103">
        <v>27</v>
      </c>
      <c r="Y103">
        <v>14</v>
      </c>
      <c r="Z103">
        <v>17</v>
      </c>
      <c r="AA103">
        <v>8</v>
      </c>
      <c r="AB103">
        <v>5</v>
      </c>
      <c r="AC103">
        <v>10</v>
      </c>
      <c r="AD103">
        <v>10</v>
      </c>
      <c r="AE103">
        <v>6</v>
      </c>
      <c r="AF103">
        <f t="shared" si="11"/>
        <v>70</v>
      </c>
      <c r="AG103">
        <v>20</v>
      </c>
      <c r="AH103">
        <v>99</v>
      </c>
      <c r="AI103" t="s">
        <v>50</v>
      </c>
      <c r="AJ103">
        <v>15</v>
      </c>
      <c r="AK103">
        <v>48</v>
      </c>
      <c r="AL103">
        <v>50</v>
      </c>
      <c r="AM103">
        <v>6</v>
      </c>
      <c r="AN103">
        <v>2</v>
      </c>
      <c r="AO103">
        <v>10</v>
      </c>
      <c r="AP103">
        <v>7</v>
      </c>
      <c r="AQ103">
        <v>4</v>
      </c>
      <c r="AR103">
        <v>1</v>
      </c>
      <c r="AS103">
        <v>2</v>
      </c>
      <c r="AT103">
        <v>4</v>
      </c>
      <c r="AU103" t="str">
        <f t="shared" si="8"/>
        <v>NA</v>
      </c>
      <c r="AV103">
        <f t="shared" si="9"/>
        <v>36</v>
      </c>
      <c r="AW103">
        <v>10</v>
      </c>
      <c r="AX103">
        <v>17</v>
      </c>
      <c r="AY103">
        <v>27</v>
      </c>
      <c r="AZ103">
        <v>4</v>
      </c>
      <c r="BA103">
        <v>5</v>
      </c>
      <c r="BB103">
        <v>6</v>
      </c>
      <c r="BC103">
        <v>5</v>
      </c>
      <c r="BD103">
        <v>20</v>
      </c>
      <c r="BE103">
        <v>15</v>
      </c>
      <c r="BF103">
        <v>18</v>
      </c>
      <c r="BG103">
        <v>15</v>
      </c>
      <c r="BH103">
        <v>33</v>
      </c>
      <c r="BI103">
        <v>6</v>
      </c>
      <c r="BJ103">
        <v>12</v>
      </c>
      <c r="BK103">
        <v>27</v>
      </c>
      <c r="BL103">
        <v>45</v>
      </c>
      <c r="BM103">
        <f t="shared" si="12"/>
        <v>140</v>
      </c>
    </row>
    <row r="104" spans="1:65" x14ac:dyDescent="0.25">
      <c r="A104" t="s">
        <v>120</v>
      </c>
      <c r="B104">
        <v>77</v>
      </c>
      <c r="C104" s="2">
        <v>39858</v>
      </c>
      <c r="D104" s="2">
        <v>40318</v>
      </c>
      <c r="E104">
        <f t="shared" si="10"/>
        <v>460</v>
      </c>
      <c r="F104" t="s">
        <v>50</v>
      </c>
      <c r="G104" t="s">
        <v>50</v>
      </c>
      <c r="H104" t="s">
        <v>50</v>
      </c>
      <c r="I104" t="s">
        <v>50</v>
      </c>
      <c r="J104" t="s">
        <v>50</v>
      </c>
      <c r="K104" t="s">
        <v>50</v>
      </c>
      <c r="L104" t="s">
        <v>134</v>
      </c>
      <c r="M104">
        <v>1</v>
      </c>
      <c r="N104">
        <v>14</v>
      </c>
      <c r="O104" t="s">
        <v>52</v>
      </c>
      <c r="P104" t="s">
        <v>50</v>
      </c>
      <c r="Q104" t="s">
        <v>50</v>
      </c>
      <c r="R104" t="s">
        <v>50</v>
      </c>
      <c r="S104" t="s">
        <v>50</v>
      </c>
      <c r="T104" t="s">
        <v>50</v>
      </c>
      <c r="U104" t="s">
        <v>50</v>
      </c>
      <c r="V104" t="s">
        <v>50</v>
      </c>
      <c r="W104" t="s">
        <v>50</v>
      </c>
      <c r="X104">
        <v>25</v>
      </c>
      <c r="Y104">
        <v>15</v>
      </c>
      <c r="Z104">
        <v>7</v>
      </c>
      <c r="AA104" t="s">
        <v>50</v>
      </c>
      <c r="AB104">
        <v>14</v>
      </c>
      <c r="AC104">
        <v>10</v>
      </c>
      <c r="AD104">
        <v>11</v>
      </c>
      <c r="AE104" t="s">
        <v>50</v>
      </c>
      <c r="AF104" t="s">
        <v>50</v>
      </c>
      <c r="AG104">
        <v>29</v>
      </c>
      <c r="AH104">
        <v>137</v>
      </c>
      <c r="AI104" t="s">
        <v>50</v>
      </c>
      <c r="AJ104" t="s">
        <v>50</v>
      </c>
      <c r="AK104" t="s">
        <v>50</v>
      </c>
      <c r="AL104" t="s">
        <v>50</v>
      </c>
      <c r="AM104">
        <v>6</v>
      </c>
      <c r="AN104">
        <v>3</v>
      </c>
      <c r="AO104">
        <v>10</v>
      </c>
      <c r="AP104">
        <v>9</v>
      </c>
      <c r="AQ104">
        <v>4</v>
      </c>
      <c r="AR104">
        <v>3</v>
      </c>
      <c r="AS104">
        <v>0</v>
      </c>
      <c r="AT104">
        <v>4</v>
      </c>
      <c r="AU104" t="str">
        <f t="shared" si="8"/>
        <v>NA</v>
      </c>
      <c r="AV104">
        <f t="shared" si="9"/>
        <v>39</v>
      </c>
      <c r="AW104">
        <v>13</v>
      </c>
      <c r="AX104">
        <v>21</v>
      </c>
      <c r="AY104">
        <v>34</v>
      </c>
      <c r="AZ104">
        <v>4</v>
      </c>
      <c r="BA104">
        <v>6</v>
      </c>
      <c r="BB104">
        <v>6</v>
      </c>
      <c r="BC104">
        <v>5</v>
      </c>
      <c r="BD104">
        <v>21</v>
      </c>
      <c r="BE104">
        <v>24</v>
      </c>
      <c r="BF104">
        <v>18</v>
      </c>
      <c r="BG104">
        <v>19</v>
      </c>
      <c r="BH104">
        <v>37</v>
      </c>
      <c r="BI104">
        <v>6</v>
      </c>
      <c r="BJ104">
        <v>12</v>
      </c>
      <c r="BK104">
        <v>27</v>
      </c>
      <c r="BL104">
        <v>45</v>
      </c>
      <c r="BM104">
        <f t="shared" si="12"/>
        <v>161</v>
      </c>
    </row>
    <row r="105" spans="1:65" x14ac:dyDescent="0.25">
      <c r="A105" t="s">
        <v>121</v>
      </c>
      <c r="B105">
        <v>65</v>
      </c>
      <c r="C105" s="2">
        <v>39870</v>
      </c>
      <c r="D105" s="2">
        <v>39870</v>
      </c>
      <c r="E105">
        <f t="shared" si="10"/>
        <v>0</v>
      </c>
      <c r="F105" t="s">
        <v>71</v>
      </c>
      <c r="G105">
        <v>1</v>
      </c>
      <c r="H105">
        <v>0</v>
      </c>
      <c r="I105">
        <v>0</v>
      </c>
      <c r="J105" t="s">
        <v>50</v>
      </c>
      <c r="K105" t="s">
        <v>71</v>
      </c>
      <c r="L105" t="s">
        <v>51</v>
      </c>
      <c r="M105">
        <v>1</v>
      </c>
      <c r="N105">
        <v>12</v>
      </c>
      <c r="O105" t="s">
        <v>52</v>
      </c>
      <c r="P105">
        <v>1</v>
      </c>
      <c r="Q105">
        <v>2</v>
      </c>
      <c r="R105">
        <v>13</v>
      </c>
      <c r="S105">
        <v>1</v>
      </c>
      <c r="T105">
        <v>4</v>
      </c>
      <c r="U105">
        <v>4</v>
      </c>
      <c r="V105">
        <v>14</v>
      </c>
      <c r="W105">
        <v>6</v>
      </c>
      <c r="X105">
        <v>23</v>
      </c>
      <c r="Y105">
        <v>11</v>
      </c>
      <c r="Z105">
        <v>6</v>
      </c>
      <c r="AA105">
        <v>4</v>
      </c>
      <c r="AB105">
        <v>8</v>
      </c>
      <c r="AC105">
        <v>10</v>
      </c>
      <c r="AD105">
        <v>4</v>
      </c>
      <c r="AE105">
        <v>4</v>
      </c>
      <c r="AF105">
        <f t="shared" si="11"/>
        <v>47</v>
      </c>
      <c r="AG105" t="s">
        <v>50</v>
      </c>
      <c r="AH105" t="s">
        <v>50</v>
      </c>
      <c r="AI105" t="s">
        <v>50</v>
      </c>
      <c r="AJ105">
        <v>15</v>
      </c>
      <c r="AK105">
        <v>48</v>
      </c>
      <c r="AL105">
        <v>47</v>
      </c>
      <c r="AM105">
        <v>8</v>
      </c>
      <c r="AN105">
        <v>3</v>
      </c>
      <c r="AO105">
        <v>6</v>
      </c>
      <c r="AP105">
        <v>10</v>
      </c>
      <c r="AQ105">
        <v>4</v>
      </c>
      <c r="AR105">
        <v>0</v>
      </c>
      <c r="AS105">
        <v>0</v>
      </c>
      <c r="AT105">
        <v>3</v>
      </c>
      <c r="AU105" t="str">
        <f t="shared" si="8"/>
        <v>NA</v>
      </c>
      <c r="AV105">
        <f t="shared" si="9"/>
        <v>34</v>
      </c>
      <c r="AW105">
        <v>11</v>
      </c>
      <c r="AX105">
        <v>10</v>
      </c>
      <c r="AY105">
        <v>21</v>
      </c>
      <c r="AZ105">
        <v>4</v>
      </c>
      <c r="BA105">
        <v>2</v>
      </c>
      <c r="BB105">
        <v>4</v>
      </c>
      <c r="BC105">
        <v>5</v>
      </c>
      <c r="BD105">
        <v>15</v>
      </c>
      <c r="BE105">
        <v>15</v>
      </c>
      <c r="BF105">
        <v>15</v>
      </c>
      <c r="BG105">
        <v>10</v>
      </c>
      <c r="BH105">
        <v>25</v>
      </c>
      <c r="BI105">
        <v>2</v>
      </c>
      <c r="BJ105">
        <v>10</v>
      </c>
      <c r="BK105">
        <v>3</v>
      </c>
      <c r="BL105">
        <v>15</v>
      </c>
      <c r="BM105">
        <f t="shared" si="12"/>
        <v>91</v>
      </c>
    </row>
    <row r="106" spans="1:65" x14ac:dyDescent="0.25">
      <c r="A106" t="s">
        <v>121</v>
      </c>
      <c r="B106">
        <v>66</v>
      </c>
      <c r="C106" s="2">
        <v>39870</v>
      </c>
      <c r="D106" s="2">
        <v>40316</v>
      </c>
      <c r="E106">
        <f t="shared" si="10"/>
        <v>446</v>
      </c>
      <c r="F106" t="s">
        <v>50</v>
      </c>
      <c r="G106" t="s">
        <v>50</v>
      </c>
      <c r="H106" t="s">
        <v>50</v>
      </c>
      <c r="I106" t="s">
        <v>50</v>
      </c>
      <c r="J106" t="s">
        <v>50</v>
      </c>
      <c r="K106" t="s">
        <v>50</v>
      </c>
      <c r="L106" t="s">
        <v>134</v>
      </c>
      <c r="M106">
        <v>1</v>
      </c>
      <c r="N106">
        <v>12</v>
      </c>
      <c r="O106" t="s">
        <v>52</v>
      </c>
      <c r="P106" t="s">
        <v>50</v>
      </c>
      <c r="Q106" t="s">
        <v>50</v>
      </c>
      <c r="R106" t="s">
        <v>50</v>
      </c>
      <c r="S106" t="s">
        <v>50</v>
      </c>
      <c r="T106" t="s">
        <v>50</v>
      </c>
      <c r="U106" t="s">
        <v>50</v>
      </c>
      <c r="V106" t="s">
        <v>50</v>
      </c>
      <c r="W106" t="s">
        <v>50</v>
      </c>
      <c r="X106">
        <v>20</v>
      </c>
      <c r="Y106">
        <v>6</v>
      </c>
      <c r="Z106">
        <v>4</v>
      </c>
      <c r="AA106" t="s">
        <v>50</v>
      </c>
      <c r="AB106">
        <v>2</v>
      </c>
      <c r="AC106">
        <v>6</v>
      </c>
      <c r="AD106">
        <v>5</v>
      </c>
      <c r="AE106" t="s">
        <v>50</v>
      </c>
      <c r="AF106" t="s">
        <v>50</v>
      </c>
      <c r="AG106">
        <v>54</v>
      </c>
      <c r="AH106">
        <v>300</v>
      </c>
      <c r="AI106" t="s">
        <v>50</v>
      </c>
      <c r="AJ106" t="s">
        <v>50</v>
      </c>
      <c r="AK106" t="s">
        <v>50</v>
      </c>
      <c r="AL106" t="s">
        <v>50</v>
      </c>
      <c r="AM106">
        <v>4</v>
      </c>
      <c r="AN106">
        <v>2</v>
      </c>
      <c r="AO106">
        <v>5</v>
      </c>
      <c r="AP106">
        <v>8</v>
      </c>
      <c r="AQ106">
        <v>3</v>
      </c>
      <c r="AR106">
        <v>0</v>
      </c>
      <c r="AS106">
        <v>1</v>
      </c>
      <c r="AT106">
        <v>3</v>
      </c>
      <c r="AU106" t="str">
        <f t="shared" si="8"/>
        <v>NA</v>
      </c>
      <c r="AV106">
        <f t="shared" si="9"/>
        <v>26</v>
      </c>
      <c r="AW106">
        <v>5</v>
      </c>
      <c r="AX106">
        <v>10</v>
      </c>
      <c r="AY106">
        <v>15</v>
      </c>
      <c r="AZ106">
        <v>2</v>
      </c>
      <c r="BA106">
        <v>3</v>
      </c>
      <c r="BB106">
        <v>4</v>
      </c>
      <c r="BC106">
        <v>4</v>
      </c>
      <c r="BD106">
        <v>13</v>
      </c>
      <c r="BE106">
        <v>21</v>
      </c>
      <c r="BF106">
        <v>10</v>
      </c>
      <c r="BG106">
        <v>15</v>
      </c>
      <c r="BH106">
        <v>25</v>
      </c>
      <c r="BI106">
        <v>4</v>
      </c>
      <c r="BJ106">
        <v>11</v>
      </c>
      <c r="BK106" t="s">
        <v>50</v>
      </c>
      <c r="BL106" t="s">
        <v>50</v>
      </c>
      <c r="BM106">
        <f t="shared" si="12"/>
        <v>74</v>
      </c>
    </row>
    <row r="107" spans="1:65" x14ac:dyDescent="0.25">
      <c r="A107" t="s">
        <v>122</v>
      </c>
      <c r="B107">
        <v>82</v>
      </c>
      <c r="C107" s="2">
        <v>39477</v>
      </c>
      <c r="D107" s="2">
        <v>39477</v>
      </c>
      <c r="E107">
        <f t="shared" si="10"/>
        <v>0</v>
      </c>
      <c r="F107" t="s">
        <v>90</v>
      </c>
      <c r="G107">
        <v>1</v>
      </c>
      <c r="H107">
        <v>0</v>
      </c>
      <c r="I107">
        <v>0</v>
      </c>
      <c r="J107">
        <v>0</v>
      </c>
      <c r="K107" t="s">
        <v>90</v>
      </c>
      <c r="L107" t="s">
        <v>134</v>
      </c>
      <c r="M107">
        <v>0</v>
      </c>
      <c r="N107">
        <v>18</v>
      </c>
      <c r="O107" t="s">
        <v>62</v>
      </c>
      <c r="P107">
        <v>4</v>
      </c>
      <c r="Q107">
        <v>4</v>
      </c>
      <c r="R107">
        <v>29</v>
      </c>
      <c r="S107">
        <v>5</v>
      </c>
      <c r="T107">
        <v>8</v>
      </c>
      <c r="U107">
        <v>4</v>
      </c>
      <c r="V107">
        <v>18</v>
      </c>
      <c r="W107">
        <v>7</v>
      </c>
      <c r="X107">
        <v>24</v>
      </c>
      <c r="Y107">
        <v>11</v>
      </c>
      <c r="Z107">
        <v>6</v>
      </c>
      <c r="AA107">
        <v>7</v>
      </c>
      <c r="AB107">
        <v>12</v>
      </c>
      <c r="AC107">
        <v>15</v>
      </c>
      <c r="AD107">
        <v>10</v>
      </c>
      <c r="AE107">
        <v>7</v>
      </c>
      <c r="AF107">
        <f t="shared" si="11"/>
        <v>68</v>
      </c>
      <c r="AG107">
        <v>51</v>
      </c>
      <c r="AH107">
        <v>140</v>
      </c>
      <c r="AI107" t="s">
        <v>50</v>
      </c>
      <c r="AJ107">
        <v>28</v>
      </c>
      <c r="AK107">
        <v>48</v>
      </c>
      <c r="AL107">
        <v>50</v>
      </c>
      <c r="AM107">
        <v>10</v>
      </c>
      <c r="AN107">
        <v>3</v>
      </c>
      <c r="AO107">
        <v>8</v>
      </c>
      <c r="AP107">
        <v>10</v>
      </c>
      <c r="AQ107">
        <v>4</v>
      </c>
      <c r="AR107">
        <v>1</v>
      </c>
      <c r="AS107">
        <v>2</v>
      </c>
      <c r="AT107">
        <v>4</v>
      </c>
      <c r="AU107" t="str">
        <f t="shared" si="8"/>
        <v>NA</v>
      </c>
      <c r="AV107">
        <f t="shared" si="9"/>
        <v>42</v>
      </c>
      <c r="AW107">
        <v>12</v>
      </c>
      <c r="AX107">
        <v>17</v>
      </c>
      <c r="AY107">
        <v>29</v>
      </c>
      <c r="AZ107">
        <v>4</v>
      </c>
      <c r="BA107">
        <v>6</v>
      </c>
      <c r="BB107">
        <v>6</v>
      </c>
      <c r="BC107">
        <v>3</v>
      </c>
      <c r="BD107">
        <v>19</v>
      </c>
      <c r="BE107">
        <v>30</v>
      </c>
      <c r="BF107">
        <v>16</v>
      </c>
      <c r="BG107">
        <v>21</v>
      </c>
      <c r="BH107">
        <v>37</v>
      </c>
      <c r="BI107">
        <v>4</v>
      </c>
      <c r="BJ107">
        <v>13</v>
      </c>
      <c r="BK107">
        <v>27</v>
      </c>
      <c r="BL107">
        <v>44</v>
      </c>
      <c r="BM107">
        <f t="shared" si="12"/>
        <v>159</v>
      </c>
    </row>
    <row r="108" spans="1:65" x14ac:dyDescent="0.25">
      <c r="A108" t="s">
        <v>123</v>
      </c>
      <c r="B108">
        <v>72</v>
      </c>
      <c r="C108" s="2">
        <v>39878</v>
      </c>
      <c r="D108" s="2">
        <v>39878</v>
      </c>
      <c r="E108">
        <f t="shared" si="10"/>
        <v>0</v>
      </c>
      <c r="F108" t="s">
        <v>71</v>
      </c>
      <c r="G108">
        <v>1</v>
      </c>
      <c r="H108">
        <v>0</v>
      </c>
      <c r="I108">
        <v>0</v>
      </c>
      <c r="J108" t="s">
        <v>50</v>
      </c>
      <c r="K108" t="s">
        <v>71</v>
      </c>
      <c r="L108" t="s">
        <v>51</v>
      </c>
      <c r="M108">
        <v>0</v>
      </c>
      <c r="N108">
        <v>16</v>
      </c>
      <c r="O108" t="s">
        <v>52</v>
      </c>
      <c r="P108">
        <v>2</v>
      </c>
      <c r="Q108">
        <v>3</v>
      </c>
      <c r="R108">
        <v>27</v>
      </c>
      <c r="S108">
        <v>0</v>
      </c>
      <c r="T108">
        <v>0</v>
      </c>
      <c r="U108">
        <v>5</v>
      </c>
      <c r="V108">
        <v>13</v>
      </c>
      <c r="W108">
        <v>6</v>
      </c>
      <c r="X108">
        <v>44</v>
      </c>
      <c r="Y108">
        <v>12</v>
      </c>
      <c r="Z108">
        <v>7</v>
      </c>
      <c r="AA108">
        <v>4</v>
      </c>
      <c r="AB108">
        <v>8</v>
      </c>
      <c r="AC108">
        <v>14</v>
      </c>
      <c r="AD108">
        <v>8</v>
      </c>
      <c r="AE108">
        <v>3</v>
      </c>
      <c r="AF108">
        <f t="shared" ref="AF108:AF114" si="13">SUM(Y108:AE108)</f>
        <v>56</v>
      </c>
      <c r="AG108">
        <v>101</v>
      </c>
      <c r="AH108">
        <v>300</v>
      </c>
      <c r="AI108" t="s">
        <v>50</v>
      </c>
      <c r="AJ108">
        <v>15</v>
      </c>
      <c r="AK108">
        <v>45</v>
      </c>
      <c r="AL108">
        <v>51</v>
      </c>
      <c r="AM108">
        <v>9</v>
      </c>
      <c r="AN108">
        <v>3</v>
      </c>
      <c r="AO108">
        <v>6</v>
      </c>
      <c r="AP108">
        <v>9</v>
      </c>
      <c r="AQ108">
        <v>4</v>
      </c>
      <c r="AR108">
        <v>1</v>
      </c>
      <c r="AS108">
        <v>2</v>
      </c>
      <c r="AT108">
        <v>2</v>
      </c>
      <c r="AU108" t="str">
        <f t="shared" si="8"/>
        <v>NA</v>
      </c>
      <c r="AV108">
        <f t="shared" si="9"/>
        <v>36</v>
      </c>
      <c r="AW108">
        <v>9</v>
      </c>
      <c r="AX108">
        <v>12</v>
      </c>
      <c r="AY108">
        <v>21</v>
      </c>
      <c r="AZ108">
        <v>4</v>
      </c>
      <c r="BA108">
        <v>1</v>
      </c>
      <c r="BB108">
        <v>3</v>
      </c>
      <c r="BC108">
        <v>3</v>
      </c>
      <c r="BD108">
        <v>11</v>
      </c>
      <c r="BE108">
        <v>9</v>
      </c>
      <c r="BF108">
        <v>9</v>
      </c>
      <c r="BG108">
        <v>4</v>
      </c>
      <c r="BH108">
        <v>13</v>
      </c>
      <c r="BI108">
        <v>6</v>
      </c>
      <c r="BJ108">
        <v>13</v>
      </c>
      <c r="BK108">
        <v>19</v>
      </c>
      <c r="BL108">
        <v>38</v>
      </c>
      <c r="BM108">
        <f>AY108+BD108+BE108+BH108+BL108</f>
        <v>92</v>
      </c>
    </row>
    <row r="109" spans="1:65" x14ac:dyDescent="0.25">
      <c r="A109" t="s">
        <v>123</v>
      </c>
      <c r="B109">
        <v>73</v>
      </c>
      <c r="C109" s="2">
        <v>39878</v>
      </c>
      <c r="D109" s="2">
        <v>40253</v>
      </c>
      <c r="E109">
        <f t="shared" si="10"/>
        <v>375</v>
      </c>
      <c r="F109" t="s">
        <v>50</v>
      </c>
      <c r="G109" t="s">
        <v>50</v>
      </c>
      <c r="H109" t="s">
        <v>50</v>
      </c>
      <c r="I109" t="s">
        <v>50</v>
      </c>
      <c r="J109" t="s">
        <v>50</v>
      </c>
      <c r="K109" t="s">
        <v>50</v>
      </c>
      <c r="L109" t="s">
        <v>134</v>
      </c>
      <c r="M109">
        <v>0</v>
      </c>
      <c r="N109">
        <v>16</v>
      </c>
      <c r="O109" t="s">
        <v>52</v>
      </c>
      <c r="P109">
        <v>2</v>
      </c>
      <c r="Q109">
        <v>2</v>
      </c>
      <c r="R109">
        <v>15</v>
      </c>
      <c r="S109">
        <v>0</v>
      </c>
      <c r="T109">
        <v>0</v>
      </c>
      <c r="U109">
        <v>5</v>
      </c>
      <c r="V109">
        <v>13</v>
      </c>
      <c r="W109">
        <v>4</v>
      </c>
      <c r="X109">
        <v>21</v>
      </c>
      <c r="Y109">
        <v>4</v>
      </c>
      <c r="Z109">
        <v>0</v>
      </c>
      <c r="AA109">
        <v>0</v>
      </c>
      <c r="AB109">
        <v>5</v>
      </c>
      <c r="AC109">
        <v>5</v>
      </c>
      <c r="AD109">
        <v>1</v>
      </c>
      <c r="AE109">
        <v>2</v>
      </c>
      <c r="AF109">
        <f t="shared" si="13"/>
        <v>17</v>
      </c>
      <c r="AG109">
        <v>180</v>
      </c>
      <c r="AH109">
        <v>300</v>
      </c>
      <c r="AI109" t="s">
        <v>50</v>
      </c>
      <c r="AJ109">
        <v>4</v>
      </c>
      <c r="AK109">
        <v>34</v>
      </c>
      <c r="AL109">
        <v>47</v>
      </c>
      <c r="AM109">
        <v>4</v>
      </c>
      <c r="AN109">
        <v>2</v>
      </c>
      <c r="AO109">
        <v>2</v>
      </c>
      <c r="AP109">
        <v>7</v>
      </c>
      <c r="AQ109">
        <v>4</v>
      </c>
      <c r="AR109">
        <v>2</v>
      </c>
      <c r="AS109">
        <v>4</v>
      </c>
      <c r="AT109">
        <v>2</v>
      </c>
      <c r="AU109" t="str">
        <f t="shared" si="8"/>
        <v>NA</v>
      </c>
      <c r="AV109">
        <f t="shared" si="9"/>
        <v>27</v>
      </c>
      <c r="AW109">
        <v>8</v>
      </c>
      <c r="AX109">
        <v>4</v>
      </c>
      <c r="AY109">
        <v>12</v>
      </c>
      <c r="AZ109">
        <v>2</v>
      </c>
      <c r="BA109">
        <v>3</v>
      </c>
      <c r="BB109">
        <v>4</v>
      </c>
      <c r="BC109">
        <v>2</v>
      </c>
      <c r="BD109">
        <v>11</v>
      </c>
      <c r="BE109">
        <v>9</v>
      </c>
      <c r="BF109">
        <v>9</v>
      </c>
      <c r="BG109">
        <v>6</v>
      </c>
      <c r="BH109">
        <v>15</v>
      </c>
      <c r="BI109">
        <v>6</v>
      </c>
      <c r="BJ109">
        <v>10</v>
      </c>
      <c r="BK109">
        <v>0</v>
      </c>
      <c r="BL109">
        <v>16</v>
      </c>
      <c r="BM109">
        <f>AY109+BD109+BE109+BH109+BL109</f>
        <v>63</v>
      </c>
    </row>
    <row r="110" spans="1:65" x14ac:dyDescent="0.25">
      <c r="A110" t="s">
        <v>125</v>
      </c>
      <c r="B110">
        <v>81</v>
      </c>
      <c r="C110" s="2">
        <v>39886</v>
      </c>
      <c r="D110" s="2">
        <v>39886</v>
      </c>
      <c r="E110">
        <f t="shared" si="10"/>
        <v>0</v>
      </c>
      <c r="F110" t="s">
        <v>49</v>
      </c>
      <c r="G110">
        <v>0</v>
      </c>
      <c r="H110">
        <v>0</v>
      </c>
      <c r="I110">
        <v>0</v>
      </c>
      <c r="J110">
        <v>0</v>
      </c>
      <c r="K110" t="s">
        <v>49</v>
      </c>
      <c r="L110" t="s">
        <v>51</v>
      </c>
      <c r="M110">
        <v>0</v>
      </c>
      <c r="N110">
        <v>20</v>
      </c>
      <c r="O110" t="s">
        <v>52</v>
      </c>
      <c r="P110">
        <v>6</v>
      </c>
      <c r="Q110">
        <v>7</v>
      </c>
      <c r="R110">
        <v>65</v>
      </c>
      <c r="S110">
        <v>15</v>
      </c>
      <c r="T110">
        <v>15</v>
      </c>
      <c r="U110">
        <v>4</v>
      </c>
      <c r="V110">
        <v>17</v>
      </c>
      <c r="W110">
        <v>7</v>
      </c>
      <c r="X110">
        <v>41</v>
      </c>
      <c r="Y110">
        <v>18</v>
      </c>
      <c r="Z110">
        <v>9</v>
      </c>
      <c r="AA110">
        <v>15</v>
      </c>
      <c r="AB110">
        <v>16</v>
      </c>
      <c r="AC110">
        <v>18</v>
      </c>
      <c r="AD110">
        <v>11</v>
      </c>
      <c r="AE110">
        <v>9</v>
      </c>
      <c r="AF110">
        <f t="shared" si="13"/>
        <v>96</v>
      </c>
      <c r="AG110">
        <v>42</v>
      </c>
      <c r="AH110">
        <v>77</v>
      </c>
      <c r="AI110" t="s">
        <v>50</v>
      </c>
      <c r="AJ110">
        <v>27</v>
      </c>
      <c r="AK110">
        <v>50</v>
      </c>
      <c r="AL110">
        <v>51</v>
      </c>
      <c r="AM110">
        <v>10</v>
      </c>
      <c r="AN110">
        <v>3</v>
      </c>
      <c r="AO110">
        <v>9</v>
      </c>
      <c r="AP110">
        <v>9</v>
      </c>
      <c r="AQ110">
        <v>4</v>
      </c>
      <c r="AR110">
        <v>3</v>
      </c>
      <c r="AS110">
        <v>6</v>
      </c>
      <c r="AT110">
        <v>4</v>
      </c>
      <c r="AU110" t="str">
        <f t="shared" si="8"/>
        <v>NA</v>
      </c>
      <c r="AV110">
        <f t="shared" si="9"/>
        <v>48</v>
      </c>
      <c r="AW110">
        <v>13</v>
      </c>
      <c r="AX110">
        <v>20</v>
      </c>
      <c r="AY110">
        <v>33</v>
      </c>
      <c r="AZ110">
        <v>4</v>
      </c>
      <c r="BA110">
        <v>6</v>
      </c>
      <c r="BB110">
        <v>6</v>
      </c>
      <c r="BC110">
        <v>8</v>
      </c>
      <c r="BD110">
        <v>24</v>
      </c>
      <c r="BE110">
        <v>30</v>
      </c>
      <c r="BF110">
        <v>17</v>
      </c>
      <c r="BG110">
        <v>21</v>
      </c>
      <c r="BH110">
        <v>38</v>
      </c>
      <c r="BI110">
        <v>6</v>
      </c>
      <c r="BJ110">
        <v>13</v>
      </c>
      <c r="BK110">
        <v>27</v>
      </c>
      <c r="BL110">
        <v>46</v>
      </c>
      <c r="BM110">
        <f>AY110+BD110+BE110+BH110+BL110</f>
        <v>171</v>
      </c>
    </row>
    <row r="111" spans="1:65" x14ac:dyDescent="0.25">
      <c r="A111" t="s">
        <v>125</v>
      </c>
      <c r="B111">
        <v>82</v>
      </c>
      <c r="C111" s="2">
        <v>39886</v>
      </c>
      <c r="D111" s="2">
        <v>40285</v>
      </c>
      <c r="E111">
        <f t="shared" si="10"/>
        <v>399</v>
      </c>
      <c r="F111" t="s">
        <v>50</v>
      </c>
      <c r="G111" t="s">
        <v>50</v>
      </c>
      <c r="H111" t="s">
        <v>50</v>
      </c>
      <c r="I111" t="s">
        <v>50</v>
      </c>
      <c r="J111" t="s">
        <v>50</v>
      </c>
      <c r="K111" t="s">
        <v>50</v>
      </c>
      <c r="L111" t="s">
        <v>134</v>
      </c>
      <c r="M111">
        <v>0</v>
      </c>
      <c r="N111">
        <v>20</v>
      </c>
      <c r="O111" t="s">
        <v>52</v>
      </c>
      <c r="P111">
        <v>5</v>
      </c>
      <c r="Q111">
        <v>6</v>
      </c>
      <c r="R111">
        <v>62</v>
      </c>
      <c r="S111">
        <v>15</v>
      </c>
      <c r="T111">
        <v>15</v>
      </c>
      <c r="U111">
        <v>4</v>
      </c>
      <c r="V111">
        <v>15</v>
      </c>
      <c r="W111">
        <v>6</v>
      </c>
      <c r="X111">
        <v>49</v>
      </c>
      <c r="Y111">
        <v>21</v>
      </c>
      <c r="Z111">
        <v>14</v>
      </c>
      <c r="AA111">
        <v>11</v>
      </c>
      <c r="AB111">
        <v>22</v>
      </c>
      <c r="AC111">
        <v>19</v>
      </c>
      <c r="AD111">
        <v>13</v>
      </c>
      <c r="AE111">
        <v>9</v>
      </c>
      <c r="AF111">
        <f t="shared" si="13"/>
        <v>109</v>
      </c>
      <c r="AG111">
        <v>48</v>
      </c>
      <c r="AH111">
        <v>69</v>
      </c>
      <c r="AI111" t="s">
        <v>50</v>
      </c>
      <c r="AJ111">
        <v>26</v>
      </c>
      <c r="AK111">
        <v>50</v>
      </c>
      <c r="AL111">
        <v>50</v>
      </c>
      <c r="AM111">
        <v>10</v>
      </c>
      <c r="AN111">
        <v>3</v>
      </c>
      <c r="AO111">
        <v>9</v>
      </c>
      <c r="AP111">
        <v>10</v>
      </c>
      <c r="AQ111">
        <v>4</v>
      </c>
      <c r="AR111">
        <v>3</v>
      </c>
      <c r="AS111">
        <v>6</v>
      </c>
      <c r="AT111">
        <v>4</v>
      </c>
      <c r="AU111" t="str">
        <f t="shared" si="8"/>
        <v>NA</v>
      </c>
      <c r="AV111">
        <f t="shared" si="9"/>
        <v>49</v>
      </c>
      <c r="AW111">
        <v>13</v>
      </c>
      <c r="AX111">
        <v>21</v>
      </c>
      <c r="AY111">
        <v>34</v>
      </c>
      <c r="AZ111">
        <v>4</v>
      </c>
      <c r="BA111">
        <v>6</v>
      </c>
      <c r="BB111">
        <v>6</v>
      </c>
      <c r="BC111">
        <v>8</v>
      </c>
      <c r="BD111">
        <v>24</v>
      </c>
      <c r="BE111">
        <v>30</v>
      </c>
      <c r="BF111">
        <v>17</v>
      </c>
      <c r="BG111">
        <v>19</v>
      </c>
      <c r="BH111">
        <v>36</v>
      </c>
      <c r="BI111">
        <v>6</v>
      </c>
      <c r="BJ111">
        <v>13</v>
      </c>
      <c r="BK111">
        <v>27</v>
      </c>
      <c r="BL111">
        <v>46</v>
      </c>
      <c r="BM111">
        <f t="shared" ref="BM111" si="14">SUM(AY111,BD111,BE111,BH111,BL111)</f>
        <v>170</v>
      </c>
    </row>
    <row r="112" spans="1:65" x14ac:dyDescent="0.25">
      <c r="A112" t="s">
        <v>126</v>
      </c>
      <c r="B112">
        <v>70</v>
      </c>
      <c r="C112" s="2">
        <v>39886</v>
      </c>
      <c r="D112" s="2">
        <v>39886</v>
      </c>
      <c r="E112">
        <f t="shared" si="10"/>
        <v>0</v>
      </c>
      <c r="F112" t="s">
        <v>49</v>
      </c>
      <c r="G112">
        <v>0</v>
      </c>
      <c r="H112">
        <v>0</v>
      </c>
      <c r="I112">
        <v>0</v>
      </c>
      <c r="J112">
        <v>0</v>
      </c>
      <c r="K112" t="s">
        <v>49</v>
      </c>
      <c r="L112" t="s">
        <v>51</v>
      </c>
      <c r="M112">
        <v>0</v>
      </c>
      <c r="N112">
        <v>20</v>
      </c>
      <c r="O112" t="s">
        <v>52</v>
      </c>
      <c r="P112">
        <v>7</v>
      </c>
      <c r="Q112">
        <v>7</v>
      </c>
      <c r="R112">
        <v>56</v>
      </c>
      <c r="S112">
        <v>12</v>
      </c>
      <c r="T112">
        <v>13</v>
      </c>
      <c r="U112">
        <v>7</v>
      </c>
      <c r="V112">
        <v>18</v>
      </c>
      <c r="W112">
        <v>3</v>
      </c>
      <c r="X112">
        <v>51</v>
      </c>
      <c r="Y112">
        <v>18</v>
      </c>
      <c r="Z112">
        <v>14</v>
      </c>
      <c r="AA112">
        <v>17</v>
      </c>
      <c r="AB112">
        <v>23</v>
      </c>
      <c r="AC112">
        <v>14</v>
      </c>
      <c r="AD112">
        <v>12</v>
      </c>
      <c r="AE112">
        <v>12</v>
      </c>
      <c r="AF112">
        <f t="shared" si="13"/>
        <v>110</v>
      </c>
      <c r="AG112">
        <v>34</v>
      </c>
      <c r="AH112">
        <v>74</v>
      </c>
      <c r="AI112" t="s">
        <v>50</v>
      </c>
      <c r="AJ112">
        <v>26</v>
      </c>
      <c r="AK112">
        <v>51</v>
      </c>
      <c r="AL112">
        <v>51</v>
      </c>
      <c r="AM112">
        <v>10</v>
      </c>
      <c r="AN112">
        <v>3</v>
      </c>
      <c r="AO112">
        <v>10</v>
      </c>
      <c r="AP112">
        <v>10</v>
      </c>
      <c r="AQ112">
        <v>4</v>
      </c>
      <c r="AR112">
        <v>3</v>
      </c>
      <c r="AS112">
        <v>6</v>
      </c>
      <c r="AT112">
        <v>4</v>
      </c>
      <c r="AU112" t="str">
        <f t="shared" si="8"/>
        <v>NA</v>
      </c>
      <c r="AV112">
        <f t="shared" si="9"/>
        <v>50</v>
      </c>
      <c r="AW112">
        <v>11</v>
      </c>
      <c r="AX112">
        <v>19</v>
      </c>
      <c r="AY112">
        <v>30</v>
      </c>
      <c r="AZ112">
        <v>4</v>
      </c>
      <c r="BA112">
        <v>6</v>
      </c>
      <c r="BB112">
        <v>6</v>
      </c>
      <c r="BC112">
        <v>6</v>
      </c>
      <c r="BD112">
        <v>22</v>
      </c>
      <c r="BE112">
        <v>30</v>
      </c>
      <c r="BF112">
        <v>17</v>
      </c>
      <c r="BG112">
        <v>21</v>
      </c>
      <c r="BH112">
        <v>38</v>
      </c>
      <c r="BI112">
        <v>6</v>
      </c>
      <c r="BJ112">
        <v>12</v>
      </c>
      <c r="BK112">
        <v>27</v>
      </c>
      <c r="BL112">
        <v>45</v>
      </c>
      <c r="BM112">
        <f t="shared" ref="BM112" si="15">AY112+BD112+BE112+BH112+BL112</f>
        <v>165</v>
      </c>
    </row>
    <row r="113" spans="1:65" x14ac:dyDescent="0.25">
      <c r="A113" t="s">
        <v>126</v>
      </c>
      <c r="B113">
        <v>71</v>
      </c>
      <c r="C113" s="2">
        <v>39886</v>
      </c>
      <c r="D113" s="2">
        <v>40285</v>
      </c>
      <c r="E113">
        <f t="shared" si="10"/>
        <v>399</v>
      </c>
      <c r="F113" t="s">
        <v>50</v>
      </c>
      <c r="G113" t="s">
        <v>50</v>
      </c>
      <c r="H113" t="s">
        <v>50</v>
      </c>
      <c r="I113" t="s">
        <v>50</v>
      </c>
      <c r="J113" t="s">
        <v>50</v>
      </c>
      <c r="K113" t="s">
        <v>50</v>
      </c>
      <c r="L113" t="s">
        <v>134</v>
      </c>
      <c r="M113">
        <v>0</v>
      </c>
      <c r="N113">
        <v>18</v>
      </c>
      <c r="O113" t="s">
        <v>52</v>
      </c>
      <c r="P113">
        <v>8</v>
      </c>
      <c r="Q113">
        <v>3</v>
      </c>
      <c r="R113">
        <v>52</v>
      </c>
      <c r="S113">
        <v>12</v>
      </c>
      <c r="T113">
        <v>12</v>
      </c>
      <c r="U113">
        <v>3</v>
      </c>
      <c r="V113">
        <v>12</v>
      </c>
      <c r="W113">
        <v>4</v>
      </c>
      <c r="X113">
        <v>50</v>
      </c>
      <c r="Y113">
        <v>26</v>
      </c>
      <c r="Z113">
        <v>15</v>
      </c>
      <c r="AA113">
        <v>17</v>
      </c>
      <c r="AB113">
        <v>14</v>
      </c>
      <c r="AC113">
        <v>19</v>
      </c>
      <c r="AD113">
        <v>14</v>
      </c>
      <c r="AE113">
        <v>11</v>
      </c>
      <c r="AF113">
        <f t="shared" si="13"/>
        <v>116</v>
      </c>
      <c r="AG113">
        <v>42</v>
      </c>
      <c r="AH113">
        <v>67</v>
      </c>
      <c r="AI113" t="s">
        <v>50</v>
      </c>
      <c r="AJ113">
        <v>29</v>
      </c>
      <c r="AK113">
        <v>50</v>
      </c>
      <c r="AL113">
        <v>52</v>
      </c>
      <c r="AM113">
        <v>10</v>
      </c>
      <c r="AN113">
        <v>3</v>
      </c>
      <c r="AO113">
        <v>10</v>
      </c>
      <c r="AP113">
        <v>10</v>
      </c>
      <c r="AQ113">
        <v>4</v>
      </c>
      <c r="AR113">
        <v>3</v>
      </c>
      <c r="AS113">
        <v>6</v>
      </c>
      <c r="AT113">
        <v>3</v>
      </c>
      <c r="AU113" t="str">
        <f t="shared" si="8"/>
        <v>NA</v>
      </c>
      <c r="AV113">
        <f t="shared" si="9"/>
        <v>49</v>
      </c>
      <c r="AW113">
        <v>13</v>
      </c>
      <c r="AX113">
        <v>17</v>
      </c>
      <c r="AY113">
        <v>30</v>
      </c>
      <c r="AZ113">
        <v>4</v>
      </c>
      <c r="BA113">
        <v>6</v>
      </c>
      <c r="BB113">
        <v>6</v>
      </c>
      <c r="BC113">
        <v>7</v>
      </c>
      <c r="BD113">
        <v>23</v>
      </c>
      <c r="BE113">
        <v>30</v>
      </c>
      <c r="BF113">
        <v>18</v>
      </c>
      <c r="BG113">
        <v>21</v>
      </c>
      <c r="BH113">
        <v>39</v>
      </c>
      <c r="BI113">
        <v>4</v>
      </c>
      <c r="BJ113">
        <v>12</v>
      </c>
      <c r="BK113">
        <v>27</v>
      </c>
      <c r="BL113">
        <v>43</v>
      </c>
      <c r="BM113">
        <f>SUM(AY113+BD113+BE113+BH113+BI113+BL113)</f>
        <v>169</v>
      </c>
    </row>
    <row r="114" spans="1:65" x14ac:dyDescent="0.25">
      <c r="A114" t="s">
        <v>127</v>
      </c>
      <c r="B114">
        <v>71</v>
      </c>
      <c r="C114" s="2">
        <v>39868</v>
      </c>
      <c r="D114" s="2">
        <v>39868</v>
      </c>
      <c r="E114">
        <f t="shared" si="10"/>
        <v>0</v>
      </c>
      <c r="F114" t="s">
        <v>49</v>
      </c>
      <c r="G114">
        <v>0</v>
      </c>
      <c r="H114">
        <v>0</v>
      </c>
      <c r="I114">
        <v>0</v>
      </c>
      <c r="J114">
        <v>0</v>
      </c>
      <c r="K114" t="s">
        <v>49</v>
      </c>
      <c r="L114" t="s">
        <v>51</v>
      </c>
      <c r="M114">
        <v>0</v>
      </c>
      <c r="N114">
        <v>16</v>
      </c>
      <c r="O114" t="s">
        <v>52</v>
      </c>
      <c r="P114">
        <v>8</v>
      </c>
      <c r="Q114">
        <v>7</v>
      </c>
      <c r="R114">
        <v>51</v>
      </c>
      <c r="S114">
        <v>11</v>
      </c>
      <c r="T114">
        <v>11</v>
      </c>
      <c r="U114">
        <v>5</v>
      </c>
      <c r="V114">
        <v>18</v>
      </c>
      <c r="W114">
        <v>8</v>
      </c>
      <c r="X114">
        <v>48</v>
      </c>
      <c r="Y114">
        <v>11</v>
      </c>
      <c r="Z114">
        <v>15</v>
      </c>
      <c r="AA114">
        <v>4</v>
      </c>
      <c r="AB114">
        <v>13</v>
      </c>
      <c r="AC114">
        <v>17</v>
      </c>
      <c r="AD114">
        <v>10</v>
      </c>
      <c r="AE114">
        <v>7</v>
      </c>
      <c r="AF114">
        <f t="shared" si="13"/>
        <v>77</v>
      </c>
      <c r="AG114">
        <v>29</v>
      </c>
      <c r="AH114">
        <v>58</v>
      </c>
      <c r="AI114" t="s">
        <v>50</v>
      </c>
      <c r="AJ114">
        <v>29</v>
      </c>
      <c r="AK114">
        <v>50</v>
      </c>
      <c r="AL114">
        <v>51</v>
      </c>
      <c r="AM114">
        <v>10</v>
      </c>
      <c r="AN114">
        <v>3</v>
      </c>
      <c r="AO114">
        <v>10</v>
      </c>
      <c r="AP114">
        <v>10</v>
      </c>
      <c r="AQ114">
        <v>4</v>
      </c>
      <c r="AR114">
        <v>3</v>
      </c>
      <c r="AS114">
        <v>6</v>
      </c>
      <c r="AT114">
        <v>4</v>
      </c>
      <c r="AU114" t="str">
        <f t="shared" si="8"/>
        <v>NA</v>
      </c>
      <c r="AV114">
        <f t="shared" si="9"/>
        <v>50</v>
      </c>
      <c r="AW114">
        <v>12</v>
      </c>
      <c r="AX114">
        <v>21</v>
      </c>
      <c r="AY114">
        <v>33</v>
      </c>
      <c r="AZ114">
        <v>4</v>
      </c>
      <c r="BA114">
        <v>3</v>
      </c>
      <c r="BB114">
        <v>6</v>
      </c>
      <c r="BC114">
        <v>8</v>
      </c>
      <c r="BD114">
        <v>21</v>
      </c>
      <c r="BE114">
        <v>30</v>
      </c>
      <c r="BF114">
        <v>14</v>
      </c>
      <c r="BG114">
        <v>21</v>
      </c>
      <c r="BH114">
        <v>35</v>
      </c>
      <c r="BI114">
        <v>6</v>
      </c>
      <c r="BJ114">
        <v>13</v>
      </c>
      <c r="BK114">
        <v>27</v>
      </c>
      <c r="BL114">
        <v>46</v>
      </c>
      <c r="BM114">
        <f t="shared" ref="BM114:BM117" si="16">AY114+BD114+BE114+BH114+BL114</f>
        <v>165</v>
      </c>
    </row>
    <row r="115" spans="1:65" x14ac:dyDescent="0.25">
      <c r="A115" t="s">
        <v>127</v>
      </c>
      <c r="B115">
        <v>72</v>
      </c>
      <c r="C115" s="2">
        <v>39868</v>
      </c>
      <c r="D115" s="2">
        <v>40233</v>
      </c>
      <c r="E115">
        <v>365</v>
      </c>
      <c r="F115" t="s">
        <v>50</v>
      </c>
      <c r="G115" t="s">
        <v>50</v>
      </c>
      <c r="H115" t="s">
        <v>50</v>
      </c>
      <c r="I115" t="s">
        <v>50</v>
      </c>
      <c r="J115" t="s">
        <v>50</v>
      </c>
      <c r="K115" t="s">
        <v>50</v>
      </c>
      <c r="L115" t="s">
        <v>134</v>
      </c>
      <c r="M115">
        <v>0</v>
      </c>
      <c r="N115">
        <v>16</v>
      </c>
      <c r="O115" t="s">
        <v>52</v>
      </c>
      <c r="P115">
        <v>4</v>
      </c>
      <c r="Q115">
        <v>5</v>
      </c>
      <c r="R115">
        <v>39</v>
      </c>
      <c r="S115">
        <v>8</v>
      </c>
      <c r="T115">
        <v>7</v>
      </c>
      <c r="U115" t="s">
        <v>50</v>
      </c>
      <c r="V115" t="s">
        <v>50</v>
      </c>
      <c r="W115" t="s">
        <v>50</v>
      </c>
      <c r="X115">
        <v>53</v>
      </c>
      <c r="Y115">
        <v>20</v>
      </c>
      <c r="Z115" t="s">
        <v>50</v>
      </c>
      <c r="AA115" t="s">
        <v>50</v>
      </c>
      <c r="AB115">
        <v>19</v>
      </c>
      <c r="AC115" t="s">
        <v>50</v>
      </c>
      <c r="AD115" t="s">
        <v>50</v>
      </c>
      <c r="AE115" t="s">
        <v>50</v>
      </c>
      <c r="AF115" t="s">
        <v>50</v>
      </c>
      <c r="AG115">
        <v>32</v>
      </c>
      <c r="AH115">
        <v>124</v>
      </c>
      <c r="AI115" t="s">
        <v>50</v>
      </c>
      <c r="AJ115">
        <v>27</v>
      </c>
      <c r="AK115" t="s">
        <v>50</v>
      </c>
      <c r="AL115" t="s">
        <v>50</v>
      </c>
      <c r="AM115">
        <v>10</v>
      </c>
      <c r="AN115">
        <v>3</v>
      </c>
      <c r="AO115">
        <v>5</v>
      </c>
      <c r="AP115">
        <v>8</v>
      </c>
      <c r="AQ115">
        <v>1</v>
      </c>
      <c r="AR115">
        <v>3</v>
      </c>
      <c r="AS115" t="s">
        <v>50</v>
      </c>
      <c r="AT115" t="s">
        <v>50</v>
      </c>
      <c r="AU115">
        <f t="shared" si="8"/>
        <v>30</v>
      </c>
      <c r="AV115" t="s">
        <v>50</v>
      </c>
      <c r="AW115">
        <v>12</v>
      </c>
      <c r="AX115">
        <v>21</v>
      </c>
      <c r="AY115">
        <v>32</v>
      </c>
      <c r="AZ115">
        <v>4</v>
      </c>
      <c r="BA115">
        <v>6</v>
      </c>
      <c r="BB115">
        <v>6</v>
      </c>
      <c r="BC115">
        <v>8</v>
      </c>
      <c r="BD115">
        <v>24</v>
      </c>
      <c r="BE115">
        <v>21</v>
      </c>
      <c r="BF115">
        <v>18</v>
      </c>
      <c r="BG115">
        <v>21</v>
      </c>
      <c r="BH115">
        <v>39</v>
      </c>
      <c r="BI115">
        <v>6</v>
      </c>
      <c r="BJ115">
        <v>12</v>
      </c>
      <c r="BK115">
        <v>27</v>
      </c>
      <c r="BL115">
        <v>45</v>
      </c>
      <c r="BM115">
        <f t="shared" si="16"/>
        <v>161</v>
      </c>
    </row>
    <row r="116" spans="1:65" x14ac:dyDescent="0.25">
      <c r="A116" t="s">
        <v>124</v>
      </c>
      <c r="B116">
        <v>64</v>
      </c>
      <c r="C116" t="s">
        <v>50</v>
      </c>
      <c r="D116" t="s">
        <v>50</v>
      </c>
      <c r="E116">
        <v>0</v>
      </c>
      <c r="F116" t="s">
        <v>71</v>
      </c>
      <c r="G116">
        <v>1</v>
      </c>
      <c r="H116">
        <v>1</v>
      </c>
      <c r="I116">
        <v>1</v>
      </c>
      <c r="J116" t="s">
        <v>50</v>
      </c>
      <c r="K116" t="s">
        <v>71</v>
      </c>
      <c r="L116" t="s">
        <v>51</v>
      </c>
      <c r="M116">
        <v>1</v>
      </c>
      <c r="N116">
        <v>13</v>
      </c>
      <c r="O116" t="s">
        <v>62</v>
      </c>
      <c r="P116">
        <v>5</v>
      </c>
      <c r="Q116">
        <v>2</v>
      </c>
      <c r="R116">
        <v>34</v>
      </c>
      <c r="S116">
        <v>3</v>
      </c>
      <c r="T116">
        <v>3</v>
      </c>
      <c r="U116">
        <v>1</v>
      </c>
      <c r="V116">
        <v>9</v>
      </c>
      <c r="W116">
        <v>4</v>
      </c>
      <c r="X116">
        <v>11</v>
      </c>
      <c r="Y116">
        <v>9</v>
      </c>
      <c r="Z116">
        <v>7</v>
      </c>
      <c r="AA116">
        <v>7</v>
      </c>
      <c r="AB116">
        <v>7</v>
      </c>
      <c r="AC116">
        <v>4</v>
      </c>
      <c r="AD116">
        <v>11</v>
      </c>
      <c r="AE116">
        <v>4</v>
      </c>
      <c r="AF116">
        <f>SUM(Y116:AE116)</f>
        <v>49</v>
      </c>
      <c r="AG116">
        <v>95</v>
      </c>
      <c r="AH116">
        <v>296</v>
      </c>
      <c r="AI116">
        <v>13</v>
      </c>
      <c r="AJ116">
        <v>22</v>
      </c>
      <c r="AK116">
        <v>43</v>
      </c>
      <c r="AL116">
        <v>46</v>
      </c>
      <c r="AM116">
        <v>10</v>
      </c>
      <c r="AN116">
        <v>3</v>
      </c>
      <c r="AO116">
        <v>5</v>
      </c>
      <c r="AP116">
        <v>8</v>
      </c>
      <c r="AQ116">
        <v>4</v>
      </c>
      <c r="AR116">
        <v>0</v>
      </c>
      <c r="AS116">
        <v>0</v>
      </c>
      <c r="AT116">
        <v>3</v>
      </c>
      <c r="AU116" t="str">
        <f t="shared" si="8"/>
        <v>NA</v>
      </c>
      <c r="AV116">
        <f t="shared" ref="AV116:AV129" si="17">IF(AT116&lt;5,SUM(AM116:AT116),"NA")</f>
        <v>33</v>
      </c>
      <c r="AW116">
        <v>10</v>
      </c>
      <c r="AX116">
        <v>5</v>
      </c>
      <c r="AY116">
        <v>15</v>
      </c>
      <c r="AZ116">
        <v>4</v>
      </c>
      <c r="BA116">
        <v>3</v>
      </c>
      <c r="BB116">
        <v>6</v>
      </c>
      <c r="BC116">
        <v>1</v>
      </c>
      <c r="BD116">
        <v>14</v>
      </c>
      <c r="BE116">
        <v>18</v>
      </c>
      <c r="BF116">
        <v>18</v>
      </c>
      <c r="BG116">
        <v>15</v>
      </c>
      <c r="BH116">
        <v>33</v>
      </c>
      <c r="BI116">
        <v>4</v>
      </c>
      <c r="BJ116">
        <v>11</v>
      </c>
      <c r="BK116">
        <v>27</v>
      </c>
      <c r="BL116">
        <v>42</v>
      </c>
      <c r="BM116">
        <f t="shared" si="16"/>
        <v>122</v>
      </c>
    </row>
    <row r="117" spans="1:65" x14ac:dyDescent="0.25">
      <c r="A117" t="s">
        <v>139</v>
      </c>
      <c r="B117">
        <v>88</v>
      </c>
      <c r="C117" s="2">
        <v>39925</v>
      </c>
      <c r="D117" s="2">
        <v>39925</v>
      </c>
      <c r="E117">
        <f t="shared" si="10"/>
        <v>0</v>
      </c>
      <c r="F117" t="s">
        <v>54</v>
      </c>
      <c r="G117">
        <v>1</v>
      </c>
      <c r="H117">
        <v>1</v>
      </c>
      <c r="I117">
        <v>0</v>
      </c>
      <c r="J117" t="s">
        <v>50</v>
      </c>
      <c r="K117" t="s">
        <v>54</v>
      </c>
      <c r="L117" t="s">
        <v>51</v>
      </c>
      <c r="M117">
        <v>1</v>
      </c>
      <c r="N117">
        <v>20</v>
      </c>
      <c r="O117" t="s">
        <v>52</v>
      </c>
      <c r="P117">
        <v>2</v>
      </c>
      <c r="Q117">
        <v>3</v>
      </c>
      <c r="R117">
        <v>26</v>
      </c>
      <c r="S117">
        <v>4</v>
      </c>
      <c r="T117">
        <v>3</v>
      </c>
      <c r="U117">
        <v>4</v>
      </c>
      <c r="V117">
        <v>12</v>
      </c>
      <c r="W117">
        <v>6</v>
      </c>
      <c r="X117">
        <v>37</v>
      </c>
      <c r="Y117">
        <v>7</v>
      </c>
      <c r="Z117">
        <v>8</v>
      </c>
      <c r="AA117">
        <v>9</v>
      </c>
      <c r="AB117">
        <v>3</v>
      </c>
      <c r="AC117">
        <v>13</v>
      </c>
      <c r="AD117">
        <v>11</v>
      </c>
      <c r="AE117">
        <v>9</v>
      </c>
      <c r="AF117">
        <f>SUM(Y117:AE117)</f>
        <v>60</v>
      </c>
      <c r="AG117">
        <v>25</v>
      </c>
      <c r="AH117">
        <v>92</v>
      </c>
      <c r="AI117" t="s">
        <v>50</v>
      </c>
      <c r="AJ117">
        <v>27</v>
      </c>
      <c r="AK117">
        <v>49</v>
      </c>
      <c r="AL117">
        <v>50</v>
      </c>
      <c r="AM117">
        <v>10</v>
      </c>
      <c r="AN117">
        <v>3</v>
      </c>
      <c r="AO117">
        <v>10</v>
      </c>
      <c r="AP117">
        <v>9</v>
      </c>
      <c r="AQ117">
        <v>4</v>
      </c>
      <c r="AR117">
        <v>3</v>
      </c>
      <c r="AS117">
        <v>6</v>
      </c>
      <c r="AT117">
        <v>4</v>
      </c>
      <c r="AU117" t="str">
        <f t="shared" si="8"/>
        <v>NA</v>
      </c>
      <c r="AV117">
        <f t="shared" si="17"/>
        <v>49</v>
      </c>
      <c r="AW117">
        <v>12</v>
      </c>
      <c r="AX117">
        <v>21</v>
      </c>
      <c r="AY117">
        <v>32</v>
      </c>
      <c r="AZ117">
        <v>4</v>
      </c>
      <c r="BA117">
        <v>6</v>
      </c>
      <c r="BB117">
        <v>6</v>
      </c>
      <c r="BC117">
        <v>8</v>
      </c>
      <c r="BD117">
        <v>24</v>
      </c>
      <c r="BE117">
        <v>30</v>
      </c>
      <c r="BF117">
        <v>18</v>
      </c>
      <c r="BG117">
        <v>18</v>
      </c>
      <c r="BH117">
        <v>36</v>
      </c>
      <c r="BI117">
        <v>6</v>
      </c>
      <c r="BJ117">
        <v>13</v>
      </c>
      <c r="BK117">
        <v>27</v>
      </c>
      <c r="BL117">
        <v>46</v>
      </c>
      <c r="BM117">
        <f t="shared" si="16"/>
        <v>168</v>
      </c>
    </row>
    <row r="118" spans="1:65" x14ac:dyDescent="0.25">
      <c r="A118" t="s">
        <v>138</v>
      </c>
      <c r="B118">
        <v>70</v>
      </c>
      <c r="C118" s="2">
        <v>39935</v>
      </c>
      <c r="D118" s="2">
        <v>39935</v>
      </c>
      <c r="E118">
        <f t="shared" si="10"/>
        <v>0</v>
      </c>
      <c r="F118" t="s">
        <v>49</v>
      </c>
      <c r="G118">
        <v>0</v>
      </c>
      <c r="H118" t="s">
        <v>50</v>
      </c>
      <c r="I118" t="s">
        <v>50</v>
      </c>
      <c r="J118" t="s">
        <v>50</v>
      </c>
      <c r="K118" t="s">
        <v>50</v>
      </c>
      <c r="L118" t="s">
        <v>51</v>
      </c>
      <c r="M118">
        <v>1</v>
      </c>
      <c r="N118">
        <v>16</v>
      </c>
      <c r="O118" t="s">
        <v>52</v>
      </c>
      <c r="P118">
        <v>6</v>
      </c>
      <c r="Q118">
        <v>6</v>
      </c>
      <c r="R118">
        <v>57</v>
      </c>
      <c r="S118">
        <v>16</v>
      </c>
      <c r="T118">
        <v>16</v>
      </c>
      <c r="U118" t="s">
        <v>50</v>
      </c>
      <c r="V118" t="s">
        <v>50</v>
      </c>
      <c r="W118" t="s">
        <v>50</v>
      </c>
      <c r="X118">
        <v>43</v>
      </c>
      <c r="Y118">
        <v>20</v>
      </c>
      <c r="Z118" t="s">
        <v>50</v>
      </c>
      <c r="AA118" t="s">
        <v>50</v>
      </c>
      <c r="AB118">
        <v>15</v>
      </c>
      <c r="AC118" t="s">
        <v>50</v>
      </c>
      <c r="AD118" t="s">
        <v>50</v>
      </c>
      <c r="AE118" t="s">
        <v>50</v>
      </c>
      <c r="AF118" t="s">
        <v>50</v>
      </c>
      <c r="AG118">
        <v>27</v>
      </c>
      <c r="AH118">
        <v>70</v>
      </c>
      <c r="AI118" t="s">
        <v>50</v>
      </c>
      <c r="AJ118">
        <v>29</v>
      </c>
      <c r="AK118" t="s">
        <v>50</v>
      </c>
      <c r="AL118" t="s">
        <v>50</v>
      </c>
      <c r="AM118">
        <v>10</v>
      </c>
      <c r="AN118">
        <v>3</v>
      </c>
      <c r="AO118">
        <v>5</v>
      </c>
      <c r="AP118">
        <v>8</v>
      </c>
      <c r="AQ118">
        <v>1</v>
      </c>
      <c r="AR118">
        <v>2</v>
      </c>
      <c r="AS118" t="s">
        <v>50</v>
      </c>
      <c r="AT118" t="s">
        <v>50</v>
      </c>
      <c r="AU118">
        <f t="shared" si="8"/>
        <v>29</v>
      </c>
      <c r="AV118" t="str">
        <f t="shared" si="17"/>
        <v>NA</v>
      </c>
      <c r="AW118">
        <v>10</v>
      </c>
      <c r="AX118">
        <v>19</v>
      </c>
      <c r="AY118">
        <v>29</v>
      </c>
      <c r="AZ118">
        <v>4</v>
      </c>
      <c r="BA118">
        <v>3</v>
      </c>
      <c r="BB118">
        <v>6</v>
      </c>
      <c r="BC118">
        <v>5</v>
      </c>
      <c r="BD118">
        <v>18</v>
      </c>
      <c r="BE118">
        <v>27</v>
      </c>
      <c r="BF118">
        <v>12</v>
      </c>
      <c r="BG118">
        <v>18</v>
      </c>
      <c r="BH118">
        <v>30</v>
      </c>
      <c r="BI118">
        <v>6</v>
      </c>
      <c r="BJ118">
        <v>11</v>
      </c>
      <c r="BK118">
        <v>27</v>
      </c>
      <c r="BL118">
        <v>44</v>
      </c>
      <c r="BM118">
        <f>AY118+BD118+BE118+BH118+BL118</f>
        <v>148</v>
      </c>
    </row>
    <row r="119" spans="1:65" x14ac:dyDescent="0.25">
      <c r="A119" t="s">
        <v>141</v>
      </c>
      <c r="B119">
        <v>78</v>
      </c>
      <c r="C119" s="2">
        <v>39942</v>
      </c>
      <c r="D119" s="2">
        <v>39942</v>
      </c>
      <c r="E119">
        <f t="shared" si="10"/>
        <v>0</v>
      </c>
      <c r="F119" t="s">
        <v>71</v>
      </c>
      <c r="G119" t="s">
        <v>50</v>
      </c>
      <c r="H119" t="s">
        <v>50</v>
      </c>
      <c r="I119" t="s">
        <v>50</v>
      </c>
      <c r="J119" t="s">
        <v>50</v>
      </c>
      <c r="K119" t="s">
        <v>50</v>
      </c>
      <c r="L119" t="s">
        <v>51</v>
      </c>
      <c r="M119">
        <v>1</v>
      </c>
      <c r="N119">
        <v>14</v>
      </c>
      <c r="O119" t="s">
        <v>52</v>
      </c>
      <c r="P119">
        <v>4</v>
      </c>
      <c r="Q119">
        <v>1</v>
      </c>
      <c r="R119">
        <v>25</v>
      </c>
      <c r="S119">
        <v>1</v>
      </c>
      <c r="T119">
        <v>1</v>
      </c>
      <c r="U119">
        <v>7</v>
      </c>
      <c r="V119">
        <v>20</v>
      </c>
      <c r="W119">
        <v>7</v>
      </c>
      <c r="X119">
        <v>31</v>
      </c>
      <c r="Y119">
        <v>12</v>
      </c>
      <c r="Z119">
        <v>6</v>
      </c>
      <c r="AA119">
        <v>4</v>
      </c>
      <c r="AB119">
        <v>18</v>
      </c>
      <c r="AC119">
        <v>17</v>
      </c>
      <c r="AD119">
        <v>8</v>
      </c>
      <c r="AE119">
        <v>3</v>
      </c>
      <c r="AF119">
        <f>SUM(Y119:AE119)</f>
        <v>68</v>
      </c>
      <c r="AG119">
        <v>29</v>
      </c>
      <c r="AH119">
        <v>97</v>
      </c>
      <c r="AI119" t="s">
        <v>50</v>
      </c>
      <c r="AJ119">
        <v>28</v>
      </c>
      <c r="AK119">
        <v>51</v>
      </c>
      <c r="AL119">
        <v>51</v>
      </c>
      <c r="AM119">
        <v>7</v>
      </c>
      <c r="AN119">
        <v>3</v>
      </c>
      <c r="AO119">
        <v>8</v>
      </c>
      <c r="AP119">
        <v>10</v>
      </c>
      <c r="AQ119">
        <v>4</v>
      </c>
      <c r="AR119">
        <v>2</v>
      </c>
      <c r="AS119">
        <v>1</v>
      </c>
      <c r="AT119">
        <v>4</v>
      </c>
      <c r="AU119" t="str">
        <f t="shared" si="8"/>
        <v>NA</v>
      </c>
      <c r="AV119">
        <f t="shared" si="17"/>
        <v>39</v>
      </c>
      <c r="AW119">
        <v>13</v>
      </c>
      <c r="AX119">
        <v>19</v>
      </c>
      <c r="AY119">
        <v>32</v>
      </c>
      <c r="AZ119">
        <v>4</v>
      </c>
      <c r="BA119">
        <v>6</v>
      </c>
      <c r="BB119">
        <v>6</v>
      </c>
      <c r="BC119">
        <v>6</v>
      </c>
      <c r="BD119">
        <v>22</v>
      </c>
      <c r="BE119">
        <v>27</v>
      </c>
      <c r="BF119">
        <v>15</v>
      </c>
      <c r="BG119">
        <v>21</v>
      </c>
      <c r="BH119">
        <v>36</v>
      </c>
      <c r="BI119">
        <v>6</v>
      </c>
      <c r="BJ119">
        <v>13</v>
      </c>
      <c r="BK119">
        <v>18</v>
      </c>
      <c r="BL119">
        <v>37</v>
      </c>
      <c r="BM119">
        <f>SUM(AY119+BD119+BE119+BH119+BI119+BL119)</f>
        <v>160</v>
      </c>
    </row>
    <row r="120" spans="1:65" x14ac:dyDescent="0.25">
      <c r="A120" t="s">
        <v>142</v>
      </c>
      <c r="B120">
        <v>73</v>
      </c>
      <c r="C120" s="2">
        <v>39942</v>
      </c>
      <c r="D120" s="2">
        <v>39942</v>
      </c>
      <c r="E120">
        <f t="shared" si="10"/>
        <v>0</v>
      </c>
      <c r="F120" t="s">
        <v>49</v>
      </c>
      <c r="G120" t="s">
        <v>50</v>
      </c>
      <c r="H120" t="s">
        <v>50</v>
      </c>
      <c r="I120" t="s">
        <v>50</v>
      </c>
      <c r="J120" t="s">
        <v>50</v>
      </c>
      <c r="K120" t="s">
        <v>50</v>
      </c>
      <c r="L120" t="s">
        <v>51</v>
      </c>
      <c r="M120">
        <v>0</v>
      </c>
      <c r="N120">
        <v>16</v>
      </c>
      <c r="O120" t="s">
        <v>52</v>
      </c>
      <c r="P120">
        <v>6</v>
      </c>
      <c r="Q120">
        <v>3</v>
      </c>
      <c r="R120">
        <v>45</v>
      </c>
      <c r="S120">
        <v>11</v>
      </c>
      <c r="T120">
        <v>13</v>
      </c>
      <c r="U120">
        <v>5</v>
      </c>
      <c r="V120">
        <v>20</v>
      </c>
      <c r="W120">
        <v>9</v>
      </c>
      <c r="X120">
        <v>37</v>
      </c>
      <c r="Y120">
        <v>22</v>
      </c>
      <c r="Z120">
        <v>10</v>
      </c>
      <c r="AA120">
        <v>7</v>
      </c>
      <c r="AB120">
        <v>18</v>
      </c>
      <c r="AC120">
        <v>11</v>
      </c>
      <c r="AD120">
        <v>13</v>
      </c>
      <c r="AE120">
        <v>2</v>
      </c>
      <c r="AF120">
        <f>SUM(Y120:AE120)</f>
        <v>83</v>
      </c>
      <c r="AG120">
        <v>23</v>
      </c>
      <c r="AH120">
        <v>72</v>
      </c>
      <c r="AI120" t="s">
        <v>50</v>
      </c>
      <c r="AJ120">
        <v>26</v>
      </c>
      <c r="AK120">
        <v>47</v>
      </c>
      <c r="AL120">
        <v>51</v>
      </c>
      <c r="AM120">
        <v>10</v>
      </c>
      <c r="AN120">
        <v>3</v>
      </c>
      <c r="AO120">
        <v>10</v>
      </c>
      <c r="AP120">
        <v>9</v>
      </c>
      <c r="AQ120">
        <v>3</v>
      </c>
      <c r="AR120">
        <v>3</v>
      </c>
      <c r="AS120">
        <v>6</v>
      </c>
      <c r="AT120">
        <v>2</v>
      </c>
      <c r="AU120" t="str">
        <f t="shared" si="8"/>
        <v>NA</v>
      </c>
      <c r="AV120">
        <f t="shared" si="17"/>
        <v>46</v>
      </c>
      <c r="AW120">
        <v>12</v>
      </c>
      <c r="AX120">
        <v>20</v>
      </c>
      <c r="AY120">
        <v>32</v>
      </c>
      <c r="AZ120">
        <v>4</v>
      </c>
      <c r="BA120">
        <v>5</v>
      </c>
      <c r="BB120">
        <v>6</v>
      </c>
      <c r="BC120">
        <v>8</v>
      </c>
      <c r="BD120">
        <v>23</v>
      </c>
      <c r="BE120">
        <v>24</v>
      </c>
      <c r="BF120">
        <v>17</v>
      </c>
      <c r="BG120">
        <v>21</v>
      </c>
      <c r="BH120">
        <v>38</v>
      </c>
      <c r="BI120">
        <v>6</v>
      </c>
      <c r="BJ120">
        <v>13</v>
      </c>
      <c r="BK120">
        <v>27</v>
      </c>
      <c r="BL120">
        <v>46</v>
      </c>
      <c r="BM120">
        <f t="shared" ref="BM120:BM126" si="18">AY120+BD120+BE120+BH120+BL120</f>
        <v>163</v>
      </c>
    </row>
    <row r="121" spans="1:65" x14ac:dyDescent="0.25">
      <c r="A121" t="s">
        <v>142</v>
      </c>
      <c r="B121">
        <v>74</v>
      </c>
      <c r="C121" s="2">
        <v>39942</v>
      </c>
      <c r="D121" s="2">
        <v>40303</v>
      </c>
      <c r="E121">
        <f t="shared" si="10"/>
        <v>361</v>
      </c>
      <c r="F121" t="s">
        <v>50</v>
      </c>
      <c r="G121" t="s">
        <v>50</v>
      </c>
      <c r="H121" t="s">
        <v>50</v>
      </c>
      <c r="I121" t="s">
        <v>50</v>
      </c>
      <c r="J121" t="s">
        <v>50</v>
      </c>
      <c r="K121" t="s">
        <v>50</v>
      </c>
      <c r="L121" t="s">
        <v>134</v>
      </c>
      <c r="M121">
        <v>0</v>
      </c>
      <c r="N121">
        <v>16</v>
      </c>
      <c r="O121" t="s">
        <v>52</v>
      </c>
      <c r="P121">
        <v>7</v>
      </c>
      <c r="Q121">
        <v>5</v>
      </c>
      <c r="R121">
        <v>59</v>
      </c>
      <c r="S121">
        <v>15</v>
      </c>
      <c r="T121">
        <v>15</v>
      </c>
      <c r="U121" t="s">
        <v>50</v>
      </c>
      <c r="V121" t="s">
        <v>50</v>
      </c>
      <c r="W121" t="s">
        <v>50</v>
      </c>
      <c r="X121">
        <v>34</v>
      </c>
      <c r="Y121">
        <v>15</v>
      </c>
      <c r="Z121" t="s">
        <v>50</v>
      </c>
      <c r="AA121" t="s">
        <v>50</v>
      </c>
      <c r="AB121">
        <v>16</v>
      </c>
      <c r="AC121" t="s">
        <v>50</v>
      </c>
      <c r="AD121" t="s">
        <v>50</v>
      </c>
      <c r="AE121" t="s">
        <v>50</v>
      </c>
      <c r="AF121" t="s">
        <v>50</v>
      </c>
      <c r="AG121">
        <v>37</v>
      </c>
      <c r="AH121">
        <v>70</v>
      </c>
      <c r="AI121" t="s">
        <v>50</v>
      </c>
      <c r="AJ121">
        <v>22</v>
      </c>
      <c r="AK121" t="s">
        <v>50</v>
      </c>
      <c r="AL121" t="s">
        <v>50</v>
      </c>
      <c r="AM121">
        <v>10</v>
      </c>
      <c r="AN121">
        <v>3</v>
      </c>
      <c r="AO121">
        <v>5</v>
      </c>
      <c r="AP121">
        <v>7</v>
      </c>
      <c r="AQ121">
        <v>1</v>
      </c>
      <c r="AR121">
        <v>3</v>
      </c>
      <c r="AS121" t="s">
        <v>50</v>
      </c>
      <c r="AT121" t="s">
        <v>50</v>
      </c>
      <c r="AU121">
        <f t="shared" si="8"/>
        <v>29</v>
      </c>
      <c r="AV121" t="str">
        <f t="shared" si="17"/>
        <v>NA</v>
      </c>
      <c r="AW121">
        <v>11</v>
      </c>
      <c r="AX121">
        <v>19</v>
      </c>
      <c r="AY121">
        <v>30</v>
      </c>
      <c r="AZ121">
        <v>4</v>
      </c>
      <c r="BA121">
        <v>5</v>
      </c>
      <c r="BB121">
        <v>6</v>
      </c>
      <c r="BC121">
        <v>8</v>
      </c>
      <c r="BD121">
        <v>23</v>
      </c>
      <c r="BE121">
        <v>30</v>
      </c>
      <c r="BF121">
        <v>15</v>
      </c>
      <c r="BG121">
        <v>21</v>
      </c>
      <c r="BH121">
        <v>36</v>
      </c>
      <c r="BI121">
        <v>6</v>
      </c>
      <c r="BJ121">
        <v>13</v>
      </c>
      <c r="BK121">
        <v>27</v>
      </c>
      <c r="BL121">
        <v>46</v>
      </c>
      <c r="BM121">
        <f t="shared" si="18"/>
        <v>165</v>
      </c>
    </row>
    <row r="122" spans="1:65" x14ac:dyDescent="0.25">
      <c r="A122" t="s">
        <v>143</v>
      </c>
      <c r="B122">
        <v>78</v>
      </c>
      <c r="C122" s="2">
        <v>39949</v>
      </c>
      <c r="D122" s="2">
        <v>39949</v>
      </c>
      <c r="E122">
        <f t="shared" si="10"/>
        <v>0</v>
      </c>
      <c r="F122" t="s">
        <v>49</v>
      </c>
      <c r="G122" t="s">
        <v>50</v>
      </c>
      <c r="H122" t="s">
        <v>50</v>
      </c>
      <c r="I122" t="s">
        <v>50</v>
      </c>
      <c r="J122" t="s">
        <v>50</v>
      </c>
      <c r="K122" t="s">
        <v>50</v>
      </c>
      <c r="L122" t="s">
        <v>51</v>
      </c>
      <c r="M122">
        <v>1</v>
      </c>
      <c r="N122">
        <v>20</v>
      </c>
      <c r="O122" t="s">
        <v>52</v>
      </c>
      <c r="P122">
        <v>2</v>
      </c>
      <c r="Q122">
        <v>7</v>
      </c>
      <c r="R122">
        <v>47</v>
      </c>
      <c r="S122">
        <v>12</v>
      </c>
      <c r="T122">
        <v>14</v>
      </c>
      <c r="U122">
        <v>3</v>
      </c>
      <c r="V122">
        <v>15</v>
      </c>
      <c r="W122">
        <v>4</v>
      </c>
      <c r="X122">
        <v>33</v>
      </c>
      <c r="Y122">
        <v>16</v>
      </c>
      <c r="Z122">
        <v>11</v>
      </c>
      <c r="AA122">
        <v>12</v>
      </c>
      <c r="AB122">
        <v>14</v>
      </c>
      <c r="AC122">
        <v>12</v>
      </c>
      <c r="AD122">
        <v>8</v>
      </c>
      <c r="AE122">
        <v>7</v>
      </c>
      <c r="AF122">
        <f>SUM(Y122:AE122)</f>
        <v>80</v>
      </c>
      <c r="AG122">
        <v>43</v>
      </c>
      <c r="AH122">
        <v>98</v>
      </c>
      <c r="AI122" t="s">
        <v>50</v>
      </c>
      <c r="AJ122">
        <v>30</v>
      </c>
      <c r="AK122">
        <v>51</v>
      </c>
      <c r="AL122">
        <v>52</v>
      </c>
      <c r="AM122">
        <v>10</v>
      </c>
      <c r="AN122">
        <v>3</v>
      </c>
      <c r="AO122">
        <v>10</v>
      </c>
      <c r="AP122">
        <v>9</v>
      </c>
      <c r="AQ122">
        <v>4</v>
      </c>
      <c r="AR122">
        <v>3</v>
      </c>
      <c r="AS122">
        <v>6</v>
      </c>
      <c r="AT122">
        <v>4</v>
      </c>
      <c r="AU122" t="str">
        <f t="shared" si="8"/>
        <v>NA</v>
      </c>
      <c r="AV122">
        <f t="shared" si="17"/>
        <v>49</v>
      </c>
      <c r="AW122">
        <v>13</v>
      </c>
      <c r="AX122">
        <v>19</v>
      </c>
      <c r="AY122">
        <v>32</v>
      </c>
      <c r="AZ122">
        <v>4</v>
      </c>
      <c r="BA122">
        <v>6</v>
      </c>
      <c r="BB122">
        <v>6</v>
      </c>
      <c r="BC122">
        <v>6</v>
      </c>
      <c r="BD122">
        <v>22</v>
      </c>
      <c r="BE122">
        <v>24</v>
      </c>
      <c r="BF122">
        <v>16</v>
      </c>
      <c r="BG122">
        <v>17</v>
      </c>
      <c r="BH122">
        <v>33</v>
      </c>
      <c r="BI122">
        <v>6</v>
      </c>
      <c r="BJ122">
        <v>12</v>
      </c>
      <c r="BK122">
        <v>27</v>
      </c>
      <c r="BL122">
        <v>45</v>
      </c>
      <c r="BM122">
        <f t="shared" si="18"/>
        <v>156</v>
      </c>
    </row>
    <row r="123" spans="1:65" x14ac:dyDescent="0.25">
      <c r="A123" t="s">
        <v>143</v>
      </c>
      <c r="B123">
        <v>79</v>
      </c>
      <c r="C123" s="2">
        <v>39949</v>
      </c>
      <c r="D123" s="2">
        <v>40319</v>
      </c>
      <c r="E123">
        <f t="shared" si="10"/>
        <v>370</v>
      </c>
      <c r="F123" t="s">
        <v>50</v>
      </c>
      <c r="G123" t="s">
        <v>50</v>
      </c>
      <c r="H123" t="s">
        <v>50</v>
      </c>
      <c r="I123" t="s">
        <v>50</v>
      </c>
      <c r="J123" t="s">
        <v>50</v>
      </c>
      <c r="K123" t="s">
        <v>50</v>
      </c>
      <c r="L123" t="s">
        <v>134</v>
      </c>
      <c r="M123">
        <v>1</v>
      </c>
      <c r="N123">
        <v>20</v>
      </c>
      <c r="O123" t="s">
        <v>52</v>
      </c>
      <c r="P123" t="s">
        <v>50</v>
      </c>
      <c r="Q123" t="s">
        <v>50</v>
      </c>
      <c r="R123" t="s">
        <v>50</v>
      </c>
      <c r="S123" t="s">
        <v>50</v>
      </c>
      <c r="T123" t="s">
        <v>50</v>
      </c>
      <c r="U123" t="s">
        <v>50</v>
      </c>
      <c r="V123" t="s">
        <v>50</v>
      </c>
      <c r="W123" t="s">
        <v>50</v>
      </c>
      <c r="X123">
        <v>36</v>
      </c>
      <c r="Y123">
        <v>10</v>
      </c>
      <c r="Z123">
        <v>9</v>
      </c>
      <c r="AA123" t="s">
        <v>50</v>
      </c>
      <c r="AB123">
        <v>12</v>
      </c>
      <c r="AC123">
        <v>13</v>
      </c>
      <c r="AD123">
        <v>7</v>
      </c>
      <c r="AE123" t="s">
        <v>50</v>
      </c>
      <c r="AF123" t="s">
        <v>50</v>
      </c>
      <c r="AG123">
        <v>41</v>
      </c>
      <c r="AH123">
        <v>98</v>
      </c>
      <c r="AI123" t="s">
        <v>50</v>
      </c>
      <c r="AJ123" t="s">
        <v>50</v>
      </c>
      <c r="AK123" t="s">
        <v>50</v>
      </c>
      <c r="AL123" t="s">
        <v>50</v>
      </c>
      <c r="AM123">
        <v>10</v>
      </c>
      <c r="AN123">
        <v>3</v>
      </c>
      <c r="AO123">
        <v>10</v>
      </c>
      <c r="AP123">
        <v>10</v>
      </c>
      <c r="AQ123">
        <v>4</v>
      </c>
      <c r="AR123">
        <v>3</v>
      </c>
      <c r="AS123">
        <v>6</v>
      </c>
      <c r="AT123">
        <v>4</v>
      </c>
      <c r="AU123" t="str">
        <f t="shared" si="8"/>
        <v>NA</v>
      </c>
      <c r="AV123">
        <f t="shared" si="17"/>
        <v>50</v>
      </c>
      <c r="AW123">
        <v>12</v>
      </c>
      <c r="AX123">
        <v>19</v>
      </c>
      <c r="AY123">
        <v>21</v>
      </c>
      <c r="AZ123">
        <v>4</v>
      </c>
      <c r="BA123">
        <v>6</v>
      </c>
      <c r="BB123">
        <v>6</v>
      </c>
      <c r="BC123">
        <v>8</v>
      </c>
      <c r="BD123">
        <v>24</v>
      </c>
      <c r="BE123">
        <v>27</v>
      </c>
      <c r="BF123">
        <v>18</v>
      </c>
      <c r="BG123">
        <v>21</v>
      </c>
      <c r="BH123">
        <v>49</v>
      </c>
      <c r="BI123">
        <v>6</v>
      </c>
      <c r="BJ123">
        <v>8</v>
      </c>
      <c r="BK123">
        <v>27</v>
      </c>
      <c r="BL123">
        <v>41</v>
      </c>
      <c r="BM123">
        <f t="shared" si="18"/>
        <v>162</v>
      </c>
    </row>
    <row r="124" spans="1:65" x14ac:dyDescent="0.25">
      <c r="A124" t="s">
        <v>144</v>
      </c>
      <c r="B124">
        <v>69</v>
      </c>
      <c r="C124" s="2">
        <v>39956</v>
      </c>
      <c r="D124" s="2">
        <v>39956</v>
      </c>
      <c r="E124">
        <f t="shared" si="10"/>
        <v>0</v>
      </c>
      <c r="F124" t="s">
        <v>49</v>
      </c>
      <c r="G124" t="s">
        <v>50</v>
      </c>
      <c r="H124" t="s">
        <v>50</v>
      </c>
      <c r="I124" t="s">
        <v>50</v>
      </c>
      <c r="J124" t="s">
        <v>50</v>
      </c>
      <c r="K124" t="s">
        <v>50</v>
      </c>
      <c r="L124" t="s">
        <v>51</v>
      </c>
      <c r="M124">
        <v>1</v>
      </c>
      <c r="N124">
        <v>12</v>
      </c>
      <c r="O124" t="s">
        <v>62</v>
      </c>
      <c r="P124">
        <v>6</v>
      </c>
      <c r="Q124">
        <v>6</v>
      </c>
      <c r="R124">
        <v>45</v>
      </c>
      <c r="S124">
        <v>11</v>
      </c>
      <c r="T124">
        <v>11</v>
      </c>
      <c r="U124">
        <v>4</v>
      </c>
      <c r="V124">
        <v>11</v>
      </c>
      <c r="W124">
        <v>4</v>
      </c>
      <c r="X124">
        <v>14</v>
      </c>
      <c r="Y124">
        <v>16</v>
      </c>
      <c r="Z124">
        <v>11</v>
      </c>
      <c r="AA124">
        <v>11</v>
      </c>
      <c r="AB124">
        <v>12</v>
      </c>
      <c r="AC124">
        <v>8</v>
      </c>
      <c r="AD124">
        <v>8</v>
      </c>
      <c r="AE124">
        <v>4</v>
      </c>
      <c r="AF124">
        <f>SUM(Y124:AE124)</f>
        <v>70</v>
      </c>
      <c r="AG124">
        <v>26</v>
      </c>
      <c r="AH124">
        <v>99</v>
      </c>
      <c r="AI124" t="s">
        <v>50</v>
      </c>
      <c r="AJ124">
        <v>26</v>
      </c>
      <c r="AK124">
        <v>49</v>
      </c>
      <c r="AL124">
        <v>49</v>
      </c>
      <c r="AM124">
        <v>10</v>
      </c>
      <c r="AN124">
        <v>3</v>
      </c>
      <c r="AO124">
        <v>10</v>
      </c>
      <c r="AP124">
        <v>9</v>
      </c>
      <c r="AQ124">
        <v>4</v>
      </c>
      <c r="AR124">
        <v>3</v>
      </c>
      <c r="AS124">
        <v>5</v>
      </c>
      <c r="AT124">
        <v>2</v>
      </c>
      <c r="AU124" t="str">
        <f t="shared" si="8"/>
        <v>NA</v>
      </c>
      <c r="AV124">
        <f t="shared" si="17"/>
        <v>46</v>
      </c>
      <c r="AW124">
        <v>8</v>
      </c>
      <c r="AX124">
        <v>19</v>
      </c>
      <c r="AY124">
        <v>27</v>
      </c>
      <c r="AZ124">
        <v>4</v>
      </c>
      <c r="BA124">
        <v>6</v>
      </c>
      <c r="BB124">
        <v>6</v>
      </c>
      <c r="BC124">
        <v>7</v>
      </c>
      <c r="BD124">
        <v>23</v>
      </c>
      <c r="BE124">
        <v>27</v>
      </c>
      <c r="BF124">
        <v>15</v>
      </c>
      <c r="BG124">
        <v>16</v>
      </c>
      <c r="BH124">
        <v>31</v>
      </c>
      <c r="BI124">
        <v>4</v>
      </c>
      <c r="BJ124">
        <v>11</v>
      </c>
      <c r="BK124">
        <v>27</v>
      </c>
      <c r="BL124">
        <v>42</v>
      </c>
      <c r="BM124">
        <f t="shared" si="18"/>
        <v>150</v>
      </c>
    </row>
    <row r="125" spans="1:65" x14ac:dyDescent="0.25">
      <c r="A125" t="s">
        <v>144</v>
      </c>
      <c r="B125">
        <v>70</v>
      </c>
      <c r="C125" s="2">
        <v>39956</v>
      </c>
      <c r="D125" s="2">
        <v>40313</v>
      </c>
      <c r="E125">
        <f t="shared" si="10"/>
        <v>357</v>
      </c>
      <c r="F125" t="s">
        <v>50</v>
      </c>
      <c r="G125" t="s">
        <v>50</v>
      </c>
      <c r="H125" t="s">
        <v>50</v>
      </c>
      <c r="I125" t="s">
        <v>50</v>
      </c>
      <c r="J125" t="s">
        <v>50</v>
      </c>
      <c r="K125" t="s">
        <v>50</v>
      </c>
      <c r="L125" t="s">
        <v>134</v>
      </c>
      <c r="M125">
        <v>1</v>
      </c>
      <c r="N125">
        <v>12</v>
      </c>
      <c r="O125" t="s">
        <v>62</v>
      </c>
      <c r="P125" t="s">
        <v>50</v>
      </c>
      <c r="Q125" t="s">
        <v>50</v>
      </c>
      <c r="R125" t="s">
        <v>50</v>
      </c>
      <c r="S125" t="s">
        <v>50</v>
      </c>
      <c r="T125" t="s">
        <v>50</v>
      </c>
      <c r="U125" t="s">
        <v>50</v>
      </c>
      <c r="V125" t="s">
        <v>50</v>
      </c>
      <c r="W125" t="s">
        <v>50</v>
      </c>
      <c r="X125">
        <v>17</v>
      </c>
      <c r="Y125">
        <v>12</v>
      </c>
      <c r="Z125">
        <v>9</v>
      </c>
      <c r="AA125" t="s">
        <v>50</v>
      </c>
      <c r="AB125">
        <v>15</v>
      </c>
      <c r="AC125">
        <v>6</v>
      </c>
      <c r="AD125">
        <v>9</v>
      </c>
      <c r="AE125" t="s">
        <v>50</v>
      </c>
      <c r="AF125" t="s">
        <v>50</v>
      </c>
      <c r="AG125">
        <v>56</v>
      </c>
      <c r="AH125">
        <v>121</v>
      </c>
      <c r="AI125" t="s">
        <v>50</v>
      </c>
      <c r="AJ125" t="s">
        <v>50</v>
      </c>
      <c r="AK125" t="s">
        <v>50</v>
      </c>
      <c r="AL125" t="s">
        <v>50</v>
      </c>
      <c r="AM125">
        <v>10</v>
      </c>
      <c r="AN125">
        <v>3</v>
      </c>
      <c r="AO125">
        <v>10</v>
      </c>
      <c r="AP125">
        <v>10</v>
      </c>
      <c r="AQ125">
        <v>4</v>
      </c>
      <c r="AR125">
        <v>3</v>
      </c>
      <c r="AS125">
        <v>6</v>
      </c>
      <c r="AT125">
        <v>2</v>
      </c>
      <c r="AU125" t="str">
        <f t="shared" si="8"/>
        <v>NA</v>
      </c>
      <c r="AV125">
        <f t="shared" si="17"/>
        <v>48</v>
      </c>
      <c r="AW125">
        <v>13</v>
      </c>
      <c r="AX125">
        <v>19</v>
      </c>
      <c r="AY125">
        <v>32</v>
      </c>
      <c r="AZ125">
        <v>4</v>
      </c>
      <c r="BA125">
        <v>6</v>
      </c>
      <c r="BB125">
        <v>6</v>
      </c>
      <c r="BC125">
        <v>6</v>
      </c>
      <c r="BD125">
        <v>22</v>
      </c>
      <c r="BE125">
        <v>30</v>
      </c>
      <c r="BF125">
        <v>16</v>
      </c>
      <c r="BG125">
        <v>17</v>
      </c>
      <c r="BH125">
        <v>33</v>
      </c>
      <c r="BI125">
        <v>6</v>
      </c>
      <c r="BJ125">
        <v>13</v>
      </c>
      <c r="BK125">
        <v>27</v>
      </c>
      <c r="BL125">
        <v>46</v>
      </c>
      <c r="BM125">
        <f t="shared" si="18"/>
        <v>163</v>
      </c>
    </row>
    <row r="126" spans="1:65" x14ac:dyDescent="0.25">
      <c r="A126" t="s">
        <v>145</v>
      </c>
      <c r="B126">
        <v>71</v>
      </c>
      <c r="C126" s="2">
        <v>40047</v>
      </c>
      <c r="D126" s="2">
        <v>40047</v>
      </c>
      <c r="E126">
        <f t="shared" si="10"/>
        <v>0</v>
      </c>
      <c r="F126" t="s">
        <v>54</v>
      </c>
      <c r="G126" t="s">
        <v>50</v>
      </c>
      <c r="H126" t="s">
        <v>50</v>
      </c>
      <c r="I126" t="s">
        <v>50</v>
      </c>
      <c r="J126" t="s">
        <v>50</v>
      </c>
      <c r="K126" t="s">
        <v>50</v>
      </c>
      <c r="L126" t="s">
        <v>51</v>
      </c>
      <c r="M126">
        <v>1</v>
      </c>
      <c r="N126">
        <v>14</v>
      </c>
      <c r="O126" t="s">
        <v>52</v>
      </c>
      <c r="P126">
        <v>5</v>
      </c>
      <c r="Q126">
        <v>4</v>
      </c>
      <c r="R126">
        <v>35</v>
      </c>
      <c r="S126">
        <v>8</v>
      </c>
      <c r="T126">
        <v>9</v>
      </c>
      <c r="U126">
        <v>4</v>
      </c>
      <c r="V126">
        <v>14</v>
      </c>
      <c r="W126">
        <v>3</v>
      </c>
      <c r="X126">
        <v>19</v>
      </c>
      <c r="Y126">
        <v>13</v>
      </c>
      <c r="Z126">
        <v>11</v>
      </c>
      <c r="AA126">
        <v>4</v>
      </c>
      <c r="AB126">
        <v>13</v>
      </c>
      <c r="AC126">
        <v>11</v>
      </c>
      <c r="AD126">
        <v>11</v>
      </c>
      <c r="AE126">
        <v>5</v>
      </c>
      <c r="AF126">
        <f>SUM(Y126:AE126)</f>
        <v>68</v>
      </c>
      <c r="AG126">
        <v>41</v>
      </c>
      <c r="AH126">
        <v>58</v>
      </c>
      <c r="AI126">
        <v>9</v>
      </c>
      <c r="AJ126">
        <v>25</v>
      </c>
      <c r="AK126">
        <v>50</v>
      </c>
      <c r="AL126">
        <v>51</v>
      </c>
      <c r="AM126">
        <v>10</v>
      </c>
      <c r="AN126">
        <v>3</v>
      </c>
      <c r="AO126">
        <v>7</v>
      </c>
      <c r="AP126">
        <v>10</v>
      </c>
      <c r="AQ126">
        <v>4</v>
      </c>
      <c r="AR126">
        <v>3</v>
      </c>
      <c r="AS126">
        <v>5</v>
      </c>
      <c r="AT126">
        <v>2</v>
      </c>
      <c r="AU126" t="str">
        <f t="shared" si="8"/>
        <v>NA</v>
      </c>
      <c r="AV126">
        <f t="shared" si="17"/>
        <v>44</v>
      </c>
      <c r="AW126">
        <v>12</v>
      </c>
      <c r="AX126">
        <v>14</v>
      </c>
      <c r="AY126">
        <v>26</v>
      </c>
      <c r="AZ126">
        <v>1</v>
      </c>
      <c r="BA126">
        <v>0</v>
      </c>
      <c r="BB126">
        <v>6</v>
      </c>
      <c r="BC126">
        <v>5</v>
      </c>
      <c r="BD126">
        <v>12</v>
      </c>
      <c r="BE126">
        <v>21</v>
      </c>
      <c r="BF126">
        <v>11</v>
      </c>
      <c r="BG126">
        <v>13</v>
      </c>
      <c r="BH126">
        <v>24</v>
      </c>
      <c r="BI126">
        <v>4</v>
      </c>
      <c r="BJ126">
        <v>8</v>
      </c>
      <c r="BK126">
        <v>19</v>
      </c>
      <c r="BL126">
        <v>31</v>
      </c>
      <c r="BM126">
        <f t="shared" si="18"/>
        <v>114</v>
      </c>
    </row>
    <row r="127" spans="1:65" x14ac:dyDescent="0.25">
      <c r="A127" t="s">
        <v>146</v>
      </c>
      <c r="B127">
        <v>75</v>
      </c>
      <c r="C127" s="2">
        <v>40073</v>
      </c>
      <c r="D127" s="2">
        <v>40073</v>
      </c>
      <c r="E127">
        <f t="shared" si="10"/>
        <v>0</v>
      </c>
      <c r="F127" t="s">
        <v>54</v>
      </c>
      <c r="G127" t="s">
        <v>50</v>
      </c>
      <c r="H127" t="s">
        <v>50</v>
      </c>
      <c r="I127" t="s">
        <v>50</v>
      </c>
      <c r="J127" t="s">
        <v>50</v>
      </c>
      <c r="K127" t="s">
        <v>50</v>
      </c>
      <c r="L127" t="s">
        <v>51</v>
      </c>
      <c r="M127">
        <v>1</v>
      </c>
      <c r="N127">
        <v>16</v>
      </c>
      <c r="O127" t="s">
        <v>52</v>
      </c>
      <c r="P127">
        <v>8</v>
      </c>
      <c r="Q127">
        <v>7</v>
      </c>
      <c r="R127">
        <v>57</v>
      </c>
      <c r="S127">
        <v>13</v>
      </c>
      <c r="T127">
        <v>14</v>
      </c>
      <c r="U127">
        <v>3</v>
      </c>
      <c r="V127">
        <v>13</v>
      </c>
      <c r="W127">
        <v>5</v>
      </c>
      <c r="X127">
        <v>55</v>
      </c>
      <c r="Y127">
        <v>24</v>
      </c>
      <c r="Z127">
        <v>8</v>
      </c>
      <c r="AA127">
        <v>13</v>
      </c>
      <c r="AB127">
        <v>17</v>
      </c>
      <c r="AC127">
        <v>19</v>
      </c>
      <c r="AD127">
        <v>5</v>
      </c>
      <c r="AE127">
        <v>12</v>
      </c>
      <c r="AF127">
        <f>SUM(Y127:AE127)</f>
        <v>98</v>
      </c>
      <c r="AG127">
        <v>34</v>
      </c>
      <c r="AH127">
        <v>69</v>
      </c>
      <c r="AI127">
        <v>15</v>
      </c>
      <c r="AJ127">
        <v>30</v>
      </c>
      <c r="AK127">
        <v>51</v>
      </c>
      <c r="AL127">
        <v>52</v>
      </c>
      <c r="AM127">
        <v>10</v>
      </c>
      <c r="AN127">
        <v>3</v>
      </c>
      <c r="AO127">
        <v>9</v>
      </c>
      <c r="AP127">
        <v>10</v>
      </c>
      <c r="AQ127">
        <v>4</v>
      </c>
      <c r="AR127">
        <v>3</v>
      </c>
      <c r="AS127">
        <v>6</v>
      </c>
      <c r="AT127">
        <v>4</v>
      </c>
      <c r="AU127" t="str">
        <f t="shared" si="8"/>
        <v>NA</v>
      </c>
      <c r="AV127">
        <f t="shared" si="17"/>
        <v>49</v>
      </c>
      <c r="AW127">
        <v>13</v>
      </c>
      <c r="AX127">
        <v>21</v>
      </c>
      <c r="AY127">
        <v>34</v>
      </c>
      <c r="AZ127">
        <v>4</v>
      </c>
      <c r="BA127">
        <v>6</v>
      </c>
      <c r="BB127">
        <v>6</v>
      </c>
      <c r="BC127">
        <v>8</v>
      </c>
      <c r="BD127">
        <v>24</v>
      </c>
      <c r="BE127">
        <v>27</v>
      </c>
      <c r="BF127">
        <v>18</v>
      </c>
      <c r="BG127">
        <v>21</v>
      </c>
      <c r="BH127">
        <v>39</v>
      </c>
      <c r="BI127">
        <v>6</v>
      </c>
      <c r="BJ127">
        <v>13</v>
      </c>
      <c r="BK127">
        <v>27</v>
      </c>
      <c r="BL127">
        <v>46</v>
      </c>
      <c r="BM127">
        <f>SUM(AY127+BD127+BE127+BH127+BI127+BL127)</f>
        <v>176</v>
      </c>
    </row>
    <row r="128" spans="1:65" x14ac:dyDescent="0.25">
      <c r="A128" t="s">
        <v>147</v>
      </c>
      <c r="B128">
        <v>74</v>
      </c>
      <c r="C128" s="2">
        <v>40117</v>
      </c>
      <c r="D128" s="2">
        <v>40117</v>
      </c>
      <c r="E128">
        <f t="shared" si="10"/>
        <v>0</v>
      </c>
      <c r="F128" t="s">
        <v>49</v>
      </c>
      <c r="G128" t="s">
        <v>50</v>
      </c>
      <c r="H128" t="s">
        <v>50</v>
      </c>
      <c r="I128" t="s">
        <v>50</v>
      </c>
      <c r="J128" t="s">
        <v>50</v>
      </c>
      <c r="K128" t="s">
        <v>50</v>
      </c>
      <c r="L128" t="s">
        <v>51</v>
      </c>
      <c r="M128">
        <v>0</v>
      </c>
      <c r="N128">
        <v>18</v>
      </c>
      <c r="O128" t="s">
        <v>52</v>
      </c>
      <c r="P128">
        <v>5</v>
      </c>
      <c r="Q128">
        <v>3</v>
      </c>
      <c r="R128">
        <v>44</v>
      </c>
      <c r="S128">
        <v>5</v>
      </c>
      <c r="T128">
        <v>8</v>
      </c>
      <c r="U128">
        <v>4</v>
      </c>
      <c r="V128">
        <v>15</v>
      </c>
      <c r="W128">
        <v>4</v>
      </c>
      <c r="X128">
        <v>42</v>
      </c>
      <c r="Y128">
        <v>19</v>
      </c>
      <c r="Z128">
        <v>20</v>
      </c>
      <c r="AA128">
        <v>6</v>
      </c>
      <c r="AB128">
        <v>23</v>
      </c>
      <c r="AC128">
        <v>24</v>
      </c>
      <c r="AD128">
        <v>13</v>
      </c>
      <c r="AE128">
        <v>6</v>
      </c>
      <c r="AF128">
        <f>SUM(Y128:AE128)</f>
        <v>111</v>
      </c>
      <c r="AG128">
        <v>70</v>
      </c>
      <c r="AH128">
        <v>89</v>
      </c>
      <c r="AI128" t="s">
        <v>50</v>
      </c>
      <c r="AJ128">
        <v>28</v>
      </c>
      <c r="AK128">
        <v>51</v>
      </c>
      <c r="AL128">
        <v>51</v>
      </c>
      <c r="AM128">
        <v>10</v>
      </c>
      <c r="AN128">
        <v>3</v>
      </c>
      <c r="AO128">
        <v>10</v>
      </c>
      <c r="AP128">
        <v>10</v>
      </c>
      <c r="AQ128">
        <v>4</v>
      </c>
      <c r="AR128">
        <v>3</v>
      </c>
      <c r="AS128">
        <v>6</v>
      </c>
      <c r="AT128">
        <v>4</v>
      </c>
      <c r="AU128" t="str">
        <f t="shared" si="8"/>
        <v>NA</v>
      </c>
      <c r="AV128">
        <f t="shared" si="17"/>
        <v>50</v>
      </c>
      <c r="AW128">
        <v>12</v>
      </c>
      <c r="AX128">
        <v>16</v>
      </c>
      <c r="AY128">
        <v>28</v>
      </c>
      <c r="AZ128">
        <v>4</v>
      </c>
      <c r="BA128">
        <v>6</v>
      </c>
      <c r="BB128">
        <v>6</v>
      </c>
      <c r="BC128">
        <v>7</v>
      </c>
      <c r="BD128">
        <v>23</v>
      </c>
      <c r="BE128">
        <v>30</v>
      </c>
      <c r="BF128">
        <v>17</v>
      </c>
      <c r="BG128">
        <v>18</v>
      </c>
      <c r="BH128">
        <v>35</v>
      </c>
      <c r="BI128">
        <v>6</v>
      </c>
      <c r="BJ128">
        <v>13</v>
      </c>
      <c r="BK128">
        <v>27</v>
      </c>
      <c r="BL128">
        <v>46</v>
      </c>
      <c r="BM128">
        <f>AY128+BD128+BE128+BH128+BL128</f>
        <v>162</v>
      </c>
    </row>
    <row r="129" spans="1:65" x14ac:dyDescent="0.25">
      <c r="A129" t="s">
        <v>148</v>
      </c>
      <c r="B129">
        <v>80</v>
      </c>
      <c r="C129" s="2">
        <v>40164</v>
      </c>
      <c r="D129" s="2">
        <v>40164</v>
      </c>
      <c r="E129">
        <f t="shared" si="10"/>
        <v>0</v>
      </c>
      <c r="F129" t="s">
        <v>71</v>
      </c>
      <c r="G129" t="s">
        <v>50</v>
      </c>
      <c r="H129" t="s">
        <v>50</v>
      </c>
      <c r="I129" t="s">
        <v>50</v>
      </c>
      <c r="J129" t="s">
        <v>50</v>
      </c>
      <c r="K129" t="s">
        <v>50</v>
      </c>
      <c r="L129" t="s">
        <v>51</v>
      </c>
      <c r="M129">
        <v>1</v>
      </c>
      <c r="N129">
        <v>19</v>
      </c>
      <c r="O129" t="s">
        <v>52</v>
      </c>
      <c r="P129">
        <v>5</v>
      </c>
      <c r="Q129">
        <v>4</v>
      </c>
      <c r="R129">
        <v>39</v>
      </c>
      <c r="S129">
        <v>7</v>
      </c>
      <c r="T129">
        <v>8</v>
      </c>
      <c r="U129">
        <v>4</v>
      </c>
      <c r="V129">
        <v>16</v>
      </c>
      <c r="W129">
        <v>5</v>
      </c>
      <c r="X129">
        <v>27</v>
      </c>
      <c r="Y129">
        <v>21</v>
      </c>
      <c r="Z129">
        <v>7</v>
      </c>
      <c r="AA129">
        <v>11</v>
      </c>
      <c r="AB129">
        <v>14</v>
      </c>
      <c r="AC129">
        <v>11</v>
      </c>
      <c r="AD129">
        <v>2</v>
      </c>
      <c r="AE129">
        <v>11</v>
      </c>
      <c r="AF129">
        <f>SUM(Y129:AE129)</f>
        <v>77</v>
      </c>
      <c r="AG129">
        <v>52</v>
      </c>
      <c r="AH129">
        <v>166</v>
      </c>
      <c r="AI129" t="s">
        <v>50</v>
      </c>
      <c r="AJ129">
        <v>27</v>
      </c>
      <c r="AK129">
        <v>45</v>
      </c>
      <c r="AL129">
        <v>51</v>
      </c>
      <c r="AM129">
        <v>9</v>
      </c>
      <c r="AN129">
        <v>3</v>
      </c>
      <c r="AO129">
        <v>10</v>
      </c>
      <c r="AP129">
        <v>10</v>
      </c>
      <c r="AQ129">
        <v>4</v>
      </c>
      <c r="AR129">
        <v>2</v>
      </c>
      <c r="AS129">
        <v>1</v>
      </c>
      <c r="AT129">
        <v>3</v>
      </c>
      <c r="AU129" t="str">
        <f t="shared" si="8"/>
        <v>NA</v>
      </c>
      <c r="AV129">
        <f t="shared" si="17"/>
        <v>42</v>
      </c>
      <c r="AW129">
        <v>12</v>
      </c>
      <c r="AX129">
        <v>17</v>
      </c>
      <c r="AY129">
        <v>29</v>
      </c>
      <c r="AZ129">
        <v>4</v>
      </c>
      <c r="BA129">
        <v>4</v>
      </c>
      <c r="BB129">
        <v>4</v>
      </c>
      <c r="BC129">
        <v>8</v>
      </c>
      <c r="BD129">
        <v>20</v>
      </c>
      <c r="BE129">
        <v>27</v>
      </c>
      <c r="BF129">
        <v>17</v>
      </c>
      <c r="BG129">
        <v>10</v>
      </c>
      <c r="BH129">
        <v>27</v>
      </c>
      <c r="BI129">
        <v>6</v>
      </c>
      <c r="BJ129">
        <v>11</v>
      </c>
      <c r="BK129">
        <v>10</v>
      </c>
      <c r="BL129">
        <v>27</v>
      </c>
      <c r="BM129">
        <f>AY129+BD129+BE129+BH129+BL129</f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CASL baseline data subjects1-58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Clark</dc:creator>
  <cp:lastModifiedBy>MUSC User</cp:lastModifiedBy>
  <dcterms:created xsi:type="dcterms:W3CDTF">2013-01-18T21:32:41Z</dcterms:created>
  <dcterms:modified xsi:type="dcterms:W3CDTF">2015-07-15T15:50:36Z</dcterms:modified>
</cp:coreProperties>
</file>