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Dashboard" sheetId="2" r:id="rId5"/>
    <sheet state="visible" name="Defect Report" sheetId="3" r:id="rId6"/>
    <sheet state="visible" name="Summary Report" sheetId="4" r:id="rId7"/>
  </sheets>
  <definedNames/>
  <calcPr/>
</workbook>
</file>

<file path=xl/sharedStrings.xml><?xml version="1.0" encoding="utf-8"?>
<sst xmlns="http://schemas.openxmlformats.org/spreadsheetml/2006/main" count="336" uniqueCount="211">
  <si>
    <t>PREPARED BY</t>
  </si>
  <si>
    <t>Adeola Ayorinde</t>
  </si>
  <si>
    <t>PROJECT NAME</t>
  </si>
  <si>
    <t>Beta Test for Moniepoint Personal Banking app</t>
  </si>
  <si>
    <t>DESCRIPTION</t>
  </si>
  <si>
    <t>A Test Report for a Beta Test.</t>
  </si>
  <si>
    <t>TEST START DATE</t>
  </si>
  <si>
    <t>2ND September, 2023</t>
  </si>
  <si>
    <t>TEST END DATE</t>
  </si>
  <si>
    <t>TEST PLATFORM</t>
  </si>
  <si>
    <t>PROD URL</t>
  </si>
  <si>
    <t>TEST DEVICE</t>
  </si>
  <si>
    <t>Andriod Samsung A10</t>
  </si>
  <si>
    <t>ACCOUNT NUMBER</t>
  </si>
  <si>
    <t>TEST CASE ID</t>
  </si>
  <si>
    <t>TEST SCENARIOS</t>
  </si>
  <si>
    <t>TEST CASES DESCRIPTION</t>
  </si>
  <si>
    <t>TEST STEPS</t>
  </si>
  <si>
    <t>PRE-CONDITION</t>
  </si>
  <si>
    <t>EXPECTED RESULTS</t>
  </si>
  <si>
    <t>ACTUAL RESULTS</t>
  </si>
  <si>
    <t>STATUS</t>
  </si>
  <si>
    <t>SU02</t>
  </si>
  <si>
    <t>User Sign up</t>
  </si>
  <si>
    <t>Confirm user cannot signup with
invalid email and invalid phone number</t>
  </si>
  <si>
    <t xml:space="preserve">1. Download app
2. Click on Signup
3. Enter invalid email address
4. Enter invalid phone number
</t>
  </si>
  <si>
    <t>Should be a new user</t>
  </si>
  <si>
    <t>An error should show the email address and phone number is invalid and the next button should not be activated</t>
  </si>
  <si>
    <r>
      <rPr>
        <rFont val="Calibri"/>
        <color theme="1"/>
        <sz val="12.0"/>
      </rPr>
      <t>Signup failed with the 
correct error message 
"</t>
    </r>
    <r>
      <rPr>
        <rFont val="Calibri"/>
        <color rgb="FFC40815"/>
        <sz val="12.0"/>
      </rPr>
      <t>Incorrect email address</t>
    </r>
    <r>
      <rPr>
        <rFont val="Calibri"/>
        <color rgb="FFFF0000"/>
        <sz val="12.0"/>
      </rPr>
      <t>" "Incorrect phone number". The next button was not activated.</t>
    </r>
  </si>
  <si>
    <t>Pass</t>
  </si>
  <si>
    <t>SU03</t>
  </si>
  <si>
    <t xml:space="preserve">Validate user should receive OTP immeadiately the next button is clicked </t>
  </si>
  <si>
    <t>1. Download app
2. Click on Signup
3. Enter Valid email address
4. Enter valid phone number
5. Enter OTP</t>
  </si>
  <si>
    <t>OTP should be received immeadiately and the next button should be activated immeadiate OTP is inputted.</t>
  </si>
  <si>
    <t>OTP was received immeadiately and the next button was activated.</t>
  </si>
  <si>
    <t>SU04</t>
  </si>
  <si>
    <t>Validate user should input valid BVN and DOB</t>
  </si>
  <si>
    <t>1. Download app
2. Click on Signup
3. Enter Valid email address
4. Enter valid phone number
5. Enter OTP
6. Enter valid BVN
7. Enter valid DOB</t>
  </si>
  <si>
    <t>The next button should be activated.</t>
  </si>
  <si>
    <t>The next button was activated</t>
  </si>
  <si>
    <t>SU05</t>
  </si>
  <si>
    <t>Confirm user cannot proceed with invalid BVN and DOB</t>
  </si>
  <si>
    <t>1. Download app
2. Click on Signup
3. Enter Valid email address
4. Enter valid phone number
5. Enter OTP
6. Enter invalid BVN
7. Enter invalid DOB</t>
  </si>
  <si>
    <t>There will be an error showing invalid BVN or invalid DOB and the next button will not be activated.</t>
  </si>
  <si>
    <t>An error occured when incomplete BVN was inputted and the incorrect format of DOB. The next button ws not activated.</t>
  </si>
  <si>
    <t>SU01</t>
  </si>
  <si>
    <t>Validate user can signup with valid email address,phone number</t>
  </si>
  <si>
    <t xml:space="preserve">1. Download app
2. Click on Signup
3. Enter Valid email address
4. Enter valid phone number
</t>
  </si>
  <si>
    <t>The next button should be activated</t>
  </si>
  <si>
    <t>LG01</t>
  </si>
  <si>
    <t>User Log in</t>
  </si>
  <si>
    <t>Validate user can login with valid username orr phone number and password.</t>
  </si>
  <si>
    <t xml:space="preserve">1. From Login page
2. Input valid username or phone number
3.  input valid password
</t>
  </si>
  <si>
    <t>Should be a registered user</t>
  </si>
  <si>
    <t xml:space="preserve">User should be able to successfully login </t>
  </si>
  <si>
    <t>LG02</t>
  </si>
  <si>
    <t>Cofirm user cannot login with invalid username orr phone number and invalid password.</t>
  </si>
  <si>
    <t xml:space="preserve">1. From Login page
2. Input invalid username or phone number
3.  input invalid password
</t>
  </si>
  <si>
    <t>There should an error showing invalid username or password.</t>
  </si>
  <si>
    <t>An error occured showing invalid username or password.</t>
  </si>
  <si>
    <t>LG03</t>
  </si>
  <si>
    <t>Confirm if user can retrieve username using the forgot username button</t>
  </si>
  <si>
    <t>1. From Login page
2. Click on Forgot Username</t>
  </si>
  <si>
    <t>User should be able to retrieve the username successfully after dialing the code</t>
  </si>
  <si>
    <t>User was able to successfully retrieve the username.</t>
  </si>
  <si>
    <t>LG04</t>
  </si>
  <si>
    <t>Confirm if user can retrieve password using the forgot password button</t>
  </si>
  <si>
    <t>1. From Login page
2. Click on Forgot Password</t>
  </si>
  <si>
    <t>User should be able to set a new password successfully after getting an OTP</t>
  </si>
  <si>
    <t>User was able to successfully reset password after an OTP was sent to the registered number.</t>
  </si>
  <si>
    <t>LG05</t>
  </si>
  <si>
    <t>Confirm if user is redirected to the Login page after resetting password.</t>
  </si>
  <si>
    <t xml:space="preserve">1. From Login page
2. Click on Forgot Password
3. Reset password </t>
  </si>
  <si>
    <t>User should be redirected to the login page after successfully resetting password.</t>
  </si>
  <si>
    <t>User was redirected to the login page after successfully resetting password.</t>
  </si>
  <si>
    <t>LG06</t>
  </si>
  <si>
    <t xml:space="preserve">Confirm if there's a sign up button on the login page that can redirect the user to the sign up page </t>
  </si>
  <si>
    <t xml:space="preserve">1. From Login page
</t>
  </si>
  <si>
    <t>Should be a registered user or a new user</t>
  </si>
  <si>
    <t>User should be able to see a sign up button below the login page incase user made a mistake by clicking login button at first.</t>
  </si>
  <si>
    <t>User did not see any signup button on the login page.</t>
  </si>
  <si>
    <t>Fail</t>
  </si>
  <si>
    <t>LI 01</t>
  </si>
  <si>
    <t>APP Access</t>
  </si>
  <si>
    <t>Confirm if the link to downloading the app is working appropriately</t>
  </si>
  <si>
    <t xml:space="preserve">1. Click on the Link.
</t>
  </si>
  <si>
    <t>User should be directed to playstore to download the app.</t>
  </si>
  <si>
    <t>User was successfully directed to the playstore to download the app.</t>
  </si>
  <si>
    <t>Dashboard</t>
  </si>
  <si>
    <t>Confirm user can view Profile 
dashboard upon succesful login</t>
  </si>
  <si>
    <t xml:space="preserve">1. Login with Valid data
2. View next page 
(dashboard) </t>
  </si>
  <si>
    <t>User must be able to login 
successfully</t>
  </si>
  <si>
    <t>User should be able to 
view dashboard upon 
Successful Login</t>
  </si>
  <si>
    <t>User can view 
dashboard</t>
  </si>
  <si>
    <t>Passed</t>
  </si>
  <si>
    <t>Confirm user data displayed on 
dashboard is valid and accurate</t>
  </si>
  <si>
    <t>1. Login with Valid data
2. View next page 
(dashboard) 
3. Check data displayed</t>
  </si>
  <si>
    <t>Existing account</t>
  </si>
  <si>
    <t>Accurate user data should
be displayed</t>
  </si>
  <si>
    <t>Valid user data displayed</t>
  </si>
  <si>
    <t>Confirm buttons on this page are clickable</t>
  </si>
  <si>
    <t>1. Login with Valid data
2. View next page 
(dashboard) 
3. Click on the different buttons</t>
  </si>
  <si>
    <t>Buttons should be made clickable</t>
  </si>
  <si>
    <t>Buttons are clickable.</t>
  </si>
  <si>
    <t>Confirm if the notification button is working properly</t>
  </si>
  <si>
    <t>1. Login with Valid data
2. View next page 
(dashboard) 
3. Click on notification button</t>
  </si>
  <si>
    <t>The notification button should shown a number sign on it if there's any new notification on the app</t>
  </si>
  <si>
    <t>The notification button did not indicate any sign on it, so the user doesn't know if there's a new notification on the app.</t>
  </si>
  <si>
    <t>Failed</t>
  </si>
  <si>
    <t>Confirm if user can go to the previous page from the notification page.</t>
  </si>
  <si>
    <t>1. Login with Valid data
2. View next page 
(dashboard) 
3. Click on notification button
4. Click on the back button</t>
  </si>
  <si>
    <t>User should be able to go to the previous page using the back button on the page.</t>
  </si>
  <si>
    <t>User was able to go to the previous page using the back button on the page.</t>
  </si>
  <si>
    <t>Confirm if user can clear all notifications</t>
  </si>
  <si>
    <t>1. Login with Valid data
2. View next page 
(dashboard) 
3. Click on notification button
4. Click on clear messages</t>
  </si>
  <si>
    <t>User should get a pop up notification asking if user is sure of such action before going ahead to clear all notifications by clicking on the clear messages button.</t>
  </si>
  <si>
    <t>User got a pop up message asking if user is sure of such action, user proceeds to clear all messages.</t>
  </si>
  <si>
    <t>LG07</t>
  </si>
  <si>
    <t>Confirm user cannot proceed after inputting a wrong transaction pin.</t>
  </si>
  <si>
    <t>1. Login with Valid data
2. View next page 
(dashboard) 
3. Make a transaction</t>
  </si>
  <si>
    <t>User should get a popup notification stating the pin is wrong and should be given an opportunity to try again.</t>
  </si>
  <si>
    <t>User got a popup notification stating the pin is wrong but was taken back to home page immeadiately.</t>
  </si>
  <si>
    <t>LG08</t>
  </si>
  <si>
    <t>Confirm user gets a popup successful notification when a transaction is made</t>
  </si>
  <si>
    <t>User should get a successful popup notification after making a successful notification</t>
  </si>
  <si>
    <t>User got a successful popup notification after making a successful transaction.</t>
  </si>
  <si>
    <t>LG09</t>
  </si>
  <si>
    <t xml:space="preserve">Confirm user cannot select a wrong network provider while trying to purchase airtime or data. </t>
  </si>
  <si>
    <t>1. Login with Valid data
2. View next page 
(dashboard) 
3. Buy Airtime or Data</t>
  </si>
  <si>
    <t>User should not be able to proceed when a wrong network provider is selected</t>
  </si>
  <si>
    <t>User was able to proceed when wrong network provider was selected.</t>
  </si>
  <si>
    <t>LG10</t>
  </si>
  <si>
    <t>Confirm if user can hide balance</t>
  </si>
  <si>
    <t>1. Login with Valid data
2. View next page 
(dashboard) 
3. Click on settings
4. Click on hide balance</t>
  </si>
  <si>
    <t>User's balnce on the dashboard dhould be hidden</t>
  </si>
  <si>
    <t>User's balance on the dashboard was hidden</t>
  </si>
  <si>
    <t>LG11</t>
  </si>
  <si>
    <t>Confirm if user can download receipt after making a transaction</t>
  </si>
  <si>
    <t>1. Login with Valid data
2. View next page 
(dashboard) 
3. Make a transaction
4. Download or share receipt</t>
  </si>
  <si>
    <t>User should be able to download or share receipts after transactions</t>
  </si>
  <si>
    <t>User was able to share receipt and download receipts after transactions.</t>
  </si>
  <si>
    <t>LG12</t>
  </si>
  <si>
    <t>Confirm if user can change notification preferences settings</t>
  </si>
  <si>
    <t>1. Login with Valid data
2. View next page 
(dashboard) 
3. Click on settings
4. Click on notification preferences and make changes</t>
  </si>
  <si>
    <t>User should be able to change notification preferences.</t>
  </si>
  <si>
    <t>User was able to change notification prefernces.</t>
  </si>
  <si>
    <t>LG13</t>
  </si>
  <si>
    <t>CARDS</t>
  </si>
  <si>
    <t>Confirm if user can go to the previous page from the CARDS page.</t>
  </si>
  <si>
    <t>1. Login with Valid data
2. View next page 
(dashboard) 
3. Click on CARDS</t>
  </si>
  <si>
    <t xml:space="preserve">User should be able to go back to dashboard from CARDs page. 
</t>
  </si>
  <si>
    <t>User got logged out after pressing the phone's back button.</t>
  </si>
  <si>
    <t>LG14</t>
  </si>
  <si>
    <t xml:space="preserve">Confirm transaction details are correct under transactions. </t>
  </si>
  <si>
    <t>1. Login with Valid data
2. View next page 
(dashboard) 
3. Make a transaction.
4. Check Transaction details.</t>
  </si>
  <si>
    <t>User should see correct transaction details.</t>
  </si>
  <si>
    <t>User saw correct transaction details but came across a tyographical error under transaction details for airtime purchase. The "Network spelling" is incorrect.</t>
  </si>
  <si>
    <t>DEFECT TRACKING LOG</t>
  </si>
  <si>
    <t>Reported By:</t>
  </si>
  <si>
    <t>Development Team:</t>
  </si>
  <si>
    <t>Report Start Date:</t>
  </si>
  <si>
    <t>2nd September 2023</t>
  </si>
  <si>
    <t>Report End Date:</t>
  </si>
  <si>
    <t>Reviewed By:</t>
  </si>
  <si>
    <t>Test Case ID</t>
  </si>
  <si>
    <t>Product Requirement</t>
  </si>
  <si>
    <t>Defect Description</t>
  </si>
  <si>
    <t>Expected Result</t>
  </si>
  <si>
    <t>Steps to Reproduce</t>
  </si>
  <si>
    <t>Screenshot</t>
  </si>
  <si>
    <t>Severity Level</t>
  </si>
  <si>
    <t>Date</t>
  </si>
  <si>
    <t>QA Retest Status</t>
  </si>
  <si>
    <t>Dev. Comment</t>
  </si>
  <si>
    <t>User Login</t>
  </si>
  <si>
    <t xml:space="preserve">1. From Login page
</t>
  </si>
  <si>
    <t>Low</t>
  </si>
  <si>
    <t>2nd September, 2023</t>
  </si>
  <si>
    <t>The notification button should show a number sign on it if there's any new notification on the app</t>
  </si>
  <si>
    <t>1. Login with Valid data
2. View next page 
(dashboard) 
3. Click on notification button</t>
  </si>
  <si>
    <t>1. Login with Valid data
2. View next page 
(dashboard) 
3. Make a transaction</t>
  </si>
  <si>
    <t>1. Login with Valid data
2. View next page 
(dashboard) 
3. Buy Airtime or Data</t>
  </si>
  <si>
    <t>Medium</t>
  </si>
  <si>
    <t>User got logged out after pressing the phone's back button. There should also be a back button on the app.</t>
  </si>
  <si>
    <t xml:space="preserve">User should be able to go back to dashboard from CARDs page. </t>
  </si>
  <si>
    <t>1. Login with Valid data
2. View next page 
(dashboard) 
3. Click on CARDS</t>
  </si>
  <si>
    <t xml:space="preserve">User should see correct transaction details.. </t>
  </si>
  <si>
    <t>1. Login with Valid data
2. View next page 
(dashboard) 
3. Make a transaction.
4. Check Transaction details.</t>
  </si>
  <si>
    <t>Adeola Adeola</t>
  </si>
  <si>
    <t>Beta test for Moniepoint App</t>
  </si>
  <si>
    <t xml:space="preserve">PROD URL </t>
  </si>
  <si>
    <t>Summary Report</t>
  </si>
  <si>
    <t>Scenarios</t>
  </si>
  <si>
    <t>PLANNED</t>
  </si>
  <si>
    <t>EXECUTED</t>
  </si>
  <si>
    <t>PASSED</t>
  </si>
  <si>
    <t>FAILED</t>
  </si>
  <si>
    <t>BLOCKED</t>
  </si>
  <si>
    <t>NOT-TESTED</t>
  </si>
  <si>
    <t>DESCOPED</t>
  </si>
  <si>
    <t>DEFERRED</t>
  </si>
  <si>
    <t>PERCENTAGE EXECUTED</t>
  </si>
  <si>
    <t>PERCENTAGE EXECUTION SUCCESS</t>
  </si>
  <si>
    <t>Login</t>
  </si>
  <si>
    <t>TOTAL</t>
  </si>
  <si>
    <t>Execution success Rate</t>
  </si>
  <si>
    <t>Cases Passed</t>
  </si>
  <si>
    <t>Cases Failed</t>
  </si>
  <si>
    <t xml:space="preserve">Planned </t>
  </si>
  <si>
    <t>Executed</t>
  </si>
  <si>
    <t>Blocked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</si>
</sst>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/>
    <font>
      <b/>
      <sz val="12.0"/>
      <color rgb="FF4471C4"/>
      <name val="Calibri"/>
    </font>
    <font>
      <color theme="1"/>
      <name val="Arial"/>
      <scheme val="minor"/>
    </font>
    <font>
      <sz val="12.0"/>
      <color rgb="FF000000"/>
      <name val="Calibri"/>
    </font>
    <font>
      <sz val="12.0"/>
      <color rgb="FFFFFFFF"/>
      <name val="Calibri"/>
    </font>
    <font>
      <b/>
      <sz val="12.0"/>
      <color rgb="FF000000"/>
      <name val="Calibri"/>
    </font>
    <font>
      <sz val="12.0"/>
      <color theme="1"/>
      <name val="Arial"/>
      <scheme val="minor"/>
    </font>
    <font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rgb="FF4472C4"/>
      <name val="&quot;Times New Roman&quot;"/>
    </font>
    <font>
      <b/>
      <color theme="1"/>
      <name val="Arial"/>
      <scheme val="minor"/>
    </font>
    <font>
      <sz val="11.0"/>
      <color rgb="FF000000"/>
      <name val="Candara"/>
    </font>
    <font>
      <b/>
      <sz val="11.0"/>
      <color rgb="FF000000"/>
      <name val="Candara"/>
    </font>
    <font>
      <b/>
      <sz val="12.0"/>
      <color rgb="FF000000"/>
      <name val="Candara"/>
    </font>
    <font>
      <b/>
      <sz val="12.0"/>
      <color rgb="FF00B050"/>
      <name val="Candara"/>
    </font>
    <font>
      <b/>
      <sz val="12.0"/>
      <color rgb="FFC40815"/>
      <name val="Candara"/>
    </font>
    <font>
      <b/>
      <sz val="12.0"/>
      <color rgb="FF8E7C32"/>
      <name val="Candara"/>
    </font>
    <font>
      <sz val="11.0"/>
      <color rgb="FF000000"/>
      <name val="Calibri"/>
    </font>
    <font>
      <b/>
      <sz val="12.0"/>
      <color rgb="FFFFFFFF"/>
      <name val="Candara"/>
    </font>
    <font>
      <b/>
      <color rgb="FF00B050"/>
      <name val="Arial"/>
      <scheme val="minor"/>
    </font>
    <font>
      <b/>
      <color rgb="FFC40815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B4C6E7"/>
        <bgColor rgb="FFB4C6E7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2" fontId="1" numFmtId="0" xfId="0" applyAlignment="1" applyBorder="1" applyFill="1" applyFont="1">
      <alignment readingOrder="0" vertical="bottom"/>
    </xf>
    <xf borderId="1" fillId="0" fontId="5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3" fontId="7" numFmtId="0" xfId="0" applyAlignment="1" applyBorder="1" applyFill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5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 shrinkToFit="0" wrapText="1"/>
    </xf>
    <xf borderId="5" fillId="0" fontId="2" numFmtId="0" xfId="0" applyAlignment="1" applyBorder="1" applyFont="1">
      <alignment readingOrder="0" shrinkToFit="0" vertical="bottom" wrapText="1"/>
    </xf>
    <xf borderId="5" fillId="3" fontId="7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 shrinkToFit="0" vertical="bottom" wrapText="1"/>
    </xf>
    <xf borderId="5" fillId="4" fontId="7" numFmtId="0" xfId="0" applyAlignment="1" applyBorder="1" applyFill="1" applyFont="1">
      <alignment readingOrder="0" vertical="bottom"/>
    </xf>
    <xf borderId="0" fillId="0" fontId="9" numFmtId="0" xfId="0" applyAlignment="1" applyFont="1">
      <alignment readingOrder="0"/>
    </xf>
    <xf borderId="5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4" fillId="4" fontId="7" numFmtId="0" xfId="0" applyAlignment="1" applyBorder="1" applyFont="1">
      <alignment readingOrder="0" vertical="bottom"/>
    </xf>
    <xf borderId="0" fillId="0" fontId="10" numFmtId="0" xfId="0" applyAlignment="1" applyFont="1">
      <alignment vertical="bottom"/>
    </xf>
    <xf borderId="4" fillId="3" fontId="7" numFmtId="0" xfId="0" applyAlignment="1" applyBorder="1" applyFont="1">
      <alignment vertical="bottom"/>
    </xf>
    <xf borderId="2" fillId="2" fontId="11" numFmtId="0" xfId="0" applyAlignment="1" applyBorder="1" applyFont="1">
      <alignment horizontal="center" readingOrder="0"/>
    </xf>
    <xf borderId="0" fillId="2" fontId="5" numFmtId="0" xfId="0" applyFont="1"/>
    <xf borderId="0" fillId="0" fontId="6" numFmtId="0" xfId="0" applyAlignment="1" applyFont="1">
      <alignment shrinkToFit="0" vertical="bottom" wrapText="0"/>
    </xf>
    <xf borderId="6" fillId="0" fontId="12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2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right" readingOrder="0" shrinkToFit="0" vertical="bottom" wrapText="0"/>
    </xf>
    <xf borderId="1" fillId="0" fontId="14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 vertical="bottom"/>
    </xf>
    <xf borderId="5" fillId="5" fontId="7" numFmtId="0" xfId="0" applyAlignment="1" applyBorder="1" applyFill="1" applyFont="1">
      <alignment readingOrder="0" vertical="bottom"/>
    </xf>
    <xf borderId="0" fillId="0" fontId="16" numFmtId="0" xfId="0" applyAlignment="1" applyFont="1">
      <alignment readingOrder="0"/>
    </xf>
    <xf borderId="1" fillId="6" fontId="17" numFmtId="0" xfId="0" applyAlignment="1" applyBorder="1" applyFill="1" applyFont="1">
      <alignment readingOrder="0" vertical="bottom"/>
    </xf>
    <xf borderId="4" fillId="6" fontId="17" numFmtId="0" xfId="0" applyAlignment="1" applyBorder="1" applyFont="1">
      <alignment readingOrder="0" vertical="bottom"/>
    </xf>
    <xf borderId="2" fillId="6" fontId="17" numFmtId="0" xfId="0" applyAlignment="1" applyBorder="1" applyFont="1">
      <alignment readingOrder="0" vertical="bottom"/>
    </xf>
    <xf borderId="0" fillId="6" fontId="5" numFmtId="0" xfId="0" applyFont="1"/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horizontal="right" readingOrder="0"/>
    </xf>
    <xf borderId="1" fillId="0" fontId="20" numFmtId="0" xfId="0" applyAlignment="1" applyBorder="1" applyFont="1">
      <alignment horizontal="right" readingOrder="0"/>
    </xf>
    <xf borderId="1" fillId="0" fontId="21" numFmtId="0" xfId="0" applyAlignment="1" applyBorder="1" applyFont="1">
      <alignment horizontal="right" readingOrder="0"/>
    </xf>
    <xf borderId="1" fillId="0" fontId="22" numFmtId="0" xfId="0" applyAlignment="1" applyBorder="1" applyFont="1">
      <alignment horizontal="right" readingOrder="0"/>
    </xf>
    <xf borderId="1" fillId="0" fontId="19" numFmtId="10" xfId="0" applyAlignment="1" applyBorder="1" applyFont="1" applyNumberFormat="1">
      <alignment horizontal="center" readingOrder="0"/>
    </xf>
    <xf borderId="5" fillId="0" fontId="18" numFmtId="0" xfId="0" applyAlignment="1" applyBorder="1" applyFont="1">
      <alignment readingOrder="0"/>
    </xf>
    <xf borderId="5" fillId="0" fontId="19" numFmtId="0" xfId="0" applyAlignment="1" applyBorder="1" applyFont="1">
      <alignment horizontal="right" readingOrder="0"/>
    </xf>
    <xf borderId="1" fillId="0" fontId="23" numFmtId="0" xfId="0" applyAlignment="1" applyBorder="1" applyFont="1">
      <alignment readingOrder="0" shrinkToFit="0" vertical="bottom" wrapText="0"/>
    </xf>
    <xf borderId="4" fillId="0" fontId="23" numFmtId="0" xfId="0" applyAlignment="1" applyBorder="1" applyFont="1">
      <alignment horizontal="right" readingOrder="0" shrinkToFit="0" vertical="bottom" wrapText="0"/>
    </xf>
    <xf borderId="7" fillId="0" fontId="23" numFmtId="0" xfId="0" applyAlignment="1" applyBorder="1" applyFont="1">
      <alignment horizontal="right" readingOrder="0" shrinkToFit="0" vertical="bottom" wrapText="0"/>
    </xf>
    <xf borderId="1" fillId="7" fontId="24" numFmtId="10" xfId="0" applyAlignment="1" applyBorder="1" applyFill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1" fillId="0" fontId="26" numFmtId="0" xfId="0" applyAlignment="1" applyBorder="1" applyFont="1">
      <alignment readingOrder="0"/>
    </xf>
    <xf borderId="1" fillId="8" fontId="5" numFmtId="0" xfId="0" applyAlignment="1" applyBorder="1" applyFill="1" applyFont="1">
      <alignment readingOrder="0"/>
    </xf>
    <xf borderId="1" fillId="9" fontId="5" numFmtId="0" xfId="0" applyAlignment="1" applyBorder="1" applyFill="1" applyFont="1">
      <alignment readingOrder="0"/>
    </xf>
    <xf borderId="1" fillId="10" fontId="5" numFmtId="0" xfId="0" applyAlignment="1" applyBorder="1" applyFill="1" applyFont="1">
      <alignment readingOrder="0"/>
    </xf>
    <xf borderId="1" fillId="11" fontId="5" numFmtId="0" xfId="0" applyAlignment="1" applyBorder="1" applyFill="1" applyFont="1">
      <alignment readingOrder="0"/>
    </xf>
    <xf borderId="1" fillId="0" fontId="23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Cases Failed vs. Cases Passed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'Summary Report'!$A$18</c:f>
            </c:strRef>
          </c:tx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('Summary Report'!$A$19,'Summary Report'!$B$18:$B$19)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Report'!$E$47:$G$47</c:f>
            </c:strRef>
          </c:cat>
          <c:val>
            <c:numRef>
              <c:f>'Summary Report'!$E$48:$G$48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jpg"/><Relationship Id="rId3" Type="http://schemas.openxmlformats.org/officeDocument/2006/relationships/image" Target="../media/image4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11</xdr:row>
      <xdr:rowOff>0</xdr:rowOff>
    </xdr:from>
    <xdr:ext cx="85725" cy="2000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85725" cy="200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85725" cy="20002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857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19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22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6.13"/>
    <col customWidth="1" min="4" max="4" width="29.5"/>
    <col customWidth="1" min="5" max="5" width="26.63"/>
    <col customWidth="1" min="6" max="6" width="23.88"/>
    <col customWidth="1" min="7" max="7" width="18.5"/>
  </cols>
  <sheetData>
    <row r="2">
      <c r="B2" s="1" t="s">
        <v>0</v>
      </c>
      <c r="C2" s="2" t="s">
        <v>1</v>
      </c>
      <c r="D2" s="3"/>
      <c r="E2" s="4"/>
    </row>
    <row r="3">
      <c r="B3" s="1" t="s">
        <v>2</v>
      </c>
      <c r="C3" s="5" t="s">
        <v>3</v>
      </c>
      <c r="D3" s="3"/>
      <c r="E3" s="4"/>
    </row>
    <row r="4">
      <c r="B4" s="1" t="s">
        <v>4</v>
      </c>
      <c r="C4" s="2" t="s">
        <v>5</v>
      </c>
      <c r="D4" s="3"/>
      <c r="E4" s="4"/>
    </row>
    <row r="5">
      <c r="B5" s="1" t="s">
        <v>6</v>
      </c>
      <c r="C5" s="6" t="s">
        <v>7</v>
      </c>
      <c r="D5" s="1" t="s">
        <v>8</v>
      </c>
      <c r="E5" s="6" t="s">
        <v>7</v>
      </c>
    </row>
    <row r="6">
      <c r="B6" s="1" t="s">
        <v>9</v>
      </c>
      <c r="C6" s="2" t="s">
        <v>10</v>
      </c>
      <c r="D6" s="3"/>
      <c r="E6" s="4"/>
    </row>
    <row r="7">
      <c r="B7" s="1" t="s">
        <v>11</v>
      </c>
      <c r="C7" s="2" t="s">
        <v>12</v>
      </c>
      <c r="D7" s="3"/>
      <c r="E7" s="4"/>
    </row>
    <row r="8">
      <c r="B8" s="1" t="s">
        <v>13</v>
      </c>
      <c r="C8" s="2">
        <v>5.358752659E9</v>
      </c>
      <c r="D8" s="3"/>
      <c r="E8" s="4"/>
    </row>
    <row r="11">
      <c r="A11" s="7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</row>
    <row r="12">
      <c r="A12" s="2" t="s">
        <v>22</v>
      </c>
      <c r="B12" s="1" t="s">
        <v>23</v>
      </c>
      <c r="C12" s="8" t="s">
        <v>24</v>
      </c>
      <c r="D12" s="9" t="s">
        <v>25</v>
      </c>
      <c r="E12" s="6" t="s">
        <v>26</v>
      </c>
      <c r="F12" s="10" t="s">
        <v>27</v>
      </c>
      <c r="G12" s="10" t="s">
        <v>28</v>
      </c>
      <c r="H12" s="11" t="s">
        <v>29</v>
      </c>
    </row>
    <row r="13">
      <c r="A13" s="12" t="s">
        <v>30</v>
      </c>
      <c r="B13" s="13" t="s">
        <v>23</v>
      </c>
      <c r="C13" s="14" t="s">
        <v>31</v>
      </c>
      <c r="D13" s="15" t="s">
        <v>32</v>
      </c>
      <c r="E13" s="12" t="s">
        <v>26</v>
      </c>
      <c r="F13" s="16" t="s">
        <v>33</v>
      </c>
      <c r="G13" s="17" t="s">
        <v>34</v>
      </c>
      <c r="H13" s="18" t="s">
        <v>29</v>
      </c>
    </row>
    <row r="14">
      <c r="A14" s="12" t="s">
        <v>35</v>
      </c>
      <c r="B14" s="13" t="s">
        <v>23</v>
      </c>
      <c r="C14" s="14" t="s">
        <v>36</v>
      </c>
      <c r="D14" s="15" t="s">
        <v>37</v>
      </c>
      <c r="E14" s="12" t="s">
        <v>26</v>
      </c>
      <c r="F14" s="16" t="s">
        <v>38</v>
      </c>
      <c r="G14" s="17" t="s">
        <v>39</v>
      </c>
      <c r="H14" s="18" t="s">
        <v>29</v>
      </c>
    </row>
    <row r="15">
      <c r="A15" s="12" t="s">
        <v>40</v>
      </c>
      <c r="B15" s="13" t="s">
        <v>23</v>
      </c>
      <c r="C15" s="14" t="s">
        <v>41</v>
      </c>
      <c r="D15" s="15" t="s">
        <v>42</v>
      </c>
      <c r="E15" s="12" t="s">
        <v>26</v>
      </c>
      <c r="F15" s="16" t="s">
        <v>43</v>
      </c>
      <c r="G15" s="17" t="s">
        <v>44</v>
      </c>
      <c r="H15" s="18" t="s">
        <v>29</v>
      </c>
    </row>
    <row r="16">
      <c r="A16" s="12" t="s">
        <v>45</v>
      </c>
      <c r="B16" s="13" t="s">
        <v>23</v>
      </c>
      <c r="C16" s="14" t="s">
        <v>46</v>
      </c>
      <c r="D16" s="15" t="s">
        <v>47</v>
      </c>
      <c r="E16" s="12" t="s">
        <v>26</v>
      </c>
      <c r="F16" s="16" t="s">
        <v>48</v>
      </c>
      <c r="G16" s="17" t="s">
        <v>39</v>
      </c>
      <c r="H16" s="18" t="s">
        <v>29</v>
      </c>
    </row>
    <row r="17">
      <c r="A17" s="12" t="s">
        <v>49</v>
      </c>
      <c r="B17" s="13" t="s">
        <v>50</v>
      </c>
      <c r="C17" s="14" t="s">
        <v>51</v>
      </c>
      <c r="D17" s="19" t="s">
        <v>52</v>
      </c>
      <c r="E17" s="12" t="s">
        <v>53</v>
      </c>
      <c r="F17" s="16" t="s">
        <v>54</v>
      </c>
      <c r="G17" s="17" t="s">
        <v>39</v>
      </c>
      <c r="H17" s="18" t="s">
        <v>29</v>
      </c>
    </row>
    <row r="18">
      <c r="A18" s="12" t="s">
        <v>55</v>
      </c>
      <c r="B18" s="13" t="s">
        <v>50</v>
      </c>
      <c r="C18" s="14" t="s">
        <v>56</v>
      </c>
      <c r="D18" s="19" t="s">
        <v>57</v>
      </c>
      <c r="E18" s="12" t="s">
        <v>53</v>
      </c>
      <c r="F18" s="16" t="s">
        <v>58</v>
      </c>
      <c r="G18" s="17" t="s">
        <v>59</v>
      </c>
      <c r="H18" s="18" t="s">
        <v>29</v>
      </c>
    </row>
    <row r="19">
      <c r="A19" s="12" t="s">
        <v>60</v>
      </c>
      <c r="B19" s="13" t="s">
        <v>50</v>
      </c>
      <c r="C19" s="14" t="s">
        <v>61</v>
      </c>
      <c r="D19" s="19" t="s">
        <v>62</v>
      </c>
      <c r="E19" s="12" t="s">
        <v>53</v>
      </c>
      <c r="F19" s="16" t="s">
        <v>63</v>
      </c>
      <c r="G19" s="17" t="s">
        <v>64</v>
      </c>
      <c r="H19" s="18" t="s">
        <v>29</v>
      </c>
    </row>
    <row r="20">
      <c r="A20" s="12" t="s">
        <v>65</v>
      </c>
      <c r="B20" s="13" t="s">
        <v>50</v>
      </c>
      <c r="C20" s="14" t="s">
        <v>66</v>
      </c>
      <c r="D20" s="19" t="s">
        <v>67</v>
      </c>
      <c r="E20" s="12" t="s">
        <v>53</v>
      </c>
      <c r="F20" s="16" t="s">
        <v>68</v>
      </c>
      <c r="G20" s="17" t="s">
        <v>69</v>
      </c>
      <c r="H20" s="18" t="s">
        <v>29</v>
      </c>
    </row>
    <row r="21">
      <c r="A21" s="12" t="s">
        <v>70</v>
      </c>
      <c r="B21" s="13" t="s">
        <v>50</v>
      </c>
      <c r="C21" s="14" t="s">
        <v>71</v>
      </c>
      <c r="D21" s="19" t="s">
        <v>72</v>
      </c>
      <c r="E21" s="12" t="s">
        <v>53</v>
      </c>
      <c r="F21" s="16" t="s">
        <v>73</v>
      </c>
      <c r="G21" s="17" t="s">
        <v>74</v>
      </c>
      <c r="H21" s="18" t="s">
        <v>29</v>
      </c>
    </row>
    <row r="22">
      <c r="A22" s="12" t="s">
        <v>75</v>
      </c>
      <c r="B22" s="13" t="s">
        <v>50</v>
      </c>
      <c r="C22" s="14" t="s">
        <v>76</v>
      </c>
      <c r="D22" s="19" t="s">
        <v>77</v>
      </c>
      <c r="E22" s="17" t="s">
        <v>78</v>
      </c>
      <c r="F22" s="16" t="s">
        <v>79</v>
      </c>
      <c r="G22" s="17" t="s">
        <v>80</v>
      </c>
      <c r="H22" s="20" t="s">
        <v>81</v>
      </c>
    </row>
    <row r="23">
      <c r="A23" s="12" t="s">
        <v>82</v>
      </c>
      <c r="B23" s="13" t="s">
        <v>83</v>
      </c>
      <c r="C23" s="14" t="s">
        <v>84</v>
      </c>
      <c r="D23" s="19" t="s">
        <v>85</v>
      </c>
      <c r="E23" s="12" t="s">
        <v>26</v>
      </c>
      <c r="F23" s="16" t="s">
        <v>86</v>
      </c>
      <c r="G23" s="17" t="s">
        <v>87</v>
      </c>
      <c r="H23" s="18" t="s">
        <v>29</v>
      </c>
    </row>
    <row r="24">
      <c r="A24" s="12"/>
      <c r="B24" s="13"/>
      <c r="C24" s="14"/>
      <c r="D24" s="19"/>
      <c r="E24" s="17"/>
      <c r="F24" s="16"/>
      <c r="G24" s="17"/>
      <c r="H24" s="20"/>
    </row>
  </sheetData>
  <mergeCells count="6">
    <mergeCell ref="C2:E2"/>
    <mergeCell ref="C3:E3"/>
    <mergeCell ref="C4:E4"/>
    <mergeCell ref="C6:E6"/>
    <mergeCell ref="C7:E7"/>
    <mergeCell ref="C8:E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25.63"/>
    <col customWidth="1" min="4" max="4" width="21.75"/>
    <col customWidth="1" min="5" max="5" width="26.38"/>
    <col customWidth="1" min="6" max="6" width="22.0"/>
    <col customWidth="1" min="7" max="7" width="19.88"/>
  </cols>
  <sheetData>
    <row r="3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</row>
    <row r="4">
      <c r="A4" s="12" t="s">
        <v>49</v>
      </c>
      <c r="B4" s="13" t="s">
        <v>88</v>
      </c>
      <c r="C4" s="14" t="s">
        <v>89</v>
      </c>
      <c r="D4" s="15" t="s">
        <v>90</v>
      </c>
      <c r="E4" s="12" t="s">
        <v>91</v>
      </c>
      <c r="F4" s="21" t="s">
        <v>92</v>
      </c>
      <c r="G4" s="22" t="s">
        <v>93</v>
      </c>
      <c r="H4" s="18" t="s">
        <v>94</v>
      </c>
    </row>
    <row r="5">
      <c r="A5" s="2" t="s">
        <v>55</v>
      </c>
      <c r="B5" s="1" t="s">
        <v>88</v>
      </c>
      <c r="C5" s="23" t="s">
        <v>95</v>
      </c>
      <c r="D5" s="9" t="s">
        <v>96</v>
      </c>
      <c r="E5" s="6" t="s">
        <v>97</v>
      </c>
      <c r="F5" s="6" t="s">
        <v>98</v>
      </c>
      <c r="G5" s="24" t="s">
        <v>99</v>
      </c>
      <c r="H5" s="11" t="s">
        <v>94</v>
      </c>
    </row>
    <row r="6">
      <c r="A6" s="2" t="s">
        <v>60</v>
      </c>
      <c r="B6" s="1" t="s">
        <v>88</v>
      </c>
      <c r="C6" s="23" t="s">
        <v>100</v>
      </c>
      <c r="D6" s="25" t="s">
        <v>101</v>
      </c>
      <c r="E6" s="6" t="s">
        <v>97</v>
      </c>
      <c r="F6" s="10" t="s">
        <v>102</v>
      </c>
      <c r="G6" s="24" t="s">
        <v>103</v>
      </c>
      <c r="H6" s="11" t="s">
        <v>94</v>
      </c>
    </row>
    <row r="7">
      <c r="A7" s="6" t="s">
        <v>65</v>
      </c>
      <c r="B7" s="26" t="s">
        <v>88</v>
      </c>
      <c r="C7" s="27" t="s">
        <v>104</v>
      </c>
      <c r="D7" s="28" t="s">
        <v>105</v>
      </c>
      <c r="E7" s="29" t="s">
        <v>97</v>
      </c>
      <c r="F7" s="27" t="s">
        <v>106</v>
      </c>
      <c r="G7" s="27" t="s">
        <v>107</v>
      </c>
      <c r="H7" s="30" t="s">
        <v>108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>
      <c r="A8" s="6" t="s">
        <v>70</v>
      </c>
      <c r="B8" s="26" t="s">
        <v>88</v>
      </c>
      <c r="C8" s="27" t="s">
        <v>109</v>
      </c>
      <c r="D8" s="27" t="s">
        <v>110</v>
      </c>
      <c r="E8" s="29" t="s">
        <v>97</v>
      </c>
      <c r="F8" s="27" t="s">
        <v>111</v>
      </c>
      <c r="G8" s="27" t="s">
        <v>112</v>
      </c>
      <c r="H8" s="32" t="s">
        <v>94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>
      <c r="A9" s="6" t="s">
        <v>75</v>
      </c>
      <c r="B9" s="26" t="s">
        <v>88</v>
      </c>
      <c r="C9" s="27" t="s">
        <v>113</v>
      </c>
      <c r="D9" s="27" t="s">
        <v>114</v>
      </c>
      <c r="E9" s="29" t="s">
        <v>97</v>
      </c>
      <c r="F9" s="27" t="s">
        <v>115</v>
      </c>
      <c r="G9" s="27" t="s">
        <v>116</v>
      </c>
      <c r="H9" s="32" t="s">
        <v>94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>
      <c r="A10" s="6" t="s">
        <v>117</v>
      </c>
      <c r="B10" s="26" t="s">
        <v>88</v>
      </c>
      <c r="C10" s="27" t="s">
        <v>118</v>
      </c>
      <c r="D10" s="28" t="s">
        <v>119</v>
      </c>
      <c r="E10" s="29" t="s">
        <v>97</v>
      </c>
      <c r="F10" s="27" t="s">
        <v>120</v>
      </c>
      <c r="G10" s="27" t="s">
        <v>121</v>
      </c>
      <c r="H10" s="30" t="s">
        <v>108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>
      <c r="A11" s="6" t="s">
        <v>122</v>
      </c>
      <c r="B11" s="26" t="s">
        <v>88</v>
      </c>
      <c r="C11" s="27" t="s">
        <v>123</v>
      </c>
      <c r="D11" s="28" t="s">
        <v>119</v>
      </c>
      <c r="E11" s="29" t="s">
        <v>97</v>
      </c>
      <c r="F11" s="27" t="s">
        <v>124</v>
      </c>
      <c r="G11" s="27" t="s">
        <v>125</v>
      </c>
      <c r="H11" s="32" t="s">
        <v>94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>
      <c r="A12" s="6" t="s">
        <v>126</v>
      </c>
      <c r="B12" s="26" t="s">
        <v>88</v>
      </c>
      <c r="C12" s="27" t="s">
        <v>127</v>
      </c>
      <c r="D12" s="28" t="s">
        <v>128</v>
      </c>
      <c r="E12" s="29" t="s">
        <v>97</v>
      </c>
      <c r="F12" s="27" t="s">
        <v>129</v>
      </c>
      <c r="G12" s="27" t="s">
        <v>130</v>
      </c>
      <c r="H12" s="30" t="s">
        <v>108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>
      <c r="A13" s="6" t="s">
        <v>131</v>
      </c>
      <c r="B13" s="26" t="s">
        <v>88</v>
      </c>
      <c r="C13" s="27" t="s">
        <v>132</v>
      </c>
      <c r="D13" s="27" t="s">
        <v>133</v>
      </c>
      <c r="E13" s="29" t="s">
        <v>97</v>
      </c>
      <c r="F13" s="27" t="s">
        <v>134</v>
      </c>
      <c r="G13" s="27" t="s">
        <v>135</v>
      </c>
      <c r="H13" s="32" t="s">
        <v>94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>
      <c r="A14" s="6" t="s">
        <v>136</v>
      </c>
      <c r="B14" s="26" t="s">
        <v>88</v>
      </c>
      <c r="C14" s="27" t="s">
        <v>137</v>
      </c>
      <c r="D14" s="27" t="s">
        <v>138</v>
      </c>
      <c r="E14" s="29" t="s">
        <v>97</v>
      </c>
      <c r="F14" s="27" t="s">
        <v>139</v>
      </c>
      <c r="G14" s="28" t="s">
        <v>140</v>
      </c>
      <c r="H14" s="32" t="s">
        <v>94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>
      <c r="A15" s="6" t="s">
        <v>141</v>
      </c>
      <c r="B15" s="26" t="s">
        <v>88</v>
      </c>
      <c r="C15" s="27" t="s">
        <v>142</v>
      </c>
      <c r="D15" s="27" t="s">
        <v>143</v>
      </c>
      <c r="E15" s="29" t="s">
        <v>97</v>
      </c>
      <c r="F15" s="27" t="s">
        <v>144</v>
      </c>
      <c r="G15" s="28" t="s">
        <v>145</v>
      </c>
      <c r="H15" s="32" t="s">
        <v>94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>
      <c r="A16" s="6" t="s">
        <v>146</v>
      </c>
      <c r="B16" s="26" t="s">
        <v>147</v>
      </c>
      <c r="C16" s="27" t="s">
        <v>148</v>
      </c>
      <c r="D16" s="28" t="s">
        <v>149</v>
      </c>
      <c r="E16" s="29" t="s">
        <v>97</v>
      </c>
      <c r="F16" s="27" t="s">
        <v>150</v>
      </c>
      <c r="G16" s="27" t="s">
        <v>151</v>
      </c>
      <c r="H16" s="30" t="s">
        <v>108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6" t="s">
        <v>152</v>
      </c>
      <c r="B17" s="26" t="s">
        <v>88</v>
      </c>
      <c r="C17" s="27" t="s">
        <v>153</v>
      </c>
      <c r="D17" s="28" t="s">
        <v>154</v>
      </c>
      <c r="E17" s="29" t="s">
        <v>97</v>
      </c>
      <c r="F17" s="27" t="s">
        <v>155</v>
      </c>
      <c r="G17" s="27" t="s">
        <v>156</v>
      </c>
      <c r="H17" s="30" t="s">
        <v>108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9.13"/>
    <col customWidth="1" min="3" max="3" width="51.38"/>
    <col customWidth="1" min="4" max="4" width="34.13"/>
    <col customWidth="1" min="5" max="5" width="25.75"/>
    <col customWidth="1" min="6" max="6" width="31.75"/>
    <col customWidth="1" min="7" max="7" width="21.75"/>
    <col customWidth="1" min="8" max="8" width="17.88"/>
    <col customWidth="1" min="9" max="9" width="16.38"/>
    <col customWidth="1" min="10" max="10" width="13.75"/>
  </cols>
  <sheetData>
    <row r="3">
      <c r="A3" s="33" t="s">
        <v>157</v>
      </c>
      <c r="B3" s="3"/>
      <c r="C3" s="3"/>
      <c r="D3" s="3"/>
      <c r="E3" s="3"/>
      <c r="F3" s="3"/>
      <c r="G3" s="3"/>
      <c r="H3" s="3"/>
      <c r="I3" s="3"/>
      <c r="J3" s="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>
      <c r="A4" s="35"/>
      <c r="B4" s="36" t="s">
        <v>158</v>
      </c>
      <c r="C4" s="5" t="s">
        <v>1</v>
      </c>
      <c r="D4" s="3"/>
      <c r="E4" s="3"/>
      <c r="F4" s="3"/>
      <c r="G4" s="3"/>
      <c r="H4" s="3"/>
      <c r="I4" s="4"/>
      <c r="J4" s="35"/>
    </row>
    <row r="5">
      <c r="A5" s="37"/>
      <c r="B5" s="38" t="s">
        <v>159</v>
      </c>
      <c r="C5" s="39"/>
      <c r="D5" s="40"/>
      <c r="E5" s="35"/>
      <c r="F5" s="35"/>
      <c r="G5" s="35"/>
      <c r="H5" s="35"/>
      <c r="I5" s="35"/>
      <c r="J5" s="35"/>
    </row>
    <row r="6">
      <c r="A6" s="37"/>
      <c r="B6" s="38" t="s">
        <v>160</v>
      </c>
      <c r="C6" s="6" t="s">
        <v>161</v>
      </c>
      <c r="D6" s="41"/>
      <c r="E6" s="35"/>
      <c r="F6" s="35"/>
      <c r="G6" s="35"/>
      <c r="H6" s="35"/>
      <c r="I6" s="35"/>
      <c r="J6" s="35"/>
    </row>
    <row r="7">
      <c r="A7" s="37"/>
      <c r="B7" s="38" t="s">
        <v>162</v>
      </c>
      <c r="C7" s="42" t="s">
        <v>161</v>
      </c>
      <c r="D7" s="43"/>
      <c r="E7" s="35"/>
      <c r="F7" s="35"/>
      <c r="G7" s="35"/>
      <c r="H7" s="35"/>
      <c r="I7" s="35"/>
      <c r="J7" s="35"/>
    </row>
    <row r="8">
      <c r="A8" s="35"/>
      <c r="B8" s="44" t="s">
        <v>163</v>
      </c>
      <c r="C8" s="42"/>
      <c r="D8" s="35"/>
      <c r="E8" s="35"/>
      <c r="F8" s="35"/>
      <c r="G8" s="35"/>
      <c r="H8" s="35"/>
      <c r="I8" s="35"/>
      <c r="J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</row>
    <row r="11">
      <c r="A11" s="45" t="s">
        <v>164</v>
      </c>
      <c r="B11" s="45" t="s">
        <v>165</v>
      </c>
      <c r="C11" s="45" t="s">
        <v>166</v>
      </c>
      <c r="D11" s="45" t="s">
        <v>167</v>
      </c>
      <c r="E11" s="45" t="s">
        <v>168</v>
      </c>
      <c r="F11" s="45" t="s">
        <v>169</v>
      </c>
      <c r="G11" s="45" t="s">
        <v>170</v>
      </c>
      <c r="H11" s="45" t="s">
        <v>171</v>
      </c>
      <c r="I11" s="45" t="s">
        <v>172</v>
      </c>
      <c r="J11" s="45" t="s">
        <v>173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</row>
    <row r="12">
      <c r="A12" s="46" t="s">
        <v>75</v>
      </c>
      <c r="B12" s="47" t="s">
        <v>174</v>
      </c>
      <c r="C12" s="17" t="s">
        <v>80</v>
      </c>
      <c r="D12" s="17" t="s">
        <v>79</v>
      </c>
      <c r="E12" s="15" t="s">
        <v>175</v>
      </c>
      <c r="F12" s="15"/>
      <c r="G12" s="18" t="s">
        <v>176</v>
      </c>
      <c r="H12" s="15" t="s">
        <v>177</v>
      </c>
      <c r="I12" s="48"/>
      <c r="J12" s="47"/>
    </row>
    <row r="13">
      <c r="A13" s="46" t="s">
        <v>65</v>
      </c>
      <c r="B13" s="47" t="s">
        <v>88</v>
      </c>
      <c r="C13" s="17" t="s">
        <v>107</v>
      </c>
      <c r="D13" s="17" t="s">
        <v>178</v>
      </c>
      <c r="E13" s="15" t="s">
        <v>179</v>
      </c>
      <c r="F13" s="15"/>
      <c r="G13" s="18" t="s">
        <v>176</v>
      </c>
      <c r="H13" s="15" t="s">
        <v>177</v>
      </c>
      <c r="I13" s="48"/>
      <c r="J13" s="47"/>
    </row>
    <row r="14">
      <c r="A14" s="46" t="s">
        <v>117</v>
      </c>
      <c r="B14" s="47" t="s">
        <v>88</v>
      </c>
      <c r="C14" s="17" t="s">
        <v>121</v>
      </c>
      <c r="D14" s="17" t="s">
        <v>120</v>
      </c>
      <c r="E14" s="15" t="s">
        <v>180</v>
      </c>
      <c r="F14" s="15"/>
      <c r="G14" s="18" t="s">
        <v>176</v>
      </c>
      <c r="H14" s="15" t="s">
        <v>177</v>
      </c>
      <c r="I14" s="48"/>
      <c r="J14" s="47"/>
    </row>
    <row r="15">
      <c r="A15" s="46" t="s">
        <v>126</v>
      </c>
      <c r="B15" s="47" t="s">
        <v>88</v>
      </c>
      <c r="C15" s="17" t="s">
        <v>130</v>
      </c>
      <c r="D15" s="17" t="s">
        <v>129</v>
      </c>
      <c r="E15" s="15" t="s">
        <v>181</v>
      </c>
      <c r="F15" s="15"/>
      <c r="G15" s="49" t="s">
        <v>182</v>
      </c>
      <c r="H15" s="15" t="s">
        <v>177</v>
      </c>
      <c r="I15" s="48"/>
      <c r="J15" s="47"/>
    </row>
    <row r="16">
      <c r="A16" s="46" t="s">
        <v>146</v>
      </c>
      <c r="B16" s="47" t="s">
        <v>88</v>
      </c>
      <c r="C16" s="17" t="s">
        <v>183</v>
      </c>
      <c r="D16" s="17" t="s">
        <v>184</v>
      </c>
      <c r="E16" s="15" t="s">
        <v>185</v>
      </c>
      <c r="F16" s="15"/>
      <c r="G16" s="49" t="s">
        <v>182</v>
      </c>
      <c r="H16" s="15" t="s">
        <v>177</v>
      </c>
      <c r="I16" s="48"/>
      <c r="J16" s="47"/>
    </row>
    <row r="17">
      <c r="A17" s="46" t="s">
        <v>152</v>
      </c>
      <c r="B17" s="47" t="s">
        <v>88</v>
      </c>
      <c r="C17" s="17" t="s">
        <v>156</v>
      </c>
      <c r="D17" s="17" t="s">
        <v>186</v>
      </c>
      <c r="E17" s="15" t="s">
        <v>187</v>
      </c>
      <c r="F17" s="15"/>
      <c r="G17" s="49" t="s">
        <v>182</v>
      </c>
      <c r="H17" s="15" t="s">
        <v>177</v>
      </c>
      <c r="I17" s="48"/>
      <c r="J17" s="47"/>
    </row>
  </sheetData>
  <mergeCells count="2">
    <mergeCell ref="A3:J3"/>
    <mergeCell ref="C4:I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17.13"/>
    <col customWidth="1" min="3" max="3" width="14.38"/>
    <col customWidth="1" min="4" max="4" width="17.5"/>
    <col customWidth="1" min="10" max="10" width="20.38"/>
    <col customWidth="1" min="11" max="11" width="29.25"/>
    <col customWidth="1" min="12" max="12" width="28.25"/>
  </cols>
  <sheetData>
    <row r="2">
      <c r="A2" s="1" t="s">
        <v>0</v>
      </c>
      <c r="B2" s="2" t="s">
        <v>188</v>
      </c>
      <c r="C2" s="3"/>
      <c r="D2" s="4"/>
    </row>
    <row r="3">
      <c r="A3" s="1" t="s">
        <v>2</v>
      </c>
      <c r="B3" s="5" t="s">
        <v>189</v>
      </c>
      <c r="C3" s="3"/>
      <c r="D3" s="4"/>
    </row>
    <row r="4">
      <c r="A4" s="1" t="s">
        <v>4</v>
      </c>
      <c r="B4" s="2"/>
      <c r="C4" s="3"/>
      <c r="D4" s="4"/>
    </row>
    <row r="5">
      <c r="A5" s="1" t="s">
        <v>6</v>
      </c>
      <c r="B5" s="6" t="s">
        <v>161</v>
      </c>
      <c r="C5" s="1" t="s">
        <v>8</v>
      </c>
      <c r="D5" s="6" t="s">
        <v>161</v>
      </c>
    </row>
    <row r="6">
      <c r="A6" s="1" t="s">
        <v>9</v>
      </c>
      <c r="B6" s="2" t="s">
        <v>190</v>
      </c>
      <c r="C6" s="3"/>
      <c r="D6" s="4"/>
    </row>
    <row r="7">
      <c r="A7" s="1" t="s">
        <v>11</v>
      </c>
      <c r="B7" s="2" t="s">
        <v>12</v>
      </c>
      <c r="C7" s="3"/>
      <c r="D7" s="4"/>
    </row>
    <row r="10">
      <c r="A10" s="50" t="s">
        <v>191</v>
      </c>
    </row>
    <row r="11">
      <c r="A11" s="51" t="s">
        <v>192</v>
      </c>
      <c r="B11" s="52" t="s">
        <v>193</v>
      </c>
      <c r="C11" s="51" t="s">
        <v>194</v>
      </c>
      <c r="D11" s="51" t="s">
        <v>195</v>
      </c>
      <c r="E11" s="51" t="s">
        <v>196</v>
      </c>
      <c r="F11" s="51" t="s">
        <v>197</v>
      </c>
      <c r="G11" s="51" t="s">
        <v>198</v>
      </c>
      <c r="H11" s="51" t="s">
        <v>199</v>
      </c>
      <c r="I11" s="53" t="s">
        <v>200</v>
      </c>
      <c r="J11" s="51" t="s">
        <v>201</v>
      </c>
      <c r="K11" s="51" t="s">
        <v>202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5" t="s">
        <v>203</v>
      </c>
      <c r="B12" s="56">
        <v>12.0</v>
      </c>
      <c r="C12" s="56">
        <v>12.0</v>
      </c>
      <c r="D12" s="57">
        <v>11.0</v>
      </c>
      <c r="E12" s="58">
        <v>1.0</v>
      </c>
      <c r="F12" s="59">
        <v>0.0</v>
      </c>
      <c r="G12" s="56">
        <v>0.0</v>
      </c>
      <c r="H12" s="56">
        <v>0.0</v>
      </c>
      <c r="I12" s="56">
        <v>0.0</v>
      </c>
      <c r="J12" s="60">
        <f t="shared" ref="J12:K12" si="1">C12/B12</f>
        <v>1</v>
      </c>
      <c r="K12" s="60">
        <f t="shared" si="1"/>
        <v>0.9166666667</v>
      </c>
    </row>
    <row r="13">
      <c r="A13" s="61" t="s">
        <v>88</v>
      </c>
      <c r="B13" s="62">
        <v>14.0</v>
      </c>
      <c r="C13" s="62">
        <v>14.0</v>
      </c>
      <c r="D13" s="57">
        <v>9.0</v>
      </c>
      <c r="E13" s="58">
        <v>5.0</v>
      </c>
      <c r="F13" s="59">
        <v>0.0</v>
      </c>
      <c r="G13" s="56">
        <v>0.0</v>
      </c>
      <c r="H13" s="56">
        <v>0.0</v>
      </c>
      <c r="I13" s="56">
        <v>0.0</v>
      </c>
      <c r="J13" s="60">
        <f t="shared" ref="J13:K13" si="2">C13/B13</f>
        <v>1</v>
      </c>
      <c r="K13" s="60">
        <f t="shared" si="2"/>
        <v>0.6428571429</v>
      </c>
    </row>
    <row r="14">
      <c r="A14" s="63" t="s">
        <v>204</v>
      </c>
      <c r="B14" s="64">
        <f t="shared" ref="B14:E14" si="3">SUM(B12:B13)</f>
        <v>26</v>
      </c>
      <c r="C14" s="65">
        <f t="shared" si="3"/>
        <v>26</v>
      </c>
      <c r="D14" s="57">
        <f t="shared" si="3"/>
        <v>20</v>
      </c>
      <c r="E14" s="58">
        <f t="shared" si="3"/>
        <v>6</v>
      </c>
      <c r="F14" s="59">
        <v>0.0</v>
      </c>
      <c r="G14" s="64">
        <v>0.0</v>
      </c>
      <c r="H14" s="64">
        <v>0.0</v>
      </c>
      <c r="I14" s="64">
        <v>0.0</v>
      </c>
      <c r="J14" s="60">
        <f>C14/(B14-H14-I14)</f>
        <v>1</v>
      </c>
      <c r="K14" s="66">
        <f>D14/C14</f>
        <v>0.7692307692</v>
      </c>
    </row>
    <row r="17">
      <c r="A17" s="50" t="s">
        <v>205</v>
      </c>
    </row>
    <row r="18">
      <c r="A18" s="67" t="s">
        <v>206</v>
      </c>
      <c r="B18" s="67" t="s">
        <v>207</v>
      </c>
    </row>
    <row r="19">
      <c r="A19" s="68">
        <v>20.0</v>
      </c>
      <c r="B19" s="69">
        <v>6.0</v>
      </c>
    </row>
    <row r="47">
      <c r="C47" s="70" t="s">
        <v>208</v>
      </c>
      <c r="D47" s="70" t="s">
        <v>209</v>
      </c>
      <c r="E47" s="70" t="s">
        <v>94</v>
      </c>
      <c r="F47" s="70" t="s">
        <v>108</v>
      </c>
      <c r="G47" s="70" t="s">
        <v>210</v>
      </c>
    </row>
    <row r="48">
      <c r="C48" s="67">
        <v>26.0</v>
      </c>
      <c r="D48" s="67">
        <v>26.0</v>
      </c>
      <c r="E48" s="71">
        <v>20.0</v>
      </c>
      <c r="F48" s="72">
        <v>6.0</v>
      </c>
      <c r="G48" s="73">
        <v>0.0</v>
      </c>
    </row>
    <row r="52">
      <c r="A52" s="51"/>
      <c r="B52" s="52"/>
      <c r="C52" s="51"/>
      <c r="D52" s="51"/>
      <c r="E52" s="51"/>
      <c r="F52" s="51"/>
      <c r="G52" s="51"/>
      <c r="H52" s="51"/>
      <c r="I52" s="53"/>
      <c r="J52" s="51"/>
      <c r="K52" s="51"/>
    </row>
    <row r="53">
      <c r="A53" s="55"/>
      <c r="B53" s="56"/>
      <c r="C53" s="56"/>
      <c r="D53" s="57"/>
      <c r="E53" s="58"/>
      <c r="F53" s="59"/>
      <c r="G53" s="56"/>
      <c r="H53" s="56"/>
      <c r="I53" s="56"/>
      <c r="J53" s="60"/>
      <c r="K53" s="60"/>
    </row>
    <row r="54">
      <c r="A54" s="61"/>
      <c r="B54" s="62"/>
      <c r="C54" s="62"/>
      <c r="D54" s="57"/>
      <c r="E54" s="58"/>
      <c r="F54" s="59"/>
      <c r="G54" s="56"/>
      <c r="H54" s="56"/>
      <c r="I54" s="56"/>
      <c r="J54" s="60"/>
      <c r="K54" s="60"/>
    </row>
    <row r="55">
      <c r="A55" s="61"/>
      <c r="B55" s="62"/>
      <c r="C55" s="62"/>
      <c r="D55" s="57"/>
      <c r="E55" s="58"/>
      <c r="F55" s="59"/>
      <c r="G55" s="56"/>
      <c r="H55" s="56"/>
      <c r="I55" s="56"/>
      <c r="J55" s="60"/>
      <c r="K55" s="60"/>
    </row>
    <row r="56">
      <c r="A56" s="61"/>
      <c r="B56" s="62"/>
      <c r="C56" s="62"/>
      <c r="D56" s="57"/>
      <c r="E56" s="58"/>
      <c r="F56" s="59"/>
      <c r="G56" s="56"/>
      <c r="H56" s="56"/>
      <c r="I56" s="56"/>
      <c r="J56" s="60"/>
      <c r="K56" s="60"/>
    </row>
    <row r="57">
      <c r="A57" s="55"/>
      <c r="B57" s="62"/>
      <c r="C57" s="62"/>
      <c r="D57" s="57"/>
      <c r="E57" s="58"/>
      <c r="F57" s="59"/>
      <c r="G57" s="56"/>
      <c r="H57" s="56"/>
      <c r="I57" s="56"/>
      <c r="J57" s="60"/>
      <c r="K57" s="60"/>
    </row>
    <row r="58">
      <c r="A58" s="63"/>
      <c r="B58" s="64"/>
      <c r="C58" s="74"/>
      <c r="D58" s="57"/>
      <c r="E58" s="58"/>
      <c r="F58" s="59"/>
      <c r="G58" s="64"/>
      <c r="H58" s="64"/>
      <c r="I58" s="64"/>
      <c r="J58" s="60"/>
      <c r="K58" s="66"/>
    </row>
  </sheetData>
  <mergeCells count="5">
    <mergeCell ref="B2:D2"/>
    <mergeCell ref="B3:D3"/>
    <mergeCell ref="B4:D4"/>
    <mergeCell ref="B6:D6"/>
    <mergeCell ref="B7:D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