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autoCompressPictures="0" defaultThemeVersion="124226"/>
  <bookViews>
    <workbookView xWindow="9195" yWindow="1575" windowWidth="30375" windowHeight="17280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1" i="1" l="1"/>
  <c r="G60" i="1"/>
  <c r="G43" i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The full web address from GitHub.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<sst xmlns="http://schemas.openxmlformats.org/spreadsheetml/2006/main" count="125" uniqueCount="96">
  <si>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</si>
  <si>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</si>
  <si>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</si>
  <si>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</si>
  <si>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</si>
  <si>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</si>
  <si>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</si>
  <si>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</si>
  <si>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</si>
  <si>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</si>
  <si>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</si>
  <si>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</si>
  <si>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</si>
  <si>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</si>
  <si>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</si>
  <si>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</si>
  <si>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</si>
  <si>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</si>
  <si>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</si>
  <si>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</si>
  <si>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</si>
  <si>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</si>
  <si>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</si>
  <si>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</si>
  <si>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</si>
  <si>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</si>
  <si>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</si>
  <si>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</si>
  <si>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</si>
  <si>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</si>
  <si>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</si>
  <si>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</si>
  <si>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</si>
  <si>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</si>
  <si>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</si>
  <si>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</si>
  <si>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</si>
  <si>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</si>
  <si>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</si>
  <si>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</si>
  <si>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</si>
  <si>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</si>
  <si>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</si>
  <si>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</si>
  <si>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</si>
  <si>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</si>
  <si>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</si>
  <si>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</si>
  <si>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</si>
  <si>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</si>
  <si>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</si>
  <si>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</si>
  <si>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</si>
  <si>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</si>
  <si>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</si>
  <si>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</si>
  <si>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</si>
  <si>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</si>
  <si>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</si>
  <si>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</si>
  <si>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</si>
  <si>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</si>
  <si>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</si>
  <si>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</si>
  <si>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</si>
  <si>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</si>
  <si>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</si>
  <si>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</si>
  <si>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</si>
  <si>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</si>
  <si>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</si>
  <si>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</si>
  <si>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</si>
  <si>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</si>
  <si>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</si>
  <si>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</si>
  <si>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</si>
  <si>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</si>
  <si>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</si>
  <si>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</si>
  <si>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</si>
  <si>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</si>
  <si>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</si>
  <si>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</si>
  <si>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</si>
  <si>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</si>
  <si>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</si>
  <si>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</si>
  <si>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</si>
  <si>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</si>
  <si>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X</t>
  </si>
  <si>
    <t>http://www.opengl-tutorial.org/beginners-tutorials/tutorial-7-model-loading/</t>
  </si>
  <si>
    <t>Student Name: Yaniel A. Rivera Brenes</t>
  </si>
  <si>
    <t>Student Git Address: https://github.com/Mush-kinn/GraphicsII_FS.git</t>
  </si>
  <si>
    <t>I</t>
  </si>
  <si>
    <t xml:space="preserve">Getting and handling Input Information via Message Queue. (Custom toggling included). (Win32 Project)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</si>
</sst>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zoomScale="70" zoomScaleNormal="70" workbookViewId="0">
      <selection activeCell="E25" sqref="E25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6" width="25.42578125" customWidth="1"/>
    <col min="7" max="7" width="25.7109375" customWidth="1"/>
    <col min="8" max="9" width="25.85546875" customWidth="1"/>
    <col min="10" max="10" width="24.710937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93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94</v>
      </c>
      <c r="F4" s="3" t="s">
        <v>90</v>
      </c>
      <c r="G4" s="16">
        <f t="shared" ref="G4:G30" si="0" xml:space="preserve"> IF(EXACT(F4,"X"),IF(EXACT(E4,"I"),$B4,IF(EXACT(E4,"II"),$C4,IF(EXACT(E4,"III"),$D4,0))),0)</f>
        <v>4</v>
      </c>
      <c r="H4" s="17">
        <f>IF(SUMIF(E4:E81,"=I",G4:G81) + SUMIF(C83:C84, "X",B83:B84) &gt; 18, 18, SUMIF(E4:E81,"=I",G4:G81) + SUMIF(C83:C84, "X",B83:B84))</f>
        <v>18</v>
      </c>
      <c r="I4" s="17">
        <f>IF(SUMIF(E4:E81,"=II",G4:G81) + SUMIF(D83:D84, "X",B83:B84) &gt; 18, 18, SUMIF(E4:E81,"=II",G4:G81) + SUMIF(D83:D84, "X",B83:B84))</f>
        <v>0</v>
      </c>
      <c r="J4" s="17">
        <f>IF(SUMIF(E4:E81,"=III",G4:G81) + SUMIF(E83:E84, "X",B83:B84) &gt; 18, 18, SUMIF(E4:E81,"=III",G4:G81) + SUMIF(E83:E84, "X",B83:B84))</f>
        <v>0</v>
      </c>
      <c r="K4" s="17">
        <f>SUM(H6,I6,J6)</f>
        <v>16</v>
      </c>
      <c r="L4" s="17">
        <f>SUM(G4:G81) + SUMIF(C83:C84, "X",B83:B84) + SUMIF(D83:D84, "X",B83:B84) + SUMIF(E83:E84, "X",B83:B84)</f>
        <v>34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94</v>
      </c>
      <c r="F5" s="3" t="s">
        <v>90</v>
      </c>
      <c r="G5" s="16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IF(SUMIF(E4:E81,"=I",G4:G81) + SUMIF(C83:C84, "X",B83:B84)  &gt; 18, SUMIF(E4:E81,"=I",G4:G81) + SUMIF(C83:C84, "X",B83:B84) - 18,0)</f>
        <v>16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0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18</v>
      </c>
      <c r="I8" s="17">
        <f>I4+IF(I4 &lt; 18, IF(H10+I4 &gt; 18, 18- I4, H10),0)</f>
        <v>16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16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61</v>
      </c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94</v>
      </c>
      <c r="F17" s="3" t="s">
        <v>90</v>
      </c>
      <c r="G17" s="16">
        <f t="shared" si="0"/>
        <v>4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 t="s">
        <v>94</v>
      </c>
      <c r="F19" s="3" t="s">
        <v>90</v>
      </c>
      <c r="G19" s="16">
        <f t="shared" si="0"/>
        <v>4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 t="s">
        <v>94</v>
      </c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/>
      <c r="F31" s="3"/>
      <c r="G31" s="16">
        <f t="shared" ref="G31:G65" si="1" xml:space="preserve"> IF(EXACT(F31,"X"),IF(EXACT(E31,"I"),$B31,IF(EXACT(E31,"II"),$C31,IF(EXACT(E31,"III"),$D31,0))),0)</f>
        <v>0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/>
      <c r="F41" s="3"/>
      <c r="G41" s="16">
        <f t="shared" si="1"/>
        <v>0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 t="s">
        <v>94</v>
      </c>
      <c r="F55" s="3" t="s">
        <v>90</v>
      </c>
      <c r="G55" s="16">
        <f t="shared" si="1"/>
        <v>3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 t="s">
        <v>94</v>
      </c>
      <c r="F56" s="3" t="s">
        <v>90</v>
      </c>
      <c r="G56" s="16">
        <f t="shared" si="1"/>
        <v>4</v>
      </c>
      <c r="H56" s="5"/>
      <c r="I56" s="5"/>
      <c r="J56" s="5"/>
      <c r="K56" s="5"/>
      <c r="L56" s="5"/>
    </row>
    <row r="57" spans="1:12" x14ac:dyDescent="0.25">
      <c r="A57" s="8" t="s">
        <v>95</v>
      </c>
      <c r="B57" s="1">
        <v>1</v>
      </c>
      <c r="C57" s="1"/>
      <c r="D57" s="1"/>
      <c r="E57" s="2" t="s">
        <v>94</v>
      </c>
      <c r="F57" s="3" t="s">
        <v>90</v>
      </c>
      <c r="G57" s="16">
        <f t="shared" si="1"/>
        <v>1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 t="s">
        <v>94</v>
      </c>
      <c r="F60" s="3" t="s">
        <v>90</v>
      </c>
      <c r="G60" s="16">
        <f t="shared" si="1"/>
        <v>1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 t="s">
        <v>94</v>
      </c>
      <c r="F61" s="3" t="s">
        <v>90</v>
      </c>
      <c r="G61" s="16">
        <f t="shared" si="1"/>
        <v>1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/>
      <c r="F62" s="3"/>
      <c r="G62" s="16">
        <f t="shared" si="1"/>
        <v>0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 t="s">
        <v>94</v>
      </c>
      <c r="F63" s="3" t="s">
        <v>90</v>
      </c>
      <c r="G63" s="16">
        <f t="shared" si="1"/>
        <v>1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 t="s">
        <v>94</v>
      </c>
      <c r="F65" s="3" t="s">
        <v>90</v>
      </c>
      <c r="G65" s="16">
        <f t="shared" si="1"/>
        <v>4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/>
      <c r="F79" s="3"/>
      <c r="G79" s="16">
        <f t="shared" si="3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90</v>
      </c>
      <c r="D83" s="3"/>
      <c r="E83" s="3"/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90</v>
      </c>
      <c r="D84" s="3"/>
      <c r="E84" s="3"/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 t="s">
        <v>91</v>
      </c>
    </row>
    <row r="89" spans="1:12" x14ac:dyDescent="0.25">
      <c r="A89" s="12"/>
    </row>
    <row r="90" spans="1:12" x14ac:dyDescent="0.25">
      <c r="A90" s="12"/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>
      <formula1>1</formula1>
      <formula2>6</formula2>
    </dataValidation>
    <dataValidation type="custom" allowBlank="1" showInputMessage="1" showErrorMessage="1" errorTitle="Invalid" error="Can only be marked with roman numerals I, II, or III!" sqref="E4:E81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2017-08-03T20:50:28Z</dcterms:modified>
</cp:coreProperties>
</file>