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405"/>
  <workbookPr filterPrivacy="1" autoCompressPictures="0"/>
  <bookViews>
    <workbookView xWindow="3620" yWindow="1580" windowWidth="30380" windowHeight="172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43" i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>
      <text>
        <r>
          <rPr>
            <b/>
            <sz val="9"/>
            <color indexed="81"/>
            <rFont val="Tahoma"/>
            <charset val="1"/>
          </rPr>
          <t>The full web address from GitHub.</t>
        </r>
      </text>
    </comment>
    <comment ref="A6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<sst xmlns="http://schemas.openxmlformats.org/spreadsheetml/2006/main" count="116" uniqueCount="96">
  <si>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</si>
  <si>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</si>
  <si>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</si>
  <si>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</si>
  <si>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</si>
  <si>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</si>
  <si>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</si>
  <si>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</si>
  <si>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</si>
  <si>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</si>
  <si>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</si>
  <si>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</si>
  <si>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</si>
  <si>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</si>
  <si>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</si>
  <si>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</si>
  <si>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</si>
  <si>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</si>
  <si>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</si>
  <si>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</si>
  <si>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</si>
  <si>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</si>
  <si>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</si>
  <si>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</si>
  <si>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</si>
  <si>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</si>
  <si>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</si>
  <si>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</si>
  <si>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</si>
  <si>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</si>
  <si>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</si>
  <si>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</si>
  <si>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</si>
  <si>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</si>
  <si>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</si>
  <si>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</si>
  <si>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</si>
  <si>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</si>
  <si>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</si>
  <si>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</si>
  <si>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</si>
  <si>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</si>
  <si>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</si>
  <si>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</si>
  <si>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</si>
  <si>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</si>
  <si>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</si>
  <si>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</si>
  <si>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</si>
  <si>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</si>
  <si>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</si>
  <si>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</si>
  <si>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</si>
  <si>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</si>
  <si>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</si>
  <si>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</si>
  <si>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</si>
  <si>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</si>
  <si>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</si>
  <si>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</si>
  <si>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</si>
  <si>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</si>
  <si>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</si>
  <si>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</si>
  <si>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</si>
  <si>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</si>
  <si>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</si>
  <si>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</si>
  <si>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</si>
  <si>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</si>
  <si>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</si>
  <si>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</si>
  <si>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</si>
  <si>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</si>
  <si>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</si>
  <si>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</si>
  <si>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</si>
  <si>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</si>
  <si>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</si>
  <si>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</si>
  <si>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</si>
  <si>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</si>
  <si>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</si>
  <si>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</si>
  <si>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</si>
  <si>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</si>
  <si>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</si>
  <si>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</si>
  <si>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</si>
  <si>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</si>
  <si>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X</t>
  </si>
  <si>
    <t>http://www.opengl-tutorial.org/beginners-tutorials/tutorial-7-model-loading/</t>
  </si>
  <si>
    <t>Student Name: Yaniel A. Rivera Brenes</t>
  </si>
  <si>
    <t>Student Git Address: https://github.com/Mush-kinn/GraphicsII_FS.git</t>
  </si>
  <si>
    <t>I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</si>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</sst>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topLeftCell="A35" workbookViewId="0">
      <selection activeCell="E6" sqref="E6"/>
    </sheetView>
  </sheetViews>
  <sheetFormatPr baseColWidth="10" defaultColWidth="8.83203125" defaultRowHeight="14" x14ac:dyDescent="0"/>
  <cols>
    <col min="1" max="1" width="106.5" customWidth="1"/>
    <col min="2" max="2" width="25.5" customWidth="1"/>
    <col min="3" max="3" width="25" customWidth="1"/>
    <col min="4" max="4" width="25.33203125" customWidth="1"/>
    <col min="5" max="6" width="25.5" customWidth="1"/>
    <col min="7" max="7" width="25.6640625" customWidth="1"/>
    <col min="8" max="9" width="25.83203125" customWidth="1"/>
    <col min="10" max="10" width="24.6640625" customWidth="1"/>
    <col min="11" max="11" width="24.5" customWidth="1"/>
    <col min="12" max="12" width="24.1640625" customWidth="1"/>
    <col min="13" max="14" width="9.1640625" customWidth="1"/>
  </cols>
  <sheetData>
    <row r="1" spans="1:12">
      <c r="A1" s="8" t="s">
        <v>92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>
      <c r="A2" s="8" t="s">
        <v>93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>
      <c r="A4" s="10" t="s">
        <v>67</v>
      </c>
      <c r="B4" s="5">
        <v>4</v>
      </c>
      <c r="C4" s="5">
        <v>3</v>
      </c>
      <c r="D4" s="5">
        <v>2</v>
      </c>
      <c r="E4" s="2" t="s">
        <v>94</v>
      </c>
      <c r="F4" s="3" t="s">
        <v>90</v>
      </c>
      <c r="G4" s="16">
        <f t="shared" ref="G4:G30" si="0" xml:space="preserve"> IF(EXACT(F4,"X"),IF(EXACT(E4,"I"),$B4,IF(EXACT(E4,"II"),$C4,IF(EXACT(E4,"III"),$D4,0))),0)</f>
        <v>4</v>
      </c>
      <c r="H4" s="17">
        <f>IF(SUMIF(E4:E81,"=I",G4:G81) + SUMIF(C83:C84, "X",B83:B84) &gt; 18, 18, SUMIF(E4:E81,"=I",G4:G81) + SUMIF(C83:C84, "X",B83:B84))</f>
        <v>7</v>
      </c>
      <c r="I4" s="17">
        <f>IF(SUMIF(E4:E81,"=II",G4:G81) + SUMIF(D83:D84, "X",B83:B84) &gt; 18, 18, SUMIF(E4:E81,"=II",G4:G81) + SUMIF(D83:D84, "X",B83:B84))</f>
        <v>13</v>
      </c>
      <c r="J4" s="17">
        <f>IF(SUMIF(E4:E81,"=III",G4:G81) + SUMIF(E83:E84, "X",B83:B84) &gt; 18, 18, SUMIF(E4:E81,"=III",G4:G81) + SUMIF(E83:E84, "X",B83:B84))</f>
        <v>0</v>
      </c>
      <c r="K4" s="17">
        <f>SUM(H6,I6,J6)</f>
        <v>0</v>
      </c>
      <c r="L4" s="17">
        <f>SUM(G4:G81) + SUMIF(C83:C84, "X",B83:B84) + SUMIF(D83:D84, "X",B83:B84) + SUMIF(E83:E84, "X",B83:B84)</f>
        <v>20</v>
      </c>
    </row>
    <row r="5" spans="1:12">
      <c r="A5" s="10" t="s">
        <v>51</v>
      </c>
      <c r="B5" s="5">
        <v>4</v>
      </c>
      <c r="C5" s="5">
        <v>3</v>
      </c>
      <c r="D5" s="5">
        <v>2</v>
      </c>
      <c r="E5" s="2" t="s">
        <v>95</v>
      </c>
      <c r="F5" s="3" t="s">
        <v>90</v>
      </c>
      <c r="G5" s="16">
        <f t="shared" si="0"/>
        <v>3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IF(SUMIF(E4:E81,"=I",G4:G81) + SUMIF(C83:C84, "X",B83:B84)  &gt; 18, SUMIF(E4:E81,"=I",G4:G81) + SUMIF(C83:C84, "X",B83:B84) - 18,0)</f>
        <v>0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7</v>
      </c>
      <c r="I8" s="17">
        <f>I4+IF(I4 &lt; 18, IF(H10+I4 &gt; 18, 18- I4, H10),0)</f>
        <v>13</v>
      </c>
      <c r="J8" s="17">
        <f>J4+IF(J4 &lt; 18, IF(I10+J4 &gt; 18, 18- J4, I10),0)</f>
        <v>0</v>
      </c>
      <c r="K8" s="5"/>
      <c r="L8" s="5"/>
    </row>
    <row r="9" spans="1:12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>
      <c r="A13" s="8" t="s">
        <v>61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>
      <c r="A17" s="10" t="s">
        <v>39</v>
      </c>
      <c r="B17" s="5">
        <v>4</v>
      </c>
      <c r="C17" s="5">
        <v>3</v>
      </c>
      <c r="D17" s="5">
        <v>2</v>
      </c>
      <c r="E17" s="2" t="s">
        <v>95</v>
      </c>
      <c r="F17" s="3" t="s">
        <v>90</v>
      </c>
      <c r="G17" s="16">
        <f t="shared" si="0"/>
        <v>3</v>
      </c>
      <c r="H17" s="5"/>
      <c r="I17" s="5"/>
      <c r="J17" s="5"/>
      <c r="K17" s="5"/>
      <c r="L17" s="5"/>
    </row>
    <row r="18" spans="1:12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>
      <c r="A19" s="10" t="s">
        <v>40</v>
      </c>
      <c r="B19" s="5">
        <v>4</v>
      </c>
      <c r="C19" s="5">
        <v>4</v>
      </c>
      <c r="D19" s="5">
        <v>4</v>
      </c>
      <c r="E19" s="2" t="s">
        <v>95</v>
      </c>
      <c r="F19" s="3"/>
      <c r="G19" s="16">
        <f t="shared" si="0"/>
        <v>0</v>
      </c>
      <c r="H19" s="5"/>
      <c r="I19" s="5"/>
      <c r="J19" s="5"/>
      <c r="K19" s="5"/>
      <c r="L19" s="5"/>
    </row>
    <row r="20" spans="1:12">
      <c r="A20" s="10" t="s">
        <v>38</v>
      </c>
      <c r="B20" s="5">
        <v>3</v>
      </c>
      <c r="C20" s="5">
        <v>3</v>
      </c>
      <c r="D20" s="5">
        <v>3</v>
      </c>
      <c r="E20" s="2" t="s">
        <v>95</v>
      </c>
      <c r="F20" s="3"/>
      <c r="G20" s="16">
        <f t="shared" si="0"/>
        <v>0</v>
      </c>
      <c r="H20" s="5"/>
      <c r="I20" s="5"/>
      <c r="J20" s="5"/>
      <c r="K20" s="5"/>
      <c r="L20" s="5"/>
    </row>
    <row r="21" spans="1:12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>
      <c r="A25" s="10" t="s">
        <v>41</v>
      </c>
      <c r="B25" s="5">
        <v>4</v>
      </c>
      <c r="C25" s="5">
        <v>3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>
      <c r="A26" s="10" t="s">
        <v>42</v>
      </c>
      <c r="B26" s="5">
        <v>4</v>
      </c>
      <c r="C26" s="5">
        <v>3</v>
      </c>
      <c r="D26" s="5">
        <v>2</v>
      </c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>
      <c r="A27" s="10" t="s">
        <v>43</v>
      </c>
      <c r="B27" s="5">
        <v>4</v>
      </c>
      <c r="C27" s="5">
        <v>3</v>
      </c>
      <c r="D27" s="5">
        <v>2</v>
      </c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>
      <c r="A28" s="11" t="s">
        <v>44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>
      <c r="A29" s="11" t="s">
        <v>45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>
      <c r="A30" s="11" t="s">
        <v>46</v>
      </c>
      <c r="B30" s="5">
        <v>1</v>
      </c>
      <c r="C30" s="5">
        <v>1</v>
      </c>
      <c r="D30" s="5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>
      <c r="A31" s="11" t="s">
        <v>47</v>
      </c>
      <c r="B31" s="5">
        <v>1</v>
      </c>
      <c r="C31" s="5">
        <v>1</v>
      </c>
      <c r="D31" s="5">
        <v>1</v>
      </c>
      <c r="E31" s="2"/>
      <c r="F31" s="3"/>
      <c r="G31" s="16">
        <f t="shared" ref="G31:G6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>
      <c r="A60" s="10" t="s">
        <v>88</v>
      </c>
      <c r="B60" s="5">
        <v>1</v>
      </c>
      <c r="C60" s="5">
        <v>1</v>
      </c>
      <c r="D60" s="5">
        <v>1</v>
      </c>
      <c r="E60" s="2" t="s">
        <v>95</v>
      </c>
      <c r="F60" s="3"/>
      <c r="G60" s="16">
        <f t="shared" si="1"/>
        <v>0</v>
      </c>
      <c r="H60" s="5"/>
      <c r="I60" s="5"/>
      <c r="J60" s="5"/>
      <c r="K60" s="5"/>
      <c r="L60" s="5"/>
    </row>
    <row r="61" spans="1:12">
      <c r="A61" s="10" t="s">
        <v>89</v>
      </c>
      <c r="B61" s="5">
        <v>1</v>
      </c>
      <c r="C61" s="5">
        <v>1</v>
      </c>
      <c r="D61" s="5">
        <v>1</v>
      </c>
      <c r="E61" s="2" t="s">
        <v>95</v>
      </c>
      <c r="F61" s="3"/>
      <c r="G61" s="16">
        <f t="shared" si="1"/>
        <v>0</v>
      </c>
      <c r="H61" s="5"/>
      <c r="I61" s="5"/>
      <c r="J61" s="5"/>
      <c r="K61" s="5"/>
      <c r="L61" s="5"/>
    </row>
    <row r="62" spans="1:12">
      <c r="A62" s="10" t="s">
        <v>70</v>
      </c>
      <c r="B62" s="5">
        <v>1</v>
      </c>
      <c r="C62" s="5">
        <v>1</v>
      </c>
      <c r="D62" s="5">
        <v>1</v>
      </c>
      <c r="E62" s="2"/>
      <c r="F62" s="3"/>
      <c r="G62" s="16">
        <f t="shared" si="1"/>
        <v>0</v>
      </c>
      <c r="H62" s="5"/>
      <c r="I62" s="5"/>
      <c r="J62" s="5"/>
      <c r="K62" s="5"/>
      <c r="L62" s="5"/>
    </row>
    <row r="63" spans="1:12">
      <c r="A63" s="10" t="s">
        <v>71</v>
      </c>
      <c r="B63" s="5">
        <v>1</v>
      </c>
      <c r="C63" s="5">
        <v>1</v>
      </c>
      <c r="D63" s="5">
        <v>1</v>
      </c>
      <c r="E63" s="2" t="s">
        <v>95</v>
      </c>
      <c r="F63" s="3"/>
      <c r="G63" s="16">
        <f t="shared" si="1"/>
        <v>0</v>
      </c>
      <c r="H63" s="5"/>
      <c r="I63" s="5"/>
      <c r="J63" s="5"/>
      <c r="K63" s="5"/>
      <c r="L63" s="5"/>
    </row>
    <row r="64" spans="1:12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>
      <c r="A65" s="21" t="s">
        <v>66</v>
      </c>
      <c r="B65" s="5">
        <v>4</v>
      </c>
      <c r="C65" s="5">
        <v>4</v>
      </c>
      <c r="D65" s="5">
        <v>4</v>
      </c>
      <c r="E65" s="2" t="s">
        <v>95</v>
      </c>
      <c r="F65" s="3" t="s">
        <v>90</v>
      </c>
      <c r="G65" s="16">
        <f t="shared" si="1"/>
        <v>4</v>
      </c>
      <c r="H65" s="5"/>
      <c r="I65" s="5"/>
      <c r="J65" s="5"/>
      <c r="K65" s="5"/>
      <c r="L65" s="5"/>
    </row>
    <row r="66" spans="1:12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>
      <c r="A83" s="11" t="s">
        <v>18</v>
      </c>
      <c r="B83" s="6">
        <v>2</v>
      </c>
      <c r="C83" s="3" t="s">
        <v>90</v>
      </c>
      <c r="D83" s="3" t="s">
        <v>90</v>
      </c>
      <c r="E83" s="3"/>
      <c r="F83" s="5"/>
      <c r="G83" s="5"/>
      <c r="H83" s="5"/>
      <c r="I83" s="6"/>
      <c r="J83" s="6"/>
      <c r="K83" s="6"/>
      <c r="L83" s="5"/>
    </row>
    <row r="84" spans="1:12">
      <c r="A84" s="11" t="s">
        <v>29</v>
      </c>
      <c r="B84" s="6">
        <v>1</v>
      </c>
      <c r="C84" s="3" t="s">
        <v>90</v>
      </c>
      <c r="D84" s="3" t="s">
        <v>90</v>
      </c>
      <c r="E84" s="3"/>
      <c r="F84" s="5"/>
      <c r="G84" s="5"/>
      <c r="H84" s="5"/>
      <c r="I84" s="6"/>
      <c r="J84" s="6"/>
      <c r="K84" s="6"/>
      <c r="L84" s="5"/>
    </row>
    <row r="85" spans="1:12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14" t="s">
        <v>33</v>
      </c>
    </row>
    <row r="88" spans="1:12">
      <c r="A88" s="12" t="s">
        <v>91</v>
      </c>
    </row>
    <row r="89" spans="1:12">
      <c r="A89" s="12"/>
    </row>
    <row r="90" spans="1:12">
      <c r="A90" s="12"/>
    </row>
    <row r="91" spans="1:12">
      <c r="A91" s="12"/>
    </row>
    <row r="92" spans="1:12">
      <c r="A92" s="12"/>
    </row>
    <row r="93" spans="1:12">
      <c r="A93" s="12"/>
    </row>
    <row r="94" spans="1:12">
      <c r="A94" s="12"/>
    </row>
    <row r="95" spans="1:12">
      <c r="A95" s="12"/>
    </row>
    <row r="96" spans="1:12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>
      <formula1>1</formula1>
      <formula2>6</formula2>
    </dataValidation>
    <dataValidation type="custom" allowBlank="1" showInputMessage="1" showErrorMessage="1" errorTitle="Invalid" error="Can only be marked with roman numerals I, II, or III!" sqref="E4:E81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2017-07-18T08:22:08Z</dcterms:modified>
</cp:coreProperties>
</file>