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79AD0DF-B800-439C-88A2-CDDFF6EF39FF}" xr6:coauthVersionLast="47" xr6:coauthVersionMax="47" xr10:uidLastSave="{00000000-0000-0000-0000-000000000000}"/>
  <bookViews>
    <workbookView xWindow="-108" yWindow="-108" windowWidth="23256" windowHeight="12456" xr2:uid="{01E4FD34-2EE2-4257-8CD1-AFE9DEF3D57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D3" i="2"/>
  <c r="C5" i="1"/>
  <c r="C4" i="1"/>
  <c r="C3" i="1"/>
  <c r="B15" i="1"/>
  <c r="B16" i="1" s="1"/>
  <c r="B14" i="1"/>
  <c r="E20" i="1"/>
  <c r="E19" i="1"/>
</calcChain>
</file>

<file path=xl/sharedStrings.xml><?xml version="1.0" encoding="utf-8"?>
<sst xmlns="http://schemas.openxmlformats.org/spreadsheetml/2006/main" count="34" uniqueCount="30">
  <si>
    <t>Height(m)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</si>
  <si>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</si>
  <si>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</si>
  <si>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</si>
  <si>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</si>
  <si>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</si>
  <si>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</si>
  <si>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</si>
  <si>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</si>
  <si>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</si>
  <si>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</si>
  <si>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</si>
  <si>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</si>
  <si>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</si>
  <si>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</si>
  <si>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</si>
  <si>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</si>
  <si>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Lower CI</t>
  </si>
  <si>
    <t>Upper CI</t>
  </si>
  <si>
    <t>SD</t>
  </si>
  <si>
    <t>SE</t>
  </si>
  <si>
    <t>Q1</t>
  </si>
  <si>
    <t>Q3</t>
  </si>
  <si>
    <t>IQR</t>
  </si>
  <si>
    <t>Qurtile</t>
  </si>
  <si>
    <t>Water in aglass (ml)</t>
  </si>
  <si>
    <t>Reading-1</t>
  </si>
  <si>
    <t>Reding-2</t>
  </si>
  <si>
    <t>Reading-3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</si>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</sst>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2" borderId="0" xfId="0" applyFont="1" applyFill="1"/>
    <xf numFmtId="0" fontId="5" fillId="0" borderId="1" xfId="0" applyFont="1" applyFill="1" applyBorder="1" applyAlignment="1">
      <alignment horizontal="centerContinuous"/>
    </xf>
    <xf numFmtId="0" fontId="0" fillId="0" borderId="1" xfId="0" applyFill="1" applyBorder="1" applyAlignment="1"/>
    <xf numFmtId="0" fontId="0" fillId="0" borderId="1" xfId="0" applyBorder="1"/>
    <xf numFmtId="0" fontId="1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Sheet1!$E$4</c:f>
                <c:numCache>
                  <c:formatCode>General</c:formatCode>
                  <c:ptCount val="1"/>
                  <c:pt idx="0">
                    <c:v>3.9873410800794151E-2</c:v>
                  </c:pt>
                </c:numCache>
              </c:numRef>
            </c:plus>
            <c:minus>
              <c:numRef>
                <c:f>Sheet1!$E$4</c:f>
                <c:numCache>
                  <c:formatCode>General</c:formatCode>
                  <c:ptCount val="1"/>
                  <c:pt idx="0">
                    <c:v>3.9873410800794151E-2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Sheet1!$E$3</c:f>
              <c:numCache>
                <c:formatCode>General</c:formatCode>
                <c:ptCount val="1"/>
                <c:pt idx="0">
                  <c:v>1.6910000000000001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5-45C4-838A-5B3FC770E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125919"/>
        <c:axId val="811128831"/>
      </c:barChart>
      <c:catAx>
        <c:axId val="811125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128831"/>
        <c:crosses val="autoZero"/>
        <c:auto val="1"/>
        <c:lblAlgn val="ctr"/>
        <c:lblOffset val="100"/>
        <c:noMultiLvlLbl val="0"/>
      </c:catAx>
      <c:valAx>
        <c:axId val="8111288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1112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708660</xdr:colOff>
      <xdr:row>20</xdr:row>
      <xdr:rowOff>152400</xdr:rowOff>
    </xdr:from>
    <xdr:to>
      <xdr:col>7</xdr:col>
      <xdr:colOff>99060</xdr:colOff>
      <xdr:row>33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032801-EBC9-5F0C-3B36-B3F668138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1849-E827-4224-A5EC-34798648025F}">
  <dimension ref="A1:E20"/>
  <sheetViews>
    <sheetView tabSelected="1" topLeftCell="A13" workbookViewId="0">
      <selection activeCell="F40" sqref="E40:F40"/>
    </sheetView>
  </sheetViews>
  <sheetFormatPr defaultRowHeight="14.4" x14ac:dyDescent="0.3"/>
  <cols>
    <col min="1" max="1" width="10.21875" bestFit="1" customWidth="1"/>
    <col min="3" max="3" width="8.33203125" customWidth="1"/>
    <col min="4" max="4" width="21.33203125" bestFit="1" customWidth="1"/>
    <col min="5" max="5" width="12.6640625" bestFit="1" customWidth="1"/>
  </cols>
  <sheetData>
    <row r="1" spans="1:5" ht="15.6" x14ac:dyDescent="0.3">
      <c r="A1" s="1" t="s">
        <v>0</v>
      </c>
      <c r="D1" s="2" t="s">
        <v>0</v>
      </c>
      <c r="E1" s="2"/>
    </row>
    <row r="2" spans="1:5" x14ac:dyDescent="0.3">
      <c r="A2">
        <v>1.54</v>
      </c>
      <c r="B2" s="5" t="s">
        <v>24</v>
      </c>
      <c r="C2" s="6"/>
      <c r="D2" s="3"/>
      <c r="E2" s="3"/>
    </row>
    <row r="3" spans="1:5" x14ac:dyDescent="0.3">
      <c r="A3">
        <v>1.55</v>
      </c>
      <c r="B3" s="4" t="s">
        <v>21</v>
      </c>
      <c r="C3" s="4">
        <f>QUARTILE(A2:A11,1)</f>
        <v>1.6</v>
      </c>
      <c r="D3" s="3" t="s">
        <v>1</v>
      </c>
      <c r="E3" s="3">
        <v>1.6910000000000001</v>
      </c>
    </row>
    <row r="4" spans="1:5" x14ac:dyDescent="0.3">
      <c r="A4">
        <v>1.6</v>
      </c>
      <c r="B4" s="4" t="s">
        <v>22</v>
      </c>
      <c r="C4" s="4">
        <f>QUARTILE(A2:A11,3)</f>
        <v>1.8</v>
      </c>
      <c r="D4" s="3" t="s">
        <v>2</v>
      </c>
      <c r="E4" s="3">
        <v>3.9873410800794151E-2</v>
      </c>
    </row>
    <row r="5" spans="1:5" x14ac:dyDescent="0.3">
      <c r="A5">
        <v>1.6</v>
      </c>
      <c r="B5" s="4" t="s">
        <v>23</v>
      </c>
      <c r="C5" s="4">
        <f>C4-C3</f>
        <v>0.19999999999999996</v>
      </c>
      <c r="D5" s="3" t="s">
        <v>3</v>
      </c>
      <c r="E5" s="3" t="s">
        <v>3</v>
      </c>
    </row>
    <row r="6" spans="1:5" x14ac:dyDescent="0.3">
      <c r="A6">
        <v>1.62</v>
      </c>
      <c r="D6" s="3" t="s">
        <v>4</v>
      </c>
      <c r="E6" s="3">
        <v>1.6</v>
      </c>
    </row>
    <row r="7" spans="1:5" x14ac:dyDescent="0.3">
      <c r="A7">
        <v>1.72</v>
      </c>
      <c r="D7" s="3" t="s">
        <v>5</v>
      </c>
      <c r="E7" s="3">
        <v>0.12609079621006791</v>
      </c>
    </row>
    <row r="8" spans="1:5" x14ac:dyDescent="0.3">
      <c r="A8">
        <v>1.74</v>
      </c>
      <c r="D8" s="3" t="s">
        <v>6</v>
      </c>
      <c r="E8" s="3">
        <v>1.5898888888888879E-2</v>
      </c>
    </row>
    <row r="9" spans="1:5" x14ac:dyDescent="0.3">
      <c r="A9">
        <v>1.82</v>
      </c>
      <c r="D9" s="3" t="s">
        <v>7</v>
      </c>
      <c r="E9" s="3">
        <v>-1.4876805946428924</v>
      </c>
    </row>
    <row r="10" spans="1:5" x14ac:dyDescent="0.3">
      <c r="A10">
        <v>1.83</v>
      </c>
      <c r="D10" s="3" t="s">
        <v>8</v>
      </c>
      <c r="E10" s="3">
        <v>0.32865208279281544</v>
      </c>
    </row>
    <row r="11" spans="1:5" x14ac:dyDescent="0.3">
      <c r="A11">
        <v>1.89</v>
      </c>
      <c r="D11" s="3" t="s">
        <v>9</v>
      </c>
      <c r="E11" s="3">
        <v>0.34999999999999987</v>
      </c>
    </row>
    <row r="12" spans="1:5" x14ac:dyDescent="0.3">
      <c r="D12" s="3" t="s">
        <v>10</v>
      </c>
      <c r="E12" s="3">
        <v>1.54</v>
      </c>
    </row>
    <row r="13" spans="1:5" x14ac:dyDescent="0.3">
      <c r="D13" s="3" t="s">
        <v>11</v>
      </c>
      <c r="E13" s="3">
        <v>1.89</v>
      </c>
    </row>
    <row r="14" spans="1:5" x14ac:dyDescent="0.3">
      <c r="A14" s="7" t="s">
        <v>1</v>
      </c>
      <c r="B14" s="4">
        <f>AVERAGE(A2:A11)</f>
        <v>1.6910000000000001</v>
      </c>
      <c r="D14" s="3" t="s">
        <v>12</v>
      </c>
      <c r="E14" s="3">
        <v>16.91</v>
      </c>
    </row>
    <row r="15" spans="1:5" x14ac:dyDescent="0.3">
      <c r="A15" s="8" t="s">
        <v>19</v>
      </c>
      <c r="B15" s="4">
        <f>STDEV(A2:A11)</f>
        <v>0.12609079621006791</v>
      </c>
      <c r="D15" s="3" t="s">
        <v>13</v>
      </c>
      <c r="E15" s="3">
        <v>10</v>
      </c>
    </row>
    <row r="16" spans="1:5" x14ac:dyDescent="0.3">
      <c r="A16" s="9" t="s">
        <v>20</v>
      </c>
      <c r="B16" s="4">
        <f>B15/SQRT(COUNT(A2:A11))</f>
        <v>3.9873410800794151E-2</v>
      </c>
      <c r="D16" s="3" t="s">
        <v>14</v>
      </c>
      <c r="E16" s="3">
        <v>1.89</v>
      </c>
    </row>
    <row r="17" spans="4:5" x14ac:dyDescent="0.3">
      <c r="D17" s="3" t="s">
        <v>15</v>
      </c>
      <c r="E17" s="3">
        <v>1.54</v>
      </c>
    </row>
    <row r="18" spans="4:5" x14ac:dyDescent="0.3">
      <c r="D18" s="3" t="s">
        <v>16</v>
      </c>
      <c r="E18" s="3">
        <v>9.0199921848211795E-2</v>
      </c>
    </row>
    <row r="19" spans="4:5" x14ac:dyDescent="0.3">
      <c r="D19" s="3" t="s">
        <v>17</v>
      </c>
      <c r="E19" s="4">
        <f>E3-E18</f>
        <v>1.6008000781517882</v>
      </c>
    </row>
    <row r="20" spans="4:5" x14ac:dyDescent="0.3">
      <c r="D20" s="3" t="s">
        <v>18</v>
      </c>
      <c r="E20" s="4">
        <f>E3+E18</f>
        <v>1.781199921848212</v>
      </c>
    </row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9F5E-9C20-4314-9B8B-6CA86A34A161}">
  <dimension ref="A1:E3"/>
  <sheetViews>
    <sheetView workbookViewId="0">
      <selection activeCell="D2" sqref="D2:D3"/>
    </sheetView>
  </sheetViews>
  <sheetFormatPr defaultRowHeight="14.4" x14ac:dyDescent="0.3"/>
  <cols>
    <col min="1" max="1" width="10.21875" customWidth="1"/>
  </cols>
  <sheetData>
    <row r="1" spans="1:5" ht="15.6" x14ac:dyDescent="0.3">
      <c r="A1" s="10" t="s">
        <v>25</v>
      </c>
      <c r="B1" s="10"/>
      <c r="C1" s="10"/>
    </row>
    <row r="2" spans="1:5" x14ac:dyDescent="0.3">
      <c r="A2" t="s">
        <v>26</v>
      </c>
      <c r="B2" t="s">
        <v>27</v>
      </c>
      <c r="C2" t="s">
        <v>28</v>
      </c>
      <c r="D2" t="s">
        <v>1</v>
      </c>
      <c r="E2" t="s">
        <v>29</v>
      </c>
    </row>
    <row r="3" spans="1:5" x14ac:dyDescent="0.3">
      <c r="A3">
        <v>239</v>
      </c>
      <c r="B3">
        <v>250</v>
      </c>
      <c r="C3">
        <v>246</v>
      </c>
      <c r="D3">
        <f>AVERAGE(A3:C3)</f>
        <v>245</v>
      </c>
      <c r="E3">
        <f>STDEV(A3:C3)</f>
        <v>5.5677643628300215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musharaf ahsan</dc:creator>
  <cp:lastModifiedBy>musharaf ahsan</cp:lastModifiedBy>
  <dcterms:created xsi:type="dcterms:W3CDTF">2022-08-18T07:52:08Z</dcterms:created>
  <dcterms:modified xsi:type="dcterms:W3CDTF">2022-08-18T09:43:35Z</dcterms:modified>
</cp:coreProperties>
</file>