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_REFS" sheetId="1" state="veryHidden" r:id="rId1"/>
    <sheet name="Atelier1_Socle" sheetId="2" state="visible" r:id="rId2"/>
    <sheet name="Atelier2_Sources" sheetId="3" state="visible" r:id="rId3"/>
    <sheet name="Atelier3_Scenarios" sheetId="4" state="visible" r:id="rId4"/>
    <sheet name="Atelier4_Operationnels" sheetId="5" state="visible" r:id="rId5"/>
    <sheet name="Atelier5_Traitement" sheetId="6" state="visible" r:id="rId6"/>
    <sheet name="Synthese" sheetId="7" state="visible" r:id="rId7"/>
  </sheets>
  <definedNames>
    <definedName name="Impact_Levels">__REFS!$A$2:$A$5</definedName>
    <definedName name="Likelihood_Levels">__REFS!$B$2:$B$5</definedName>
    <definedName name="Asset_Types">__REFS!$C$2:$C$7</definedName>
    <definedName name="Threat_Categories">__REFS!$D$2:$D$6</definedName>
    <definedName name="Risk_Sources">__REFS!$E$2:$E$7</definedName>
    <definedName name="Assets">__REFS!$F$2:$F$6</definedName>
    <definedName name="Stakeholders">__REFS!$G$2:$G$7</definedName>
    <definedName name="Measure_Types">__REFS!$H$2:$H$5</definedName>
    <definedName name="Treatment_Options">__REFS!$I$2:$I$5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2C3E50"/>
      <sz val="16"/>
    </font>
    <font>
      <b val="1"/>
      <sz val="12"/>
    </font>
    <font>
      <i val="1"/>
      <color rgb="007F8C8D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35400"/>
        <bgColor rgb="00D35400"/>
      </patternFill>
    </fill>
    <fill>
      <patternFill patternType="solid">
        <fgColor rgb="008E44AD"/>
        <bgColor rgb="008E44AD"/>
      </patternFill>
    </fill>
    <fill>
      <patternFill patternType="solid">
        <fgColor rgb="00E67E22"/>
        <bgColor rgb="00E67E22"/>
      </patternFill>
    </fill>
    <fill>
      <patternFill patternType="solid">
        <fgColor rgb="0027AE60"/>
        <bgColor rgb="0027AE60"/>
      </patternFill>
    </fill>
    <fill>
      <patternFill patternType="solid">
        <fgColor rgb="00BDC3C7"/>
        <bgColor rgb="00BDC3C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1" fillId="7" borderId="0" pivotButton="0" quotePrefix="0" xfId="0"/>
    <xf numFmtId="0" fontId="5" fillId="0" borderId="0" pivotButton="0" quotePrefix="0" xfId="0"/>
  </cellXfs>
  <cellStyles count="1">
    <cellStyle name="Normal" xfId="0" builtinId="0" hidden="0"/>
  </cellStyles>
  <dxfs count="4">
    <dxf>
      <font>
        <b val="1"/>
        <color rgb="00FFFFFF"/>
      </font>
      <fill>
        <patternFill patternType="solid">
          <fgColor rgb="00C0392B"/>
          <bgColor rgb="00C0392B"/>
        </patternFill>
      </fill>
    </dxf>
    <dxf>
      <font>
        <b val="1"/>
        <color rgb="00FFFFFF"/>
      </font>
      <fill>
        <patternFill patternType="solid">
          <fgColor rgb="00E74C3C"/>
          <bgColor rgb="00E74C3C"/>
        </patternFill>
      </fill>
    </dxf>
    <dxf>
      <font>
        <b val="1"/>
        <color rgb="00FFFFFF"/>
      </font>
      <fill>
        <patternFill patternType="solid">
          <fgColor rgb="00F39C12"/>
          <bgColor rgb="00F39C12"/>
        </patternFill>
      </fill>
    </dxf>
    <dxf>
      <font>
        <b val="1"/>
        <color rgb="00FFFFFF"/>
      </font>
      <fill>
        <patternFill patternType="solid">
          <fgColor rgb="0027AE60"/>
          <bgColor rgb="0027AE6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bl_Socle" displayName="tbl_Socle" ref="A1:J10" headerRowCount="1">
  <autoFilter ref="A1:J10"/>
  <tableColumns count="10">
    <tableColumn id="1" name="Asset ID"/>
    <tableColumn id="2" name="Type"/>
    <tableColumn id="3" name="Label"/>
    <tableColumn id="4" name="Description"/>
    <tableColumn id="5" name="Criticality"/>
    <tableColumn id="6" name="Confidentiality"/>
    <tableColumn id="7" name="Integrity"/>
    <tableColumn id="8" name="Availability"/>
    <tableColumn id="9" name="Owner"/>
    <tableColumn id="10" name="Location"/>
  </tableColumns>
  <tableStyleInfo name="TableStyleMedium2" showFirstColumn="0"/>
</table>
</file>

<file path=xl/tables/table2.xml><?xml version="1.0" encoding="utf-8"?>
<table xmlns="http://schemas.openxmlformats.org/spreadsheetml/2006/main" id="2" name="tbl_Sources" displayName="tbl_Sources" ref="A1:I20" headerRowCount="1">
  <autoFilter ref="A1:I20"/>
  <tableColumns count="9">
    <tableColumn id="1" name="Source ID"/>
    <tableColumn id="2" name="Label"/>
    <tableColumn id="3" name="Category"/>
    <tableColumn id="4" name="Motivation"/>
    <tableColumn id="5" name="Capability Level"/>
    <tableColumn id="6" name="Resources"/>
    <tableColumn id="7" name="Targeting"/>
    <tableColumn id="8" name="Pertinence"/>
    <tableColumn id="9" name="Exposition"/>
  </tableColumns>
  <tableStyleInfo name="TableStyleMedium4" showFirstColumn="0"/>
</table>
</file>

<file path=xl/tables/table3.xml><?xml version="1.0" encoding="utf-8"?>
<table xmlns="http://schemas.openxmlformats.org/spreadsheetml/2006/main" id="3" name="tbl_StratScen" displayName="tbl_StratScen" ref="A1:I20" headerRowCount="1">
  <autoFilter ref="A1:I20"/>
  <tableColumns count="9">
    <tableColumn id="1" name="Scenario ID"/>
    <tableColumn id="2" name="Risk Source"/>
    <tableColumn id="3" name="Target Objective"/>
    <tableColumn id="4" name="Attack Path"/>
    <tableColumn id="5" name="Motivation"/>
    <tableColumn id="6" name="Impact Level"/>
    <tableColumn id="7" name="Likelihood"/>
    <tableColumn id="8" name="Risk Score"/>
    <tableColumn id="9" name="Priority"/>
  </tableColumns>
  <tableStyleInfo name="TableStyleMedium6" showFirstColumn="0"/>
</table>
</file>

<file path=xl/tables/table4.xml><?xml version="1.0" encoding="utf-8"?>
<table xmlns="http://schemas.openxmlformats.org/spreadsheetml/2006/main" id="4" name="tbl_OpScen" displayName="tbl_OpScen" ref="A1:I20" headerRowCount="1">
  <autoFilter ref="A1:I20"/>
  <tableColumns count="9">
    <tableColumn id="1" name="OV ID"/>
    <tableColumn id="2" name="Strategic Scenario"/>
    <tableColumn id="3" name="Attack Vector"/>
    <tableColumn id="4" name="Operational Steps"/>
    <tableColumn id="5" name="Existing Controls"/>
    <tableColumn id="6" name="Residual Likelihood"/>
    <tableColumn id="7" name="Feasibility"/>
    <tableColumn id="8" name="Impact"/>
    <tableColumn id="9" name="Risk Level"/>
  </tableColumns>
  <tableStyleInfo name="TableStyleMedium8" showFirstColumn="0"/>
</table>
</file>

<file path=xl/tables/table5.xml><?xml version="1.0" encoding="utf-8"?>
<table xmlns="http://schemas.openxmlformats.org/spreadsheetml/2006/main" id="5" name="tbl_Treatment" displayName="tbl_Treatment" ref="A1:J20" headerRowCount="1">
  <autoFilter ref="A1:J20"/>
  <tableColumns count="10">
    <tableColumn id="1" name="Risk ID"/>
    <tableColumn id="2" name="Current Risk"/>
    <tableColumn id="3" name="Treatment Option"/>
    <tableColumn id="4" name="Security Measure"/>
    <tableColumn id="5" name="Responsible"/>
    <tableColumn id="6" name="Deadline"/>
    <tableColumn id="7" name="Cost"/>
    <tableColumn id="8" name="Effectiveness"/>
    <tableColumn id="9" name="Residual Risk"/>
    <tableColumn id="10" name="Status"/>
  </tableColumns>
  <tableStyleInfo name="TableStyleMedium1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Impact_Levels</t>
        </is>
      </c>
      <c r="B1" s="1" t="inlineStr">
        <is>
          <t>Likelihood_Levels</t>
        </is>
      </c>
      <c r="C1" s="1" t="inlineStr">
        <is>
          <t>Asset_Types</t>
        </is>
      </c>
      <c r="D1" s="1" t="inlineStr">
        <is>
          <t>Threat_Categories</t>
        </is>
      </c>
      <c r="E1" s="1" t="inlineStr">
        <is>
          <t>Risk_Sources</t>
        </is>
      </c>
      <c r="F1" s="1" t="inlineStr">
        <is>
          <t>Assets</t>
        </is>
      </c>
      <c r="G1" s="1" t="inlineStr">
        <is>
          <t>Stakeholders</t>
        </is>
      </c>
      <c r="H1" s="1" t="inlineStr">
        <is>
          <t>Measure_Types</t>
        </is>
      </c>
      <c r="I1" s="1" t="inlineStr">
        <is>
          <t>Treatment_Options</t>
        </is>
      </c>
      <c r="K1" t="inlineStr">
        <is>
          <t>Impact</t>
        </is>
      </c>
      <c r="L1" t="inlineStr">
        <is>
          <t>Value</t>
        </is>
      </c>
      <c r="M1" t="inlineStr">
        <is>
          <t>Likelihood</t>
        </is>
      </c>
      <c r="N1" t="inlineStr">
        <is>
          <t>Value</t>
        </is>
      </c>
    </row>
    <row r="2">
      <c r="A2" t="inlineStr">
        <is>
          <t>Low</t>
        </is>
      </c>
      <c r="B2" t="inlineStr">
        <is>
          <t>One-shot</t>
        </is>
      </c>
      <c r="C2" t="inlineStr">
        <is>
          <t>Data</t>
        </is>
      </c>
      <c r="D2" t="inlineStr">
        <is>
          <t>External Criminal</t>
        </is>
      </c>
      <c r="E2" t="inlineStr">
        <is>
          <t>RS001</t>
        </is>
      </c>
      <c r="F2" t="inlineStr">
        <is>
          <t>A001</t>
        </is>
      </c>
      <c r="G2" t="inlineStr">
        <is>
          <t>ST001</t>
        </is>
      </c>
      <c r="H2" t="inlineStr">
        <is>
          <t>Preventive</t>
        </is>
      </c>
      <c r="I2" t="inlineStr">
        <is>
          <t>Réduire</t>
        </is>
      </c>
      <c r="K2" t="inlineStr">
        <is>
          <t>Critical</t>
        </is>
      </c>
      <c r="L2" t="n">
        <v>4</v>
      </c>
      <c r="M2" t="inlineStr">
        <is>
          <t>Systematic</t>
        </is>
      </c>
      <c r="N2" t="n">
        <v>4</v>
      </c>
    </row>
    <row r="3">
      <c r="A3" t="inlineStr">
        <is>
          <t>Medium</t>
        </is>
      </c>
      <c r="B3" t="inlineStr">
        <is>
          <t>Occasional</t>
        </is>
      </c>
      <c r="C3" t="inlineStr">
        <is>
          <t>System</t>
        </is>
      </c>
      <c r="D3" t="inlineStr">
        <is>
          <t>State Sponsored</t>
        </is>
      </c>
      <c r="E3" t="inlineStr">
        <is>
          <t>RS002</t>
        </is>
      </c>
      <c r="F3" t="inlineStr">
        <is>
          <t>A002</t>
        </is>
      </c>
      <c r="G3" t="inlineStr">
        <is>
          <t>ST002</t>
        </is>
      </c>
      <c r="H3" t="inlineStr">
        <is>
          <t>Detective</t>
        </is>
      </c>
      <c r="I3" t="inlineStr">
        <is>
          <t>Éviter</t>
        </is>
      </c>
      <c r="K3" t="inlineStr">
        <is>
          <t>High</t>
        </is>
      </c>
      <c r="L3" t="n">
        <v>3</v>
      </c>
      <c r="M3" t="inlineStr">
        <is>
          <t>Probable</t>
        </is>
      </c>
      <c r="N3" t="n">
        <v>3</v>
      </c>
    </row>
    <row r="4">
      <c r="A4" t="inlineStr">
        <is>
          <t>High</t>
        </is>
      </c>
      <c r="B4" t="inlineStr">
        <is>
          <t>Probable</t>
        </is>
      </c>
      <c r="C4" t="inlineStr">
        <is>
          <t>Network</t>
        </is>
      </c>
      <c r="D4" t="inlineStr">
        <is>
          <t>Internal Threat</t>
        </is>
      </c>
      <c r="E4" t="inlineStr">
        <is>
          <t>RS003</t>
        </is>
      </c>
      <c r="F4" t="inlineStr">
        <is>
          <t>A003</t>
        </is>
      </c>
      <c r="G4" t="inlineStr">
        <is>
          <t>ST003</t>
        </is>
      </c>
      <c r="H4" t="inlineStr">
        <is>
          <t>Corrective</t>
        </is>
      </c>
      <c r="I4" t="inlineStr">
        <is>
          <t>Transférer</t>
        </is>
      </c>
      <c r="K4" t="inlineStr">
        <is>
          <t>Medium</t>
        </is>
      </c>
      <c r="L4" t="n">
        <v>2</v>
      </c>
      <c r="M4" t="inlineStr">
        <is>
          <t>Occasional</t>
        </is>
      </c>
      <c r="N4" t="n">
        <v>2</v>
      </c>
    </row>
    <row r="5">
      <c r="A5" t="inlineStr">
        <is>
          <t>Critical</t>
        </is>
      </c>
      <c r="B5" t="inlineStr">
        <is>
          <t>Systematic</t>
        </is>
      </c>
      <c r="C5" t="inlineStr">
        <is>
          <t>Application</t>
        </is>
      </c>
      <c r="D5" t="inlineStr">
        <is>
          <t>Activist</t>
        </is>
      </c>
      <c r="E5" t="inlineStr">
        <is>
          <t>RS004</t>
        </is>
      </c>
      <c r="F5" t="inlineStr">
        <is>
          <t>A004</t>
        </is>
      </c>
      <c r="G5" t="inlineStr">
        <is>
          <t>ST004</t>
        </is>
      </c>
      <c r="H5" t="inlineStr">
        <is>
          <t>Recovery</t>
        </is>
      </c>
      <c r="I5" t="inlineStr">
        <is>
          <t>Accepter</t>
        </is>
      </c>
      <c r="K5" t="inlineStr">
        <is>
          <t>Low</t>
        </is>
      </c>
      <c r="L5" t="n">
        <v>1</v>
      </c>
      <c r="M5" t="inlineStr">
        <is>
          <t>One-shot</t>
        </is>
      </c>
      <c r="N5" t="n">
        <v>1</v>
      </c>
    </row>
    <row r="6">
      <c r="C6" t="inlineStr">
        <is>
          <t>Infrastructure</t>
        </is>
      </c>
      <c r="D6" t="inlineStr">
        <is>
          <t>Commercial</t>
        </is>
      </c>
      <c r="E6" t="inlineStr">
        <is>
          <t>RS005</t>
        </is>
      </c>
      <c r="F6" t="inlineStr">
        <is>
          <t>A005</t>
        </is>
      </c>
      <c r="G6" t="inlineStr">
        <is>
          <t>ST005</t>
        </is>
      </c>
    </row>
    <row r="7">
      <c r="C7" t="inlineStr">
        <is>
          <t>Personnel</t>
        </is>
      </c>
      <c r="E7" t="inlineStr">
        <is>
          <t>RS006</t>
        </is>
      </c>
      <c r="G7" t="inlineStr">
        <is>
          <t>ST006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9" customWidth="1" min="2" max="2"/>
    <col width="19" customWidth="1" min="3" max="3"/>
    <col width="25" customWidth="1" min="4" max="4"/>
    <col width="27" customWidth="1" min="5" max="5"/>
    <col width="17" customWidth="1" min="6" max="6"/>
    <col width="11" customWidth="1" min="7" max="7"/>
    <col width="14" customWidth="1" min="8" max="8"/>
    <col width="7" customWidth="1" min="9" max="9"/>
    <col width="10" customWidth="1" min="10" max="10"/>
  </cols>
  <sheetData>
    <row r="1">
      <c r="A1" s="2" t="inlineStr">
        <is>
          <t>Asset ID</t>
        </is>
      </c>
      <c r="B1" s="2" t="inlineStr">
        <is>
          <t>Type</t>
        </is>
      </c>
      <c r="C1" s="2" t="inlineStr">
        <is>
          <t>Label</t>
        </is>
      </c>
      <c r="D1" s="2" t="inlineStr">
        <is>
          <t>Description</t>
        </is>
      </c>
      <c r="E1" s="2" t="inlineStr">
        <is>
          <t>Criticality</t>
        </is>
      </c>
      <c r="F1" s="2" t="inlineStr">
        <is>
          <t>Confidentiality</t>
        </is>
      </c>
      <c r="G1" s="2" t="inlineStr">
        <is>
          <t>Integrity</t>
        </is>
      </c>
      <c r="H1" s="2" t="inlineStr">
        <is>
          <t>Availability</t>
        </is>
      </c>
      <c r="I1" s="2" t="inlineStr">
        <is>
          <t>Owner</t>
        </is>
      </c>
      <c r="J1" s="2" t="inlineStr">
        <is>
          <t>Location</t>
        </is>
      </c>
    </row>
    <row r="2">
      <c r="A2" t="inlineStr">
        <is>
          <t>A001</t>
        </is>
      </c>
      <c r="B2" t="inlineStr">
        <is>
          <t>Data</t>
        </is>
      </c>
      <c r="C2" t="inlineStr">
        <is>
          <t>Customer Database</t>
        </is>
      </c>
      <c r="D2" t="inlineStr">
        <is>
          <t>Description à compléter</t>
        </is>
      </c>
      <c r="E2" t="inlineStr">
        <is>
          <t>CriticalityLevel.CRITICAL</t>
        </is>
      </c>
      <c r="F2" t="inlineStr"/>
      <c r="G2" t="inlineStr"/>
      <c r="H2" t="inlineStr"/>
      <c r="I2" t="inlineStr"/>
      <c r="J2" t="inlineStr"/>
    </row>
    <row r="3">
      <c r="A3" t="inlineStr">
        <is>
          <t>A002</t>
        </is>
      </c>
      <c r="B3" t="inlineStr">
        <is>
          <t>System</t>
        </is>
      </c>
      <c r="C3" t="inlineStr">
        <is>
          <t>Web Server</t>
        </is>
      </c>
      <c r="D3" t="inlineStr">
        <is>
          <t>Description à compléter</t>
        </is>
      </c>
      <c r="E3" t="inlineStr">
        <is>
          <t>CriticalityLevel.HIGH</t>
        </is>
      </c>
      <c r="F3" t="inlineStr"/>
      <c r="G3" t="inlineStr"/>
      <c r="H3" t="inlineStr"/>
      <c r="I3" t="inlineStr"/>
      <c r="J3" t="inlineStr"/>
    </row>
    <row r="4">
      <c r="A4" t="inlineStr">
        <is>
          <t>A003</t>
        </is>
      </c>
      <c r="B4" t="inlineStr">
        <is>
          <t>Data</t>
        </is>
      </c>
      <c r="C4" t="inlineStr">
        <is>
          <t>Application Logs</t>
        </is>
      </c>
      <c r="D4" t="inlineStr">
        <is>
          <t>Description à compléter</t>
        </is>
      </c>
      <c r="E4" t="inlineStr">
        <is>
          <t>CriticalityLevel.LOW</t>
        </is>
      </c>
      <c r="F4" t="inlineStr"/>
      <c r="G4" t="inlineStr"/>
      <c r="H4" t="inlineStr"/>
      <c r="I4" t="inlineStr"/>
      <c r="J4" t="inlineStr"/>
    </row>
    <row r="5">
      <c r="A5" t="inlineStr">
        <is>
          <t>A004</t>
        </is>
      </c>
      <c r="B5" t="inlineStr">
        <is>
          <t>System</t>
        </is>
      </c>
      <c r="C5" t="inlineStr">
        <is>
          <t>Database Server</t>
        </is>
      </c>
      <c r="D5" t="inlineStr">
        <is>
          <t>Description à compléter</t>
        </is>
      </c>
      <c r="E5" t="inlineStr">
        <is>
          <t>CriticalityLevel.CRITICAL</t>
        </is>
      </c>
      <c r="F5" t="inlineStr"/>
      <c r="G5" t="inlineStr"/>
      <c r="H5" t="inlineStr"/>
      <c r="I5" t="inlineStr"/>
      <c r="J5" t="inlineStr"/>
    </row>
    <row r="6">
      <c r="A6" t="inlineStr">
        <is>
          <t>A005</t>
        </is>
      </c>
      <c r="B6" t="inlineStr">
        <is>
          <t>Network</t>
        </is>
      </c>
      <c r="C6" t="inlineStr">
        <is>
          <t>Internal Network</t>
        </is>
      </c>
      <c r="D6" t="inlineStr">
        <is>
          <t>Description à compléter</t>
        </is>
      </c>
      <c r="E6" t="inlineStr">
        <is>
          <t>CriticalityLevel.MEDIUM</t>
        </is>
      </c>
      <c r="F6" t="inlineStr"/>
      <c r="G6" t="inlineStr"/>
      <c r="H6" t="inlineStr"/>
      <c r="I6" t="inlineStr"/>
      <c r="J6" t="inlineStr"/>
    </row>
  </sheetData>
  <dataValidations count="2">
    <dataValidation sqref="E2:E15" showDropDown="0" showInputMessage="0" showErrorMessage="0" allowBlank="0" type="list">
      <formula1>Impact_Levels</formula1>
    </dataValidation>
    <dataValidation sqref="B2:B15" showDropDown="0" showInputMessage="0" showErrorMessage="0" allowBlank="0" type="list">
      <formula1>Asset_Types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Source ID</t>
        </is>
      </c>
      <c r="B1" s="3" t="inlineStr">
        <is>
          <t>Label</t>
        </is>
      </c>
      <c r="C1" s="3" t="inlineStr">
        <is>
          <t>Category</t>
        </is>
      </c>
      <c r="D1" s="3" t="inlineStr">
        <is>
          <t>Motivation</t>
        </is>
      </c>
      <c r="E1" s="3" t="inlineStr">
        <is>
          <t>Capability Level</t>
        </is>
      </c>
      <c r="F1" s="3" t="inlineStr">
        <is>
          <t>Resources</t>
        </is>
      </c>
      <c r="G1" s="3" t="inlineStr">
        <is>
          <t>Targeting</t>
        </is>
      </c>
      <c r="H1" s="3" t="inlineStr">
        <is>
          <t>Pertinence</t>
        </is>
      </c>
      <c r="I1" s="3" t="inlineStr">
        <is>
          <t>Exposition</t>
        </is>
      </c>
    </row>
    <row r="2">
      <c r="A2" t="inlineStr">
        <is>
          <t>RS001</t>
        </is>
      </c>
      <c r="B2" t="inlineStr">
        <is>
          <t>Cybercriminal Groups</t>
        </is>
      </c>
      <c r="C2" t="inlineStr">
        <is>
          <t>External Criminal</t>
        </is>
      </c>
      <c r="D2" t="inlineStr">
        <is>
          <t>Financial Gain</t>
        </is>
      </c>
      <c r="E2" t="inlineStr">
        <is>
          <t>CriticalityLevel.HIGH</t>
        </is>
      </c>
      <c r="F2" t="inlineStr">
        <is>
          <t>Advanced tools and infrastructure</t>
        </is>
      </c>
      <c r="G2" t="inlineStr"/>
      <c r="H2" t="inlineStr"/>
      <c r="I2" t="inlineStr"/>
    </row>
    <row r="3">
      <c r="A3" t="inlineStr">
        <is>
          <t>RS002</t>
        </is>
      </c>
      <c r="B3" t="inlineStr">
        <is>
          <t>Nation State Actors</t>
        </is>
      </c>
      <c r="C3" t="inlineStr">
        <is>
          <t>State Sponsored</t>
        </is>
      </c>
      <c r="D3" t="inlineStr">
        <is>
          <t>Espionage</t>
        </is>
      </c>
      <c r="E3" t="inlineStr">
        <is>
          <t>CriticalityLevel.CRITICAL</t>
        </is>
      </c>
      <c r="F3" t="inlineStr">
        <is>
          <t>Government resources and expertise</t>
        </is>
      </c>
      <c r="G3" t="inlineStr"/>
      <c r="H3" t="inlineStr"/>
      <c r="I3" t="inlineStr"/>
    </row>
    <row r="4">
      <c r="A4" t="inlineStr">
        <is>
          <t>RS003</t>
        </is>
      </c>
      <c r="B4" t="inlineStr">
        <is>
          <t>Malicious Insiders</t>
        </is>
      </c>
      <c r="C4" t="inlineStr">
        <is>
          <t>Internal Threat</t>
        </is>
      </c>
      <c r="D4" t="inlineStr">
        <is>
          <t>Personal Gain</t>
        </is>
      </c>
      <c r="E4" t="inlineStr">
        <is>
          <t>CriticalityLevel.MEDIUM</t>
        </is>
      </c>
      <c r="F4" t="inlineStr">
        <is>
          <t>Internal access and knowledge</t>
        </is>
      </c>
      <c r="G4" t="inlineStr"/>
      <c r="H4" t="inlineStr"/>
      <c r="I4" t="inlineStr"/>
    </row>
    <row r="5">
      <c r="A5" t="inlineStr">
        <is>
          <t>RS004</t>
        </is>
      </c>
      <c r="B5" t="inlineStr">
        <is>
          <t>Hacktivists</t>
        </is>
      </c>
      <c r="C5" t="inlineStr">
        <is>
          <t>External Activist</t>
        </is>
      </c>
      <c r="D5" t="inlineStr">
        <is>
          <t>Ideological</t>
        </is>
      </c>
      <c r="E5" t="inlineStr">
        <is>
          <t>CriticalityLevel.MEDIUM</t>
        </is>
      </c>
      <c r="F5" t="inlineStr">
        <is>
          <t>Community support and skills</t>
        </is>
      </c>
      <c r="G5" t="inlineStr"/>
      <c r="H5" t="inlineStr"/>
      <c r="I5" t="inlineStr"/>
    </row>
    <row r="6">
      <c r="A6" t="inlineStr">
        <is>
          <t>RS005</t>
        </is>
      </c>
      <c r="B6" t="inlineStr">
        <is>
          <t>Competitors</t>
        </is>
      </c>
      <c r="C6" t="inlineStr">
        <is>
          <t>Commercial</t>
        </is>
      </c>
      <c r="D6" t="inlineStr">
        <is>
          <t>Market Advantage</t>
        </is>
      </c>
      <c r="E6" t="inlineStr">
        <is>
          <t>CriticalityLevel.MEDIUM</t>
        </is>
      </c>
      <c r="F6" t="inlineStr">
        <is>
          <t>Corporate resources</t>
        </is>
      </c>
      <c r="G6" t="inlineStr"/>
      <c r="H6" t="inlineStr"/>
      <c r="I6" t="inlineStr"/>
    </row>
    <row r="7">
      <c r="A7" t="inlineStr">
        <is>
          <t>RS006</t>
        </is>
      </c>
      <c r="B7" t="inlineStr">
        <is>
          <t>Disgruntled Employees</t>
        </is>
      </c>
      <c r="C7" t="inlineStr">
        <is>
          <t>Internal Threat</t>
        </is>
      </c>
      <c r="D7" t="inlineStr">
        <is>
          <t>Revenge</t>
        </is>
      </c>
      <c r="E7" t="inlineStr">
        <is>
          <t>CriticalityLevel.LOW</t>
        </is>
      </c>
      <c r="F7" t="inlineStr">
        <is>
          <t>Limited technical skills</t>
        </is>
      </c>
      <c r="G7" t="inlineStr"/>
      <c r="H7" t="inlineStr"/>
      <c r="I7" t="inlineStr"/>
    </row>
  </sheetData>
  <dataValidations count="2">
    <dataValidation sqref="E2:E100" showDropDown="0" showInputMessage="0" showErrorMessage="0" allowBlank="0" type="list">
      <formula1>Impact_Levels</formula1>
    </dataValidation>
    <dataValidation sqref="C2:C100" showDropDown="0" showInputMessage="0" showErrorMessage="0" allowBlank="0" type="list">
      <formula1>Threat_Categories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4" t="inlineStr">
        <is>
          <t>Scenario ID</t>
        </is>
      </c>
      <c r="B1" s="4" t="inlineStr">
        <is>
          <t>Risk Source</t>
        </is>
      </c>
      <c r="C1" s="4" t="inlineStr">
        <is>
          <t>Target Objective</t>
        </is>
      </c>
      <c r="D1" s="4" t="inlineStr">
        <is>
          <t>Attack Path</t>
        </is>
      </c>
      <c r="E1" s="4" t="inlineStr">
        <is>
          <t>Motivation</t>
        </is>
      </c>
      <c r="F1" s="4" t="inlineStr">
        <is>
          <t>Impact Level</t>
        </is>
      </c>
      <c r="G1" s="4" t="inlineStr">
        <is>
          <t>Likelihood</t>
        </is>
      </c>
      <c r="H1" s="4" t="inlineStr">
        <is>
          <t>Risk Score</t>
        </is>
      </c>
      <c r="I1" s="4" t="inlineStr">
        <is>
          <t>Priority</t>
        </is>
      </c>
    </row>
    <row r="2">
      <c r="A2" t="inlineStr">
        <is>
          <t>SR001</t>
        </is>
      </c>
      <c r="B2" t="inlineStr"/>
      <c r="C2" t="inlineStr"/>
      <c r="D2" t="inlineStr">
        <is>
          <t>External Cyber Attack</t>
        </is>
      </c>
      <c r="E2" t="inlineStr">
        <is>
          <t>À définir</t>
        </is>
      </c>
      <c r="F2" t="inlineStr">
        <is>
          <t>High</t>
        </is>
      </c>
      <c r="G2" t="inlineStr">
        <is>
          <t>Medium</t>
        </is>
      </c>
      <c r="H2">
        <f>VLOOKUP(F2,$__REFS.$A$2:$B$5,2,0)*VLOOKUP(G2,$__REFS.$C$2:$D$5,2,0)</f>
        <v/>
      </c>
      <c r="I2">
        <f>IF(H2&gt;=12,"Critique",IF(H2&gt;=6,"Élevé",IF(H2&gt;=3,"Moyen","Faible")))</f>
        <v/>
      </c>
    </row>
    <row r="3">
      <c r="A3" t="inlineStr">
        <is>
          <t>SR002</t>
        </is>
      </c>
      <c r="B3" t="inlineStr"/>
      <c r="C3" t="inlineStr"/>
      <c r="D3" t="inlineStr">
        <is>
          <t>Insider Threat</t>
        </is>
      </c>
      <c r="E3" t="inlineStr">
        <is>
          <t>À définir</t>
        </is>
      </c>
      <c r="F3" t="inlineStr">
        <is>
          <t>High</t>
        </is>
      </c>
      <c r="G3" t="inlineStr">
        <is>
          <t>Medium</t>
        </is>
      </c>
      <c r="H3">
        <f>VLOOKUP(F3,$__REFS.$A$2:$B$5,2,0)*VLOOKUP(G3,$__REFS.$C$2:$D$5,2,0)</f>
        <v/>
      </c>
      <c r="I3">
        <f>IF(H3&gt;=12,"Critique",IF(H3&gt;=6,"Élevé",IF(H3&gt;=3,"Moyen","Faible")))</f>
        <v/>
      </c>
    </row>
    <row r="4">
      <c r="A4" t="inlineStr">
        <is>
          <t>SR003</t>
        </is>
      </c>
      <c r="B4" t="inlineStr"/>
      <c r="C4" t="inlineStr"/>
      <c r="D4" t="inlineStr">
        <is>
          <t>Physical Intrusion</t>
        </is>
      </c>
      <c r="E4" t="inlineStr">
        <is>
          <t>À définir</t>
        </is>
      </c>
      <c r="F4" t="inlineStr">
        <is>
          <t>High</t>
        </is>
      </c>
      <c r="G4" t="inlineStr">
        <is>
          <t>Medium</t>
        </is>
      </c>
      <c r="H4">
        <f>VLOOKUP(F4,$__REFS.$A$2:$B$5,2,0)*VLOOKUP(G4,$__REFS.$C$2:$D$5,2,0)</f>
        <v/>
      </c>
      <c r="I4">
        <f>IF(H4&gt;=12,"Critique",IF(H4&gt;=6,"Élevé",IF(H4&gt;=3,"Moyen","Faible")))</f>
        <v/>
      </c>
    </row>
    <row r="5">
      <c r="A5" t="inlineStr">
        <is>
          <t>SR004</t>
        </is>
      </c>
      <c r="B5" t="inlineStr"/>
      <c r="C5" t="inlineStr"/>
      <c r="D5" t="inlineStr">
        <is>
          <t>Supply Chain Attack</t>
        </is>
      </c>
      <c r="E5" t="inlineStr">
        <is>
          <t>À définir</t>
        </is>
      </c>
      <c r="F5" t="inlineStr">
        <is>
          <t>High</t>
        </is>
      </c>
      <c r="G5" t="inlineStr">
        <is>
          <t>Medium</t>
        </is>
      </c>
      <c r="H5">
        <f>VLOOKUP(F5,$__REFS.$A$2:$B$5,2,0)*VLOOKUP(G5,$__REFS.$C$2:$D$5,2,0)</f>
        <v/>
      </c>
      <c r="I5">
        <f>IF(H5&gt;=12,"Critique",IF(H5&gt;=6,"Élevé",IF(H5&gt;=3,"Moyen","Faible")))</f>
        <v/>
      </c>
    </row>
    <row r="6">
      <c r="A6" t="inlineStr">
        <is>
          <t>SR005</t>
        </is>
      </c>
      <c r="B6" t="inlineStr"/>
      <c r="C6" t="inlineStr"/>
      <c r="D6" t="inlineStr">
        <is>
          <t>Social Engineering</t>
        </is>
      </c>
      <c r="E6" t="inlineStr">
        <is>
          <t>À définir</t>
        </is>
      </c>
      <c r="F6" t="inlineStr">
        <is>
          <t>High</t>
        </is>
      </c>
      <c r="G6" t="inlineStr">
        <is>
          <t>Medium</t>
        </is>
      </c>
      <c r="H6">
        <f>VLOOKUP(F6,$__REFS.$A$2:$B$5,2,0)*VLOOKUP(G6,$__REFS.$C$2:$D$5,2,0)</f>
        <v/>
      </c>
      <c r="I6">
        <f>IF(H6&gt;=12,"Critique",IF(H6&gt;=6,"Élevé",IF(H6&gt;=3,"Moyen","Faible")))</f>
        <v/>
      </c>
    </row>
    <row r="7">
      <c r="A7" t="inlineStr">
        <is>
          <t>SR006</t>
        </is>
      </c>
      <c r="B7" t="inlineStr"/>
      <c r="C7" t="inlineStr"/>
      <c r="D7" t="inlineStr">
        <is>
          <t>Ransomware Attack</t>
        </is>
      </c>
      <c r="E7" t="inlineStr">
        <is>
          <t>À définir</t>
        </is>
      </c>
      <c r="F7" t="inlineStr">
        <is>
          <t>High</t>
        </is>
      </c>
      <c r="G7" t="inlineStr">
        <is>
          <t>Medium</t>
        </is>
      </c>
      <c r="H7">
        <f>VLOOKUP(F7,$__REFS.$A$2:$B$5,2,0)*VLOOKUP(G7,$__REFS.$C$2:$D$5,2,0)</f>
        <v/>
      </c>
      <c r="I7">
        <f>IF(H7&gt;=12,"Critique",IF(H7&gt;=6,"Élevé",IF(H7&gt;=3,"Moyen","Faible")))</f>
        <v/>
      </c>
    </row>
  </sheetData>
  <conditionalFormatting sqref="I2:I100">
    <cfRule type="cellIs" priority="1" operator="equal" dxfId="0">
      <formula>"Critique"</formula>
    </cfRule>
  </conditionalFormatting>
  <dataValidations count="3">
    <dataValidation sqref="F2:F100" showDropDown="0" showInputMessage="0" showErrorMessage="0" allowBlank="0" type="list">
      <formula1>Impact_Levels</formula1>
    </dataValidation>
    <dataValidation sqref="G2:G100" showDropDown="0" showInputMessage="0" showErrorMessage="0" allowBlank="0" type="list">
      <formula1>Likelihood_Levels</formula1>
    </dataValidation>
    <dataValidation sqref="B2:B100" showDropDown="0" showInputMessage="0" showErrorMessage="0" allowBlank="0" type="list">
      <formula1>Risk_Sources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5" t="inlineStr">
        <is>
          <t>OV ID</t>
        </is>
      </c>
      <c r="B1" s="5" t="inlineStr">
        <is>
          <t>Strategic Scenario</t>
        </is>
      </c>
      <c r="C1" s="5" t="inlineStr">
        <is>
          <t>Attack Vector</t>
        </is>
      </c>
      <c r="D1" s="5" t="inlineStr">
        <is>
          <t>Operational Steps</t>
        </is>
      </c>
      <c r="E1" s="5" t="inlineStr">
        <is>
          <t>Existing Controls</t>
        </is>
      </c>
      <c r="F1" s="5" t="inlineStr">
        <is>
          <t>Residual Likelihood</t>
        </is>
      </c>
      <c r="G1" s="5" t="inlineStr">
        <is>
          <t>Feasibility</t>
        </is>
      </c>
      <c r="H1" s="5" t="inlineStr">
        <is>
          <t>Impact</t>
        </is>
      </c>
      <c r="I1" s="5" t="inlineStr">
        <is>
          <t>Risk Level</t>
        </is>
      </c>
    </row>
    <row r="2">
      <c r="A2" t="inlineStr">
        <is>
          <t>OV001</t>
        </is>
      </c>
      <c r="B2" t="inlineStr">
        <is>
          <t>SR001</t>
        </is>
      </c>
      <c r="C2" t="inlineStr">
        <is>
          <t>À définir</t>
        </is>
      </c>
      <c r="D2" t="inlineStr">
        <is>
          <t>Reconnaissance:Low</t>
        </is>
      </c>
      <c r="E2" t="inlineStr">
        <is>
          <t>À évaluer</t>
        </is>
      </c>
      <c r="F2" t="inlineStr">
        <is>
          <t>Medium</t>
        </is>
      </c>
      <c r="G2" t="inlineStr">
        <is>
          <t>High</t>
        </is>
      </c>
      <c r="H2" t="inlineStr">
        <is>
          <t>High</t>
        </is>
      </c>
      <c r="I2">
        <f>IF(AND(F2="High",H2="High"),"Critical",IF(OR(F2="High",H2="High"),"High","Medium"))</f>
        <v/>
      </c>
    </row>
    <row r="3">
      <c r="A3" t="inlineStr">
        <is>
          <t>OV002</t>
        </is>
      </c>
      <c r="B3" t="inlineStr">
        <is>
          <t>SR002</t>
        </is>
      </c>
      <c r="C3" t="inlineStr">
        <is>
          <t>À définir</t>
        </is>
      </c>
      <c r="D3" t="inlineStr">
        <is>
          <t>Access Granted:High</t>
        </is>
      </c>
      <c r="E3" t="inlineStr">
        <is>
          <t>À évaluer</t>
        </is>
      </c>
      <c r="F3" t="inlineStr">
        <is>
          <t>Medium</t>
        </is>
      </c>
      <c r="G3" t="inlineStr">
        <is>
          <t>High</t>
        </is>
      </c>
      <c r="H3" t="inlineStr">
        <is>
          <t>High</t>
        </is>
      </c>
      <c r="I3">
        <f>IF(AND(F3="High",H3="High"),"Critical",IF(OR(F3="High",H3="High"),"High","Medium"))</f>
        <v/>
      </c>
    </row>
    <row r="4">
      <c r="A4" t="inlineStr">
        <is>
          <t>OV003</t>
        </is>
      </c>
      <c r="B4" t="inlineStr">
        <is>
          <t>SR003</t>
        </is>
      </c>
      <c r="C4" t="inlineStr">
        <is>
          <t>À définir</t>
        </is>
      </c>
      <c r="D4" t="inlineStr">
        <is>
          <t>Building Access:Low</t>
        </is>
      </c>
      <c r="E4" t="inlineStr">
        <is>
          <t>À évaluer</t>
        </is>
      </c>
      <c r="F4" t="inlineStr">
        <is>
          <t>Medium</t>
        </is>
      </c>
      <c r="G4" t="inlineStr">
        <is>
          <t>High</t>
        </is>
      </c>
      <c r="H4" t="inlineStr">
        <is>
          <t>High</t>
        </is>
      </c>
      <c r="I4">
        <f>IF(AND(F4="High",H4="High"),"Critical",IF(OR(F4="High",H4="High"),"High","Medium"))</f>
        <v/>
      </c>
    </row>
    <row r="5">
      <c r="A5" t="inlineStr">
        <is>
          <t>OV004</t>
        </is>
      </c>
      <c r="B5" t="inlineStr">
        <is>
          <t>SR004</t>
        </is>
      </c>
      <c r="C5" t="inlineStr">
        <is>
          <t>À définir</t>
        </is>
      </c>
      <c r="D5" t="inlineStr">
        <is>
          <t>Vendor Compromise:Medium</t>
        </is>
      </c>
      <c r="E5" t="inlineStr">
        <is>
          <t>À évaluer</t>
        </is>
      </c>
      <c r="F5" t="inlineStr">
        <is>
          <t>Medium</t>
        </is>
      </c>
      <c r="G5" t="inlineStr">
        <is>
          <t>High</t>
        </is>
      </c>
      <c r="H5" t="inlineStr">
        <is>
          <t>High</t>
        </is>
      </c>
      <c r="I5">
        <f>IF(AND(F5="High",H5="High"),"Critical",IF(OR(F5="High",H5="High"),"High","Medium"))</f>
        <v/>
      </c>
    </row>
    <row r="6">
      <c r="A6" t="inlineStr">
        <is>
          <t>OV005</t>
        </is>
      </c>
      <c r="B6" t="inlineStr">
        <is>
          <t>SR005</t>
        </is>
      </c>
      <c r="C6" t="inlineStr">
        <is>
          <t>À définir</t>
        </is>
      </c>
      <c r="D6" t="inlineStr">
        <is>
          <t>Information Gathering:Medium</t>
        </is>
      </c>
      <c r="E6" t="inlineStr">
        <is>
          <t>À évaluer</t>
        </is>
      </c>
      <c r="F6" t="inlineStr">
        <is>
          <t>Medium</t>
        </is>
      </c>
      <c r="G6" t="inlineStr">
        <is>
          <t>High</t>
        </is>
      </c>
      <c r="H6" t="inlineStr">
        <is>
          <t>High</t>
        </is>
      </c>
      <c r="I6">
        <f>IF(AND(F6="High",H6="High"),"Critical",IF(OR(F6="High",H6="High"),"High","Medium"))</f>
        <v/>
      </c>
    </row>
    <row r="7">
      <c r="A7" t="inlineStr">
        <is>
          <t>OV006</t>
        </is>
      </c>
      <c r="B7" t="inlineStr">
        <is>
          <t>SR006</t>
        </is>
      </c>
      <c r="C7" t="inlineStr">
        <is>
          <t>À définir</t>
        </is>
      </c>
      <c r="D7" t="inlineStr">
        <is>
          <t>Initial Infection:Medium</t>
        </is>
      </c>
      <c r="E7" t="inlineStr">
        <is>
          <t>À évaluer</t>
        </is>
      </c>
      <c r="F7" t="inlineStr">
        <is>
          <t>Medium</t>
        </is>
      </c>
      <c r="G7" t="inlineStr">
        <is>
          <t>High</t>
        </is>
      </c>
      <c r="H7" t="inlineStr">
        <is>
          <t>High</t>
        </is>
      </c>
      <c r="I7">
        <f>IF(AND(F7="High",H7="High"),"Critical",IF(OR(F7="High",H7="High"),"High","Medium"))</f>
        <v/>
      </c>
    </row>
  </sheetData>
  <conditionalFormatting sqref="I2:I100">
    <cfRule type="cellIs" priority="1" operator="equal" dxfId="0">
      <formula>"Critical"</formula>
    </cfRule>
    <cfRule type="cellIs" priority="2" operator="equal" dxfId="1">
      <formula>"High"</formula>
    </cfRule>
    <cfRule type="cellIs" priority="3" operator="equal" dxfId="2">
      <formula>"Medium"</formula>
    </cfRule>
    <cfRule type="cellIs" priority="4" operator="equal" dxfId="3">
      <formula>"Low"</formula>
    </cfRule>
  </conditionalFormatting>
  <dataValidations count="3">
    <dataValidation sqref="F2:F100" showDropDown="0" showInputMessage="0" showErrorMessage="0" allowBlank="0" type="list">
      <formula1>Likelihood_Levels</formula1>
    </dataValidation>
    <dataValidation sqref="G2:G100" showDropDown="0" showInputMessage="0" showErrorMessage="0" allowBlank="0" type="list">
      <formula1>Likelihood_Levels</formula1>
    </dataValidation>
    <dataValidation sqref="H2:H100" showDropDown="0" showInputMessage="0" showErrorMessage="0" allowBlank="0" type="list">
      <formula1>Impact_Levels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6" t="inlineStr">
        <is>
          <t>Risk ID</t>
        </is>
      </c>
      <c r="B1" s="6" t="inlineStr">
        <is>
          <t>Current Risk</t>
        </is>
      </c>
      <c r="C1" s="6" t="inlineStr">
        <is>
          <t>Treatment Option</t>
        </is>
      </c>
      <c r="D1" s="6" t="inlineStr">
        <is>
          <t>Security Measure</t>
        </is>
      </c>
      <c r="E1" s="6" t="inlineStr">
        <is>
          <t>Responsible</t>
        </is>
      </c>
      <c r="F1" s="6" t="inlineStr">
        <is>
          <t>Deadline</t>
        </is>
      </c>
      <c r="G1" s="6" t="inlineStr">
        <is>
          <t>Cost</t>
        </is>
      </c>
      <c r="H1" s="6" t="inlineStr">
        <is>
          <t>Effectiveness</t>
        </is>
      </c>
      <c r="I1" s="6" t="inlineStr">
        <is>
          <t>Residual Risk</t>
        </is>
      </c>
      <c r="J1" s="6" t="inlineStr">
        <is>
          <t>Status</t>
        </is>
      </c>
    </row>
    <row r="2">
      <c r="A2" t="inlineStr">
        <is>
          <t>R001</t>
        </is>
      </c>
      <c r="B2" t="inlineStr">
        <is>
          <t>High</t>
        </is>
      </c>
      <c r="C2" t="inlineStr">
        <is>
          <t>Réduire</t>
        </is>
      </c>
      <c r="D2" t="inlineStr">
        <is>
          <t>Multi-Factor Authentication</t>
        </is>
      </c>
      <c r="E2" t="inlineStr">
        <is>
          <t>ST001</t>
        </is>
      </c>
      <c r="F2" t="inlineStr">
        <is>
          <t>À définir</t>
        </is>
      </c>
      <c r="G2" t="inlineStr">
        <is>
          <t>CriticalityLevel.MEDIUM</t>
        </is>
      </c>
      <c r="H2" t="inlineStr">
        <is>
          <t>CriticalityLevel.HIGH</t>
        </is>
      </c>
      <c r="I2" t="inlineStr">
        <is>
          <t>Medium</t>
        </is>
      </c>
      <c r="J2" t="inlineStr">
        <is>
          <t>Planifiée</t>
        </is>
      </c>
    </row>
    <row r="3">
      <c r="A3" t="inlineStr">
        <is>
          <t>R002</t>
        </is>
      </c>
      <c r="B3" t="inlineStr">
        <is>
          <t>High</t>
        </is>
      </c>
      <c r="C3" t="inlineStr">
        <is>
          <t>Réduire</t>
        </is>
      </c>
      <c r="D3" t="inlineStr">
        <is>
          <t>Network Segmentation</t>
        </is>
      </c>
      <c r="E3" t="inlineStr">
        <is>
          <t>ST001</t>
        </is>
      </c>
      <c r="F3" t="inlineStr">
        <is>
          <t>À définir</t>
        </is>
      </c>
      <c r="G3" t="inlineStr">
        <is>
          <t>CriticalityLevel.HIGH</t>
        </is>
      </c>
      <c r="H3" t="inlineStr">
        <is>
          <t>CriticalityLevel.HIGH</t>
        </is>
      </c>
      <c r="I3" t="inlineStr">
        <is>
          <t>Medium</t>
        </is>
      </c>
      <c r="J3" t="inlineStr">
        <is>
          <t>Planifiée</t>
        </is>
      </c>
    </row>
    <row r="4">
      <c r="A4" t="inlineStr">
        <is>
          <t>R003</t>
        </is>
      </c>
      <c r="B4" t="inlineStr">
        <is>
          <t>High</t>
        </is>
      </c>
      <c r="C4" t="inlineStr">
        <is>
          <t>Réduire</t>
        </is>
      </c>
      <c r="D4" t="inlineStr">
        <is>
          <t>Security Awareness Training</t>
        </is>
      </c>
      <c r="E4" t="inlineStr">
        <is>
          <t>ST001</t>
        </is>
      </c>
      <c r="F4" t="inlineStr">
        <is>
          <t>À définir</t>
        </is>
      </c>
      <c r="G4" t="inlineStr">
        <is>
          <t>CriticalityLevel.LOW</t>
        </is>
      </c>
      <c r="H4" t="inlineStr">
        <is>
          <t>CriticalityLevel.MEDIUM</t>
        </is>
      </c>
      <c r="I4" t="inlineStr">
        <is>
          <t>Medium</t>
        </is>
      </c>
      <c r="J4" t="inlineStr">
        <is>
          <t>Planifiée</t>
        </is>
      </c>
    </row>
    <row r="5">
      <c r="A5" t="inlineStr">
        <is>
          <t>R004</t>
        </is>
      </c>
      <c r="B5" t="inlineStr">
        <is>
          <t>High</t>
        </is>
      </c>
      <c r="C5" t="inlineStr">
        <is>
          <t>Réduire</t>
        </is>
      </c>
      <c r="D5" t="inlineStr">
        <is>
          <t>Incident Response Plan</t>
        </is>
      </c>
      <c r="E5" t="inlineStr">
        <is>
          <t>ST001</t>
        </is>
      </c>
      <c r="F5" t="inlineStr">
        <is>
          <t>À définir</t>
        </is>
      </c>
      <c r="G5" t="inlineStr">
        <is>
          <t>CriticalityLevel.LOW</t>
        </is>
      </c>
      <c r="H5" t="inlineStr">
        <is>
          <t>CriticalityLevel.MEDIUM</t>
        </is>
      </c>
      <c r="I5" t="inlineStr">
        <is>
          <t>Medium</t>
        </is>
      </c>
      <c r="J5" t="inlineStr">
        <is>
          <t>Planifiée</t>
        </is>
      </c>
    </row>
    <row r="6">
      <c r="A6" t="inlineStr">
        <is>
          <t>R005</t>
        </is>
      </c>
      <c r="B6" t="inlineStr">
        <is>
          <t>High</t>
        </is>
      </c>
      <c r="C6" t="inlineStr">
        <is>
          <t>Réduire</t>
        </is>
      </c>
      <c r="D6" t="inlineStr">
        <is>
          <t>Data Backup Strategy</t>
        </is>
      </c>
      <c r="E6" t="inlineStr">
        <is>
          <t>ST001</t>
        </is>
      </c>
      <c r="F6" t="inlineStr">
        <is>
          <t>À définir</t>
        </is>
      </c>
      <c r="G6" t="inlineStr">
        <is>
          <t>CriticalityLevel.MEDIUM</t>
        </is>
      </c>
      <c r="H6" t="inlineStr">
        <is>
          <t>CriticalityLevel.HIGH</t>
        </is>
      </c>
      <c r="I6" t="inlineStr">
        <is>
          <t>Medium</t>
        </is>
      </c>
      <c r="J6" t="inlineStr">
        <is>
          <t>Planifiée</t>
        </is>
      </c>
    </row>
    <row r="7">
      <c r="A7" t="inlineStr">
        <is>
          <t>R006</t>
        </is>
      </c>
      <c r="B7" t="inlineStr">
        <is>
          <t>High</t>
        </is>
      </c>
      <c r="C7" t="inlineStr">
        <is>
          <t>Réduire</t>
        </is>
      </c>
      <c r="D7" t="inlineStr">
        <is>
          <t>Access Control Review</t>
        </is>
      </c>
      <c r="E7" t="inlineStr">
        <is>
          <t>ST001</t>
        </is>
      </c>
      <c r="F7" t="inlineStr">
        <is>
          <t>À définir</t>
        </is>
      </c>
      <c r="G7" t="inlineStr">
        <is>
          <t>CriticalityLevel.LOW</t>
        </is>
      </c>
      <c r="H7" t="inlineStr">
        <is>
          <t>CriticalityLevel.MEDIUM</t>
        </is>
      </c>
      <c r="I7" t="inlineStr">
        <is>
          <t>Medium</t>
        </is>
      </c>
      <c r="J7" t="inlineStr">
        <is>
          <t>Planifiée</t>
        </is>
      </c>
    </row>
  </sheetData>
  <dataValidations count="7">
    <dataValidation sqref="B2:B100" showDropDown="0" showInputMessage="0" showErrorMessage="0" allowBlank="0" type="list">
      <formula1>Impact_Levels</formula1>
    </dataValidation>
    <dataValidation sqref="C2:C100" showDropDown="0" showInputMessage="0" showErrorMessage="0" allowBlank="0" type="list">
      <formula1>Treatment_Options</formula1>
    </dataValidation>
    <dataValidation sqref="E2:E100" showDropDown="0" showInputMessage="0" showErrorMessage="0" allowBlank="0" type="list">
      <formula1>Stakeholders</formula1>
    </dataValidation>
    <dataValidation sqref="G2:G100" showDropDown="0" showInputMessage="0" showErrorMessage="0" allowBlank="0" type="list">
      <formula1>Impact_Levels</formula1>
    </dataValidation>
    <dataValidation sqref="H2:H100" showDropDown="0" showInputMessage="0" showErrorMessage="0" allowBlank="0" type="list">
      <formula1>Impact_Levels</formula1>
    </dataValidation>
    <dataValidation sqref="I2:I100" showDropDown="0" showInputMessage="0" showErrorMessage="0" allowBlank="0" type="list">
      <formula1>Impact_Levels</formula1>
    </dataValidation>
    <dataValidation sqref="J2:J100" showDropDown="0" showInputMessage="0" showErrorMessage="0" allowBlank="0" type="list">
      <formula1>"Planifiée,En cours,Terminée,Annulée"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SYNTHÈSE EBIOS RISK MANAGER</t>
        </is>
      </c>
    </row>
    <row r="3">
      <c r="A3" s="8" t="inlineStr">
        <is>
          <t>Répartition des risques</t>
        </is>
      </c>
      <c r="D3" s="8" t="inlineStr">
        <is>
          <t>Couverture des actifs</t>
        </is>
      </c>
    </row>
    <row r="4">
      <c r="A4" s="9" t="inlineStr">
        <is>
          <t>Niveau de risque</t>
        </is>
      </c>
      <c r="B4" s="9" t="inlineStr">
        <is>
          <t>Nombre</t>
        </is>
      </c>
      <c r="C4" s="9" t="inlineStr">
        <is>
          <t>Pourcentage</t>
        </is>
      </c>
    </row>
    <row r="5">
      <c r="A5" t="inlineStr">
        <is>
          <t>Critical</t>
        </is>
      </c>
      <c r="B5">
        <f>COUNTIF(Atelier3_Scenarios.I:I,"Critical")</f>
        <v/>
      </c>
      <c r="C5">
        <f>IF(SUM(B5:B8)&gt;0,B5/SUM(B5:B8)*100,0)&amp;"%"</f>
        <v/>
      </c>
    </row>
    <row r="6">
      <c r="A6" t="inlineStr">
        <is>
          <t>High</t>
        </is>
      </c>
      <c r="B6">
        <f>COUNTIF(Atelier3_Scenarios.I:I,"High")</f>
        <v/>
      </c>
      <c r="C6">
        <f>IF(SUM(B5:B8)&gt;0,B6/SUM(B5:B8)*100,0)&amp;"%"</f>
        <v/>
      </c>
    </row>
    <row r="7">
      <c r="A7" t="inlineStr">
        <is>
          <t>Medium</t>
        </is>
      </c>
      <c r="B7">
        <f>COUNTIF(Atelier3_Scenarios.I:I,"Medium")</f>
        <v/>
      </c>
      <c r="C7">
        <f>IF(SUM(B5:B8)&gt;0,B7/SUM(B5:B8)*100,0)&amp;"%"</f>
        <v/>
      </c>
    </row>
    <row r="8">
      <c r="A8" t="inlineStr">
        <is>
          <t>Low</t>
        </is>
      </c>
      <c r="B8">
        <f>COUNTIF(Atelier3_Scenarios.I:I,"Low")</f>
        <v/>
      </c>
      <c r="C8">
        <f>IF(SUM(B5:B8)&gt;0,B8/SUM(B5:B8)*100,0)&amp;"%"</f>
        <v/>
      </c>
    </row>
    <row r="10">
      <c r="A10" s="8" t="inlineStr">
        <is>
          <t>Top 5 des risques prioritaires</t>
        </is>
      </c>
    </row>
    <row r="15">
      <c r="A15" s="10" t="inlineStr">
        <is>
          <t>Graphiques et indicateurs à ajouter ici</t>
        </is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2025-06-14T10:54:46Z</dcterms:created>
  <dcterms:modified xsi:type="dcterms:W3CDTF">2025-06-14T10:54:46Z</dcterms:modified>
</cp:coreProperties>
</file>