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ad-my.sharepoint.com/personal/nhout2_uisad_uis_edu/Documents/"/>
    </mc:Choice>
  </mc:AlternateContent>
  <xr:revisionPtr revIDLastSave="0" documentId="8_{8DAA3821-67CA-45BF-ACD9-18893B2D3A66}" xr6:coauthVersionLast="45" xr6:coauthVersionMax="45" xr10:uidLastSave="{00000000-0000-0000-0000-000000000000}"/>
  <bookViews>
    <workbookView xWindow="-120" yWindow="-120" windowWidth="29040" windowHeight="15720" xr2:uid="{D87D0504-D896-4B2F-B9DC-2D7806FA0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/>
  <c r="U3" i="1" s="1"/>
  <c r="I2" i="1"/>
  <c r="I3" i="1" s="1"/>
  <c r="A2" i="1"/>
  <c r="B3" i="1" s="1"/>
  <c r="K3" i="1" l="1"/>
  <c r="N3" i="1"/>
  <c r="J3" i="1"/>
  <c r="T3" i="1"/>
  <c r="V3" i="1"/>
  <c r="W3" i="1"/>
  <c r="X3" i="1"/>
  <c r="Q3" i="1"/>
  <c r="R3" i="1"/>
  <c r="S3" i="1"/>
  <c r="L3" i="1"/>
  <c r="M3" i="1"/>
  <c r="O3" i="1"/>
  <c r="P3" i="1"/>
  <c r="F3" i="1"/>
  <c r="G3" i="1"/>
  <c r="A3" i="1"/>
  <c r="C3" i="1"/>
  <c r="D3" i="1"/>
  <c r="E3" i="1"/>
  <c r="H3" i="1"/>
  <c r="S4" i="1" l="1"/>
  <c r="S5" i="1" s="1" a="1"/>
  <c r="S5" i="1" s="1"/>
  <c r="M4" i="1"/>
  <c r="M5" i="1" s="1" a="1"/>
  <c r="M5" i="1" s="1"/>
  <c r="G4" i="1"/>
  <c r="G5" i="1" s="1" a="1"/>
  <c r="G5" i="1" s="1"/>
  <c r="A4" i="1"/>
  <c r="A5" i="1" s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<sst xmlns="http://schemas.openxmlformats.org/spreadsheetml/2006/main" count="57" uniqueCount="54">
  <si>
    <t>J</t>
  </si>
  <si>
    <t>U</t>
  </si>
  <si>
    <t>C</t>
  </si>
  <si>
    <t>M</t>
  </si>
  <si>
    <t>Q</t>
  </si>
  <si>
    <t>V</t>
  </si>
  <si>
    <t>N</t>
  </si>
  <si>
    <t>A</t>
  </si>
  <si>
    <t>B</t>
  </si>
  <si>
    <t>D</t>
  </si>
  <si>
    <t>E</t>
  </si>
  <si>
    <t>F</t>
  </si>
  <si>
    <t>G</t>
  </si>
  <si>
    <t>H</t>
  </si>
  <si>
    <t>I</t>
  </si>
  <si>
    <t>K</t>
  </si>
  <si>
    <t>L</t>
  </si>
  <si>
    <t>O</t>
  </si>
  <si>
    <t>P</t>
  </si>
  <si>
    <t>R</t>
  </si>
  <si>
    <t>S</t>
  </si>
  <si>
    <t>T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</si>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</sst>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E9DF-BCE6-4D74-9C34-D718B53B1BC8}">
  <dimension ref="A1:BL6"/>
  <sheetViews>
    <sheetView tabSelected="1" zoomScale="145" zoomScaleNormal="145" workbookViewId="0">
      <selection activeCell="AC4" sqref="AC4"/>
    </sheetView>
  </sheetViews>
  <sheetFormatPr defaultRowHeight="15" x14ac:dyDescent="0.25"/>
  <cols>
    <col min="1" max="1" width="2.28515625" bestFit="1" customWidth="1"/>
    <col min="2" max="3" width="2.140625" bestFit="1" customWidth="1"/>
    <col min="4" max="4" width="2" bestFit="1" customWidth="1"/>
    <col min="5" max="5" width="1.85546875" customWidth="1"/>
    <col min="6" max="27" width="2" bestFit="1" customWidth="1"/>
    <col min="28" max="28" width="2.140625" bestFit="1" customWidth="1"/>
    <col min="29" max="29" width="1.85546875" bestFit="1" customWidth="1"/>
    <col min="30" max="31" width="2.140625" bestFit="1" customWidth="1"/>
    <col min="32" max="32" width="1.7109375" bestFit="1" customWidth="1"/>
    <col min="33" max="33" width="2" bestFit="1" customWidth="1"/>
    <col min="34" max="34" width="2.140625" bestFit="1" customWidth="1"/>
    <col min="35" max="36" width="1.5703125" bestFit="1" customWidth="1"/>
    <col min="37" max="37" width="2" bestFit="1" customWidth="1"/>
    <col min="38" max="38" width="1.5703125" bestFit="1" customWidth="1"/>
    <col min="39" max="39" width="2.7109375" bestFit="1" customWidth="1"/>
    <col min="40" max="43" width="2.140625" bestFit="1" customWidth="1"/>
    <col min="44" max="44" width="1.7109375" bestFit="1" customWidth="1"/>
    <col min="45" max="45" width="1.85546875" bestFit="1" customWidth="1"/>
    <col min="46" max="46" width="1.7109375" bestFit="1" customWidth="1"/>
    <col min="47" max="47" width="2.140625" bestFit="1" customWidth="1"/>
    <col min="48" max="48" width="2" bestFit="1" customWidth="1"/>
    <col min="49" max="49" width="2.5703125" bestFit="1" customWidth="1"/>
    <col min="50" max="51" width="2" bestFit="1" customWidth="1"/>
    <col min="52" max="52" width="1.85546875" bestFit="1" customWidth="1"/>
    <col min="53" max="63" width="2" bestFit="1" customWidth="1"/>
    <col min="64" max="64" width="1.85546875" bestFit="1" customWidth="1"/>
  </cols>
  <sheetData>
    <row r="1" spans="1:64" x14ac:dyDescent="0.25">
      <c r="A1" s="1" t="s">
        <v>51</v>
      </c>
      <c r="B1" s="1"/>
      <c r="C1" s="1"/>
      <c r="D1" s="1"/>
      <c r="E1" s="1"/>
      <c r="F1" s="1"/>
      <c r="G1" s="1"/>
      <c r="H1" s="1"/>
      <c r="I1" s="1" t="s">
        <v>50</v>
      </c>
      <c r="J1" s="1"/>
      <c r="K1" s="1"/>
      <c r="L1" s="1"/>
      <c r="M1" s="1"/>
      <c r="N1" s="1"/>
      <c r="O1" s="1"/>
      <c r="P1" s="1"/>
      <c r="Q1" s="3" t="s">
        <v>41</v>
      </c>
      <c r="R1" s="1"/>
      <c r="S1" s="1"/>
      <c r="T1" s="1"/>
      <c r="U1" s="1"/>
      <c r="V1" s="1"/>
      <c r="W1" s="1"/>
      <c r="X1" s="1"/>
    </row>
    <row r="2" spans="1:64" x14ac:dyDescent="0.25">
      <c r="A2" s="1">
        <f>CODE(A1)</f>
        <v>122</v>
      </c>
      <c r="B2" s="1"/>
      <c r="C2" s="1"/>
      <c r="D2" s="1"/>
      <c r="E2" s="1"/>
      <c r="F2" s="1"/>
      <c r="G2" s="1"/>
      <c r="H2" s="1"/>
      <c r="I2" s="1">
        <f>CODE(I1)</f>
        <v>121</v>
      </c>
      <c r="J2" s="1"/>
      <c r="K2" s="1"/>
      <c r="L2" s="1"/>
      <c r="M2" s="1"/>
      <c r="N2" s="1"/>
      <c r="O2" s="1"/>
      <c r="P2" s="1"/>
      <c r="Q2" s="4">
        <f>CODE(Q1)</f>
        <v>112</v>
      </c>
      <c r="R2" s="5"/>
      <c r="S2" s="5"/>
      <c r="T2" s="5"/>
      <c r="U2" s="5"/>
      <c r="V2" s="5"/>
      <c r="W2" s="5"/>
      <c r="X2" s="6"/>
    </row>
    <row r="3" spans="1:64" x14ac:dyDescent="0.25">
      <c r="A3" s="2">
        <f>INT(A2&gt;=128)</f>
        <v>0</v>
      </c>
      <c r="B3" s="2">
        <f>INT(MOD(A2,128)&gt;=64)</f>
        <v>1</v>
      </c>
      <c r="C3" s="2">
        <f>INT(MOD(A2,64)&gt;=32)</f>
        <v>1</v>
      </c>
      <c r="D3" s="2">
        <f>INT(MOD(A2,32)&gt;=16)</f>
        <v>1</v>
      </c>
      <c r="E3" s="2">
        <f>INT(MOD(A2,16)&gt;=8)</f>
        <v>1</v>
      </c>
      <c r="F3" s="2">
        <f>INT(MOD(A2,8)&gt;=4)</f>
        <v>0</v>
      </c>
      <c r="G3" s="2">
        <f>INT(MOD(A2,4)&gt;=2)</f>
        <v>1</v>
      </c>
      <c r="H3" s="2">
        <f>INT(MOD(A2,2)&gt;=1)</f>
        <v>0</v>
      </c>
      <c r="I3" s="2">
        <f>INT(I2&gt;=128)</f>
        <v>0</v>
      </c>
      <c r="J3" s="2">
        <f>INT(MOD(I2,128)&gt;=64)</f>
        <v>1</v>
      </c>
      <c r="K3" s="2">
        <f>INT(MOD(I2,64)&gt;=32)</f>
        <v>1</v>
      </c>
      <c r="L3" s="2">
        <f>INT(MOD(I2,32)&gt;=16)</f>
        <v>1</v>
      </c>
      <c r="M3" s="2">
        <f>INT(MOD(I2,16)&gt;=8)</f>
        <v>1</v>
      </c>
      <c r="N3" s="2">
        <f>INT(MOD(I2,8)&gt;=4)</f>
        <v>0</v>
      </c>
      <c r="O3" s="2">
        <f>INT(MOD(I2,4)&gt;=2)</f>
        <v>0</v>
      </c>
      <c r="P3" s="2">
        <f>INT(MOD(I2,2)&gt;=1)</f>
        <v>1</v>
      </c>
      <c r="Q3" s="2">
        <f>INT(Q2&gt;=128)</f>
        <v>0</v>
      </c>
      <c r="R3" s="2">
        <f>INT(MOD(Q2,128)&gt;=64)</f>
        <v>1</v>
      </c>
      <c r="S3" s="2">
        <f>INT(MOD(Q2,64)&gt;=32)</f>
        <v>1</v>
      </c>
      <c r="T3" s="2">
        <f>INT(MOD(Q2,32)&gt;=16)</f>
        <v>1</v>
      </c>
      <c r="U3" s="2">
        <f>INT(MOD(Q2,16)&gt;=8)</f>
        <v>0</v>
      </c>
      <c r="V3" s="2">
        <f>INT(MOD(Q2,8)&gt;=4)</f>
        <v>0</v>
      </c>
      <c r="W3" s="2">
        <f>INT(MOD(Q2,4)&gt;=2)</f>
        <v>0</v>
      </c>
      <c r="X3" s="2">
        <f>INT(MOD(Q2,2)&gt;=1)</f>
        <v>0</v>
      </c>
    </row>
    <row r="4" spans="1:64" x14ac:dyDescent="0.25">
      <c r="A4" s="1">
        <f>F3+E3*2+D3*4+C3*8+B3*16+A3*32</f>
        <v>30</v>
      </c>
      <c r="B4" s="1"/>
      <c r="C4" s="1"/>
      <c r="D4" s="1"/>
      <c r="E4" s="1"/>
      <c r="F4" s="1"/>
      <c r="G4" s="1">
        <f>L3+K3*2+J3*4+I3*8+H3*16+G3*32</f>
        <v>39</v>
      </c>
      <c r="H4" s="1"/>
      <c r="I4" s="1"/>
      <c r="J4" s="1"/>
      <c r="K4" s="1"/>
      <c r="L4" s="1"/>
      <c r="M4" s="1">
        <f>R3+Q3*2+P3*4+O3*8+N3*16+M3*32</f>
        <v>37</v>
      </c>
      <c r="N4" s="1"/>
      <c r="O4" s="1"/>
      <c r="P4" s="1"/>
      <c r="Q4" s="1"/>
      <c r="R4" s="1"/>
      <c r="S4" s="1">
        <f>X3+W3*2+V3*4+U3*8+T3*16+S3*32</f>
        <v>48</v>
      </c>
      <c r="T4" s="1"/>
      <c r="U4" s="1"/>
      <c r="V4" s="1"/>
      <c r="W4" s="1"/>
      <c r="X4" s="1"/>
    </row>
    <row r="5" spans="1:64" x14ac:dyDescent="0.25">
      <c r="A5" s="1" t="str" cm="1">
        <f t="array" ref="A5">INDEX(6:6,A4+1)</f>
        <v>e</v>
      </c>
      <c r="B5" s="1"/>
      <c r="C5" s="1"/>
      <c r="D5" s="1"/>
      <c r="E5" s="1"/>
      <c r="F5" s="1"/>
      <c r="G5" s="1" t="str" cm="1">
        <f t="array" ref="G5">INDEX(6:6,G4+1)</f>
        <v>n</v>
      </c>
      <c r="H5" s="1"/>
      <c r="I5" s="1"/>
      <c r="J5" s="1"/>
      <c r="K5" s="1"/>
      <c r="L5" s="1"/>
      <c r="M5" s="1" t="str" cm="1">
        <f t="array" ref="M5">INDEX(6:6,M4+1)</f>
        <v>l</v>
      </c>
      <c r="N5" s="1"/>
      <c r="O5" s="1"/>
      <c r="P5" s="1"/>
      <c r="Q5" s="1"/>
      <c r="R5" s="1"/>
      <c r="S5" s="1" t="str" cm="1">
        <f t="array" ref="S5">INDEX(6:6,S4+1)</f>
        <v>w</v>
      </c>
      <c r="T5" s="1"/>
      <c r="U5" s="1"/>
      <c r="V5" s="1"/>
      <c r="W5" s="1"/>
      <c r="X5" s="1"/>
    </row>
    <row r="6" spans="1:64" x14ac:dyDescent="0.25">
      <c r="A6" t="s">
        <v>7</v>
      </c>
      <c r="B6" t="s">
        <v>8</v>
      </c>
      <c r="C6" t="s">
        <v>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0</v>
      </c>
      <c r="K6" t="s">
        <v>15</v>
      </c>
      <c r="L6" t="s">
        <v>16</v>
      </c>
      <c r="M6" t="s">
        <v>3</v>
      </c>
      <c r="N6" t="s">
        <v>6</v>
      </c>
      <c r="O6" t="s">
        <v>17</v>
      </c>
      <c r="P6" t="s">
        <v>18</v>
      </c>
      <c r="Q6" t="s">
        <v>4</v>
      </c>
      <c r="R6" t="s">
        <v>19</v>
      </c>
      <c r="S6" t="s">
        <v>20</v>
      </c>
      <c r="T6" t="s">
        <v>21</v>
      </c>
      <c r="U6" t="s">
        <v>1</v>
      </c>
      <c r="V6" t="s">
        <v>5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>
        <v>0</v>
      </c>
      <c r="BB6">
        <v>1</v>
      </c>
      <c r="BC6">
        <v>2</v>
      </c>
      <c r="BD6">
        <v>3</v>
      </c>
      <c r="BE6">
        <v>4</v>
      </c>
      <c r="BF6">
        <v>5</v>
      </c>
      <c r="BG6">
        <v>6</v>
      </c>
      <c r="BH6">
        <v>7</v>
      </c>
      <c r="BI6">
        <v>8</v>
      </c>
      <c r="BJ6">
        <v>9</v>
      </c>
      <c r="BK6" t="s">
        <v>52</v>
      </c>
      <c r="BL6" t="s">
        <v>53</v>
      </c>
    </row>
  </sheetData>
  <mergeCells count="14">
    <mergeCell ref="A4:F4"/>
    <mergeCell ref="G4:L4"/>
    <mergeCell ref="M4:R4"/>
    <mergeCell ref="S4:X4"/>
    <mergeCell ref="A5:F5"/>
    <mergeCell ref="G5:L5"/>
    <mergeCell ref="M5:R5"/>
    <mergeCell ref="S5:X5"/>
    <mergeCell ref="A1:H1"/>
    <mergeCell ref="A2:H2"/>
    <mergeCell ref="I1:P1"/>
    <mergeCell ref="Q1:X1"/>
    <mergeCell ref="I2:P2"/>
    <mergeCell ref="Q2:X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F04126F1157948A0A6169D7DAF45E3" ma:contentTypeVersion="17" ma:contentTypeDescription="Create a new document." ma:contentTypeScope="" ma:versionID="9574fc0039cf78bbd074ed7705cd8ecd">
  <xsd:schema xmlns:xsd="http://www.w3.org/2001/XMLSchema" xmlns:xs="http://www.w3.org/2001/XMLSchema" xmlns:p="http://schemas.microsoft.com/office/2006/metadata/properties" xmlns:ns3="5f205122-528a-497a-a8cd-3d82ba0bbfa2" xmlns:ns4="10ee6ad8-c63e-471a-bf42-c7bb7ec7d764" targetNamespace="http://schemas.microsoft.com/office/2006/metadata/properties" ma:root="true" ma:fieldsID="cc54218b5e5bde05782b7e21d6a2d7c9" ns3:_="" ns4:_="">
    <xsd:import namespace="5f205122-528a-497a-a8cd-3d82ba0bbfa2"/>
    <xsd:import namespace="10ee6ad8-c63e-471a-bf42-c7bb7ec7d7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05122-528a-497a-a8cd-3d82ba0bb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e6ad8-c63e-471a-bf42-c7bb7ec7d7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205122-528a-497a-a8cd-3d82ba0bbfa2" xsi:nil="true"/>
  </documentManagement>
</p:properties>
</file>

<file path=customXml/itemProps1.xml><?xml version="1.0" encoding="utf-8"?>
<ds:datastoreItem xmlns:ds="http://schemas.openxmlformats.org/officeDocument/2006/customXml" ds:itemID="{BF569EDD-7F22-44B6-ACDA-220237BAD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205122-528a-497a-a8cd-3d82ba0bbfa2"/>
    <ds:schemaRef ds:uri="10ee6ad8-c63e-471a-bf42-c7bb7ec7d7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E62CC-97C1-4F3A-9533-46BC03A43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88DB3F-82A5-4B7F-8FE4-E3CDC1C35B6C}">
  <ds:schemaRefs>
    <ds:schemaRef ds:uri="http://schemas.microsoft.com/office/2006/metadata/properties"/>
    <ds:schemaRef ds:uri="http://schemas.microsoft.com/office/infopath/2007/PartnerControls"/>
    <ds:schemaRef ds:uri="5f205122-528a-497a-a8cd-3d82ba0bbf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Houtchens</dc:creator>
  <cp:lastModifiedBy>Noah Houtchens</cp:lastModifiedBy>
  <dcterms:created xsi:type="dcterms:W3CDTF">2024-01-18T22:53:32Z</dcterms:created>
  <dcterms:modified xsi:type="dcterms:W3CDTF">2024-01-19T08:45:54Z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0x010100E4F04126F1157948A0A6169D7DAF45E3</vt:lpwstr>
  </property>
</Properties>
</file>