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defaultThemeVersion="124226"/>
  <xr:revisionPtr revIDLastSave="37" documentId="13_ncr:1_{ECC81DF8-013E-4477-9787-F8AB832D59B0}" xr6:coauthVersionLast="47" xr6:coauthVersionMax="47" xr10:uidLastSave="{AFD29504-F304-4D94-8367-8DF714D9FFA7}"/>
  <bookViews>
    <workbookView xWindow="-110" yWindow="-110" windowWidth="19420" windowHeight="10420" tabRatio="913" firstSheet="25" activeTab="34" xr2:uid="{00000000-000D-0000-FFFF-FFFF00000000}"/>
  </bookViews>
  <sheets>
    <sheet name="Introduction Details" sheetId="41" r:id="rId1"/>
    <sheet name="Summary" sheetId="1" state="hidden" r:id="rId2"/>
    <sheet name="Details" sheetId="2" state="hidden" r:id="rId3"/>
    <sheet name="RMA_TC_001" sheetId="9" r:id="rId4"/>
    <sheet name="RMA_TC_002" sheetId="17" r:id="rId5"/>
    <sheet name="RMA_TC_003" sheetId="18" r:id="rId6"/>
    <sheet name="RMA_TC_004" sheetId="19" r:id="rId7"/>
    <sheet name="RMA_TC_005" sheetId="20" r:id="rId8"/>
    <sheet name="RMA_TC_006" sheetId="21" r:id="rId9"/>
    <sheet name="RMA_TC_007" sheetId="22" r:id="rId10"/>
    <sheet name="RMA_TC_008" sheetId="24" r:id="rId11"/>
    <sheet name="RMA_TC_009" sheetId="23" r:id="rId12"/>
    <sheet name="RMA_TC_010" sheetId="25" r:id="rId13"/>
    <sheet name="TC11" sheetId="26" state="hidden" r:id="rId14"/>
    <sheet name="RMA_TC_012" sheetId="27" r:id="rId15"/>
    <sheet name="RMA_TC_013" sheetId="28" r:id="rId16"/>
    <sheet name="RMA_TC_014" sheetId="29" r:id="rId17"/>
    <sheet name="RMA_TC_015" sheetId="30" r:id="rId18"/>
    <sheet name="RMA_TC_016" sheetId="31" r:id="rId19"/>
    <sheet name="RMA_TC_017" sheetId="32" r:id="rId20"/>
    <sheet name="RMA_TC_018" sheetId="33" r:id="rId21"/>
    <sheet name="RMA_TC_019" sheetId="34" r:id="rId22"/>
    <sheet name="RMA_TC_020" sheetId="35" r:id="rId23"/>
    <sheet name="RMA_TC_021" sheetId="36" r:id="rId24"/>
    <sheet name="RMA_TC_022" sheetId="38" r:id="rId25"/>
    <sheet name="RMA_TC_023" sheetId="37" r:id="rId26"/>
    <sheet name="RMA_TC_024" sheetId="39" r:id="rId27"/>
    <sheet name="RMA_TC_025" sheetId="40" r:id="rId28"/>
    <sheet name="RMA_TC_026" sheetId="42" r:id="rId29"/>
    <sheet name="RMA_TC_027" sheetId="43" r:id="rId30"/>
    <sheet name="RMA_TC_028" sheetId="44" r:id="rId31"/>
    <sheet name="RMA_TC_029" sheetId="45" r:id="rId32"/>
    <sheet name="RMA_TC_030" sheetId="46" r:id="rId33"/>
    <sheet name="RMA_TC_031" sheetId="47" r:id="rId34"/>
    <sheet name="RMA_TC_032" sheetId="48" r:id="rId35"/>
  </sheets>
  <externalReferences>
    <externalReference r:id="rId36"/>
  </externalReferences>
  <definedNames>
    <definedName name="_xlnm._FilterDatabase" localSheetId="10" hidden="1">RMA_TC_008!$E$1:$E$37</definedName>
    <definedName name="_xlnm.Print_Area" localSheetId="3">RMA_TC_001!$B$1:$I$15</definedName>
    <definedName name="_xlnm.Print_Area" localSheetId="4">RMA_TC_002!$B$1:$I$32</definedName>
    <definedName name="_xlnm.Print_Area" localSheetId="5">RMA_TC_003!$B$1:$I$32</definedName>
    <definedName name="_xlnm.Print_Area" localSheetId="6">RMA_TC_004!$B$1:$I$32</definedName>
    <definedName name="_xlnm.Print_Area" localSheetId="7">RMA_TC_005!$B$1:$I$32</definedName>
    <definedName name="_xlnm.Print_Area" localSheetId="8">RMA_TC_006!$B$1:$I$32</definedName>
    <definedName name="_xlnm.Print_Area" localSheetId="9">RMA_TC_007!$B$1:$I$32</definedName>
    <definedName name="_xlnm.Print_Area" localSheetId="10">RMA_TC_008!$B$1:$I$32</definedName>
    <definedName name="_xlnm.Print_Area" localSheetId="11">RMA_TC_009!$B$1:$I$32</definedName>
    <definedName name="_xlnm.Print_Area" localSheetId="12">RMA_TC_010!$B$1:$I$32</definedName>
    <definedName name="_xlnm.Print_Area" localSheetId="14">RMA_TC_012!$B$1:$I$32</definedName>
    <definedName name="_xlnm.Print_Area" localSheetId="15">RMA_TC_013!$B$1:$I$32</definedName>
    <definedName name="_xlnm.Print_Area" localSheetId="16">RMA_TC_014!$B$1:$H$32</definedName>
    <definedName name="_xlnm.Print_Area" localSheetId="17">RMA_TC_015!$B$1:$H$29</definedName>
    <definedName name="_xlnm.Print_Area" localSheetId="18">RMA_TC_016!$B$1:$I$32</definedName>
    <definedName name="_xlnm.Print_Area" localSheetId="19">RMA_TC_017!$B$1:$I$32</definedName>
    <definedName name="_xlnm.Print_Area" localSheetId="20">RMA_TC_018!$B$1:$I$32</definedName>
    <definedName name="_xlnm.Print_Area" localSheetId="21">RMA_TC_019!$B$1:$I$32</definedName>
    <definedName name="_xlnm.Print_Area" localSheetId="22">RMA_TC_020!$B$1:$I$32</definedName>
    <definedName name="_xlnm.Print_Area" localSheetId="23">RMA_TC_021!$B$1:$I$32</definedName>
    <definedName name="_xlnm.Print_Area" localSheetId="24">RMA_TC_022!$B$1:$H$32</definedName>
    <definedName name="_xlnm.Print_Area" localSheetId="25">RMA_TC_023!$B$1:$H$32</definedName>
    <definedName name="_xlnm.Print_Area" localSheetId="26">RMA_TC_024!$B$1:$I$32</definedName>
    <definedName name="_xlnm.Print_Area" localSheetId="27">RMA_TC_025!$B$1:$I$32</definedName>
    <definedName name="_xlnm.Print_Area" localSheetId="13">'TC11'!$B$1:$I$32</definedName>
    <definedName name="_xlnm.Print_Titles" localSheetId="3">RMA_TC_001!$A$1:$IS$1</definedName>
    <definedName name="_xlnm.Print_Titles" localSheetId="4">RMA_TC_002!$A$1:$IS$1</definedName>
    <definedName name="_xlnm.Print_Titles" localSheetId="5">RMA_TC_003!$A$1:$IO$1</definedName>
    <definedName name="_xlnm.Print_Titles" localSheetId="6">RMA_TC_004!$A$1:$IT$1</definedName>
    <definedName name="_xlnm.Print_Titles" localSheetId="7">RMA_TC_005!$A$1:$IS$1</definedName>
    <definedName name="_xlnm.Print_Titles" localSheetId="8">RMA_TC_006!$A$1:$IS$1</definedName>
    <definedName name="_xlnm.Print_Titles" localSheetId="9">RMA_TC_007!$A$1:$IQ$1</definedName>
    <definedName name="_xlnm.Print_Titles" localSheetId="10">RMA_TC_008!$A$1:$IT$1</definedName>
    <definedName name="_xlnm.Print_Titles" localSheetId="11">RMA_TC_009!$A$1:$IT$1</definedName>
    <definedName name="_xlnm.Print_Titles" localSheetId="12">RMA_TC_010!$A$1:$IS$1</definedName>
    <definedName name="_xlnm.Print_Titles" localSheetId="14">RMA_TC_012!$A$1:$IS$1</definedName>
    <definedName name="_xlnm.Print_Titles" localSheetId="15">RMA_TC_013!$A$1:$IT$1</definedName>
    <definedName name="_xlnm.Print_Titles" localSheetId="16">RMA_TC_014!$A$1:$IR$1</definedName>
    <definedName name="_xlnm.Print_Titles" localSheetId="17">RMA_TC_015!$A$1:$IS$1</definedName>
    <definedName name="_xlnm.Print_Titles" localSheetId="18">RMA_TC_016!$A$1:$IT$1</definedName>
    <definedName name="_xlnm.Print_Titles" localSheetId="19">RMA_TC_017!$A$1:$IT$1</definedName>
    <definedName name="_xlnm.Print_Titles" localSheetId="20">RMA_TC_018!$A$1:$IR$1</definedName>
    <definedName name="_xlnm.Print_Titles" localSheetId="21">RMA_TC_019!$A$1:$IT$1</definedName>
    <definedName name="_xlnm.Print_Titles" localSheetId="22">RMA_TC_020!$A$1:$IU$1</definedName>
    <definedName name="_xlnm.Print_Titles" localSheetId="23">RMA_TC_021!$A$1:$IT$1</definedName>
    <definedName name="_xlnm.Print_Titles" localSheetId="24">RMA_TC_022!$A$1:$IS$1</definedName>
    <definedName name="_xlnm.Print_Titles" localSheetId="25">RMA_TC_023!$A$1:$IS$1</definedName>
    <definedName name="_xlnm.Print_Titles" localSheetId="26">RMA_TC_024!$A$1:$IT$1</definedName>
    <definedName name="_xlnm.Print_Titles" localSheetId="27">RMA_TC_025!$A$1:$IS$1</definedName>
    <definedName name="_xlnm.Print_Titles" localSheetId="13">'TC11'!$A$1:$IT$1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 i="9" l="1"/>
  <c r="C15" i="9" s="1"/>
  <c r="D12" i="9"/>
  <c r="E12" i="9"/>
  <c r="F12" i="9"/>
  <c r="G12" i="9"/>
  <c r="G15" i="9" s="1"/>
  <c r="H12" i="9"/>
  <c r="I12" i="9"/>
  <c r="J12" i="9"/>
  <c r="K12" i="9"/>
  <c r="K15" i="9" s="1"/>
  <c r="L12" i="9"/>
  <c r="M12" i="9"/>
  <c r="M15" i="9" s="1"/>
  <c r="N12" i="9"/>
  <c r="O12" i="9"/>
  <c r="O15" i="9" s="1"/>
  <c r="H15" i="9"/>
  <c r="I15" i="9"/>
  <c r="C12" i="17"/>
  <c r="D12" i="17"/>
  <c r="E12" i="17"/>
  <c r="F12" i="17"/>
  <c r="G12" i="17"/>
  <c r="H12" i="17"/>
  <c r="I12" i="17"/>
  <c r="J12" i="17"/>
  <c r="K12" i="17"/>
  <c r="L12" i="17"/>
  <c r="M12" i="17"/>
  <c r="N12" i="17"/>
  <c r="O12" i="17"/>
  <c r="J12" i="47"/>
  <c r="I12" i="47"/>
  <c r="H12" i="47"/>
  <c r="G12" i="47"/>
  <c r="F12" i="47"/>
  <c r="E12" i="47"/>
  <c r="D12" i="47"/>
  <c r="C12" i="47"/>
  <c r="J7" i="47"/>
  <c r="I7" i="47"/>
  <c r="H7" i="47"/>
  <c r="G7" i="47"/>
  <c r="F7" i="47"/>
  <c r="E7" i="47"/>
  <c r="D7" i="47"/>
  <c r="C7" i="47"/>
  <c r="G12" i="32"/>
  <c r="F12" i="32"/>
  <c r="E12" i="32"/>
  <c r="D12" i="32"/>
  <c r="C12" i="32"/>
  <c r="G15" i="47" l="1"/>
  <c r="H15" i="47"/>
  <c r="I15" i="47"/>
  <c r="C15" i="47"/>
  <c r="D15" i="47"/>
  <c r="E15" i="47"/>
  <c r="F15" i="47"/>
  <c r="J15" i="47"/>
  <c r="C15" i="32"/>
  <c r="D15" i="32"/>
  <c r="E15" i="32"/>
  <c r="F15" i="32"/>
  <c r="G15" i="32"/>
  <c r="J15" i="9"/>
  <c r="E15" i="9"/>
  <c r="D15" i="9"/>
  <c r="L15" i="9"/>
  <c r="F15" i="9"/>
  <c r="N15" i="9"/>
  <c r="I12" i="48"/>
  <c r="H12" i="48"/>
  <c r="G12" i="48"/>
  <c r="F12" i="48"/>
  <c r="E12" i="48"/>
  <c r="D12" i="48"/>
  <c r="C12" i="48"/>
  <c r="I7" i="48"/>
  <c r="I15" i="48" s="1"/>
  <c r="H7" i="48"/>
  <c r="G7" i="48"/>
  <c r="F7" i="48"/>
  <c r="E7" i="48"/>
  <c r="D7" i="48"/>
  <c r="C7" i="48"/>
  <c r="I12" i="44"/>
  <c r="H12" i="44"/>
  <c r="G12" i="44"/>
  <c r="F12" i="44"/>
  <c r="F15" i="44" s="1"/>
  <c r="E12" i="44"/>
  <c r="D12" i="44"/>
  <c r="C12" i="44"/>
  <c r="I12" i="43"/>
  <c r="H12" i="43"/>
  <c r="G12" i="43"/>
  <c r="F12" i="43"/>
  <c r="E12" i="43"/>
  <c r="D12" i="43"/>
  <c r="C12" i="43"/>
  <c r="I15" i="43"/>
  <c r="H15" i="43"/>
  <c r="I12" i="42"/>
  <c r="H12" i="42"/>
  <c r="G12" i="42"/>
  <c r="F12" i="42"/>
  <c r="E12" i="42"/>
  <c r="D12" i="42"/>
  <c r="C12" i="42"/>
  <c r="I7" i="42"/>
  <c r="H7" i="42"/>
  <c r="G7" i="42"/>
  <c r="F7" i="42"/>
  <c r="E7" i="42"/>
  <c r="D7" i="42"/>
  <c r="C7" i="42"/>
  <c r="K12" i="24"/>
  <c r="J12" i="24"/>
  <c r="I12" i="24"/>
  <c r="H12" i="24"/>
  <c r="G12" i="24"/>
  <c r="F12" i="24"/>
  <c r="E12" i="24"/>
  <c r="D12" i="24"/>
  <c r="C12" i="24"/>
  <c r="C15" i="24" s="1"/>
  <c r="K15" i="24"/>
  <c r="J15" i="24"/>
  <c r="K12" i="22"/>
  <c r="J12" i="22"/>
  <c r="I12" i="22"/>
  <c r="H12" i="22"/>
  <c r="G12" i="22"/>
  <c r="G15" i="22" s="1"/>
  <c r="F12" i="22"/>
  <c r="E12" i="22"/>
  <c r="D12" i="22"/>
  <c r="C12" i="22"/>
  <c r="I15" i="22"/>
  <c r="F15" i="22"/>
  <c r="E15" i="22"/>
  <c r="D15" i="22"/>
  <c r="F15" i="48" l="1"/>
  <c r="D15" i="48"/>
  <c r="G15" i="48"/>
  <c r="C15" i="48"/>
  <c r="E15" i="48"/>
  <c r="H15" i="48"/>
  <c r="C15" i="43"/>
  <c r="D15" i="43"/>
  <c r="E15" i="43"/>
  <c r="F15" i="43"/>
  <c r="G15" i="43"/>
  <c r="G15" i="44"/>
  <c r="H15" i="44"/>
  <c r="I15" i="44"/>
  <c r="C15" i="44"/>
  <c r="D15" i="44"/>
  <c r="E15" i="44"/>
  <c r="E15" i="42"/>
  <c r="C15" i="42"/>
  <c r="F15" i="42"/>
  <c r="D15" i="42"/>
  <c r="G15" i="42"/>
  <c r="H15" i="42"/>
  <c r="I15" i="42"/>
  <c r="D15" i="24"/>
  <c r="E15" i="24"/>
  <c r="F15" i="24"/>
  <c r="G15" i="24"/>
  <c r="H15" i="24"/>
  <c r="I15" i="24"/>
  <c r="H15" i="22"/>
  <c r="K15" i="22"/>
  <c r="J15" i="22"/>
  <c r="C15" i="22"/>
  <c r="C12" i="18"/>
  <c r="D12" i="18"/>
  <c r="E12" i="18"/>
  <c r="F12" i="18"/>
  <c r="G12" i="18"/>
  <c r="H12" i="18"/>
  <c r="I12" i="18"/>
  <c r="J12" i="18"/>
  <c r="K12" i="18"/>
  <c r="C7" i="46"/>
  <c r="D7" i="46"/>
  <c r="E7" i="46"/>
  <c r="F7" i="46"/>
  <c r="G7" i="46"/>
  <c r="H7" i="46"/>
  <c r="I7" i="46"/>
  <c r="J7" i="46"/>
  <c r="K7" i="46"/>
  <c r="L7" i="46"/>
  <c r="M7" i="46"/>
  <c r="J7" i="39"/>
  <c r="I7" i="39"/>
  <c r="H7" i="39"/>
  <c r="G7" i="39"/>
  <c r="F7" i="39"/>
  <c r="E7" i="39"/>
  <c r="D7" i="39"/>
  <c r="C7" i="39"/>
  <c r="C7" i="38" l="1"/>
  <c r="O12" i="34" l="1"/>
  <c r="N12" i="34"/>
  <c r="M12" i="34"/>
  <c r="K12" i="34"/>
  <c r="L12" i="34"/>
  <c r="J12" i="34"/>
  <c r="I12" i="34"/>
  <c r="H12" i="34"/>
  <c r="G12" i="34"/>
  <c r="F12" i="34"/>
  <c r="E12" i="34"/>
  <c r="D12" i="34"/>
  <c r="C12" i="34"/>
  <c r="M12" i="46" l="1"/>
  <c r="L12" i="46"/>
  <c r="K12" i="46"/>
  <c r="J12" i="46"/>
  <c r="I12" i="46"/>
  <c r="H12" i="46"/>
  <c r="G12" i="46"/>
  <c r="F12" i="46"/>
  <c r="E12" i="46"/>
  <c r="D12" i="46"/>
  <c r="C12" i="46"/>
  <c r="G12" i="45"/>
  <c r="F12" i="45"/>
  <c r="E12" i="45"/>
  <c r="D12" i="45"/>
  <c r="C12" i="45"/>
  <c r="I12" i="40"/>
  <c r="H12" i="40"/>
  <c r="G12" i="40"/>
  <c r="F12" i="40"/>
  <c r="E12" i="40"/>
  <c r="D12" i="40"/>
  <c r="C12" i="40"/>
  <c r="I7" i="40"/>
  <c r="H7" i="40"/>
  <c r="G7" i="40"/>
  <c r="F7" i="40"/>
  <c r="E7" i="40"/>
  <c r="D7" i="40"/>
  <c r="C7" i="40"/>
  <c r="J12" i="39"/>
  <c r="I12" i="39"/>
  <c r="H12" i="39"/>
  <c r="G12" i="39"/>
  <c r="F12" i="39"/>
  <c r="E12" i="39"/>
  <c r="D12" i="39"/>
  <c r="D15" i="39" s="1"/>
  <c r="C12" i="39"/>
  <c r="H15" i="39"/>
  <c r="H12" i="37"/>
  <c r="G12" i="37"/>
  <c r="F12" i="37"/>
  <c r="E12" i="37"/>
  <c r="D12" i="37"/>
  <c r="C12" i="37"/>
  <c r="H7" i="37"/>
  <c r="G7" i="37"/>
  <c r="F7" i="37"/>
  <c r="E7" i="37"/>
  <c r="D7" i="37"/>
  <c r="C7" i="37"/>
  <c r="F12" i="38"/>
  <c r="E12" i="38"/>
  <c r="D12" i="38"/>
  <c r="C12" i="38"/>
  <c r="F7" i="38"/>
  <c r="E7" i="38"/>
  <c r="D7" i="38"/>
  <c r="I12" i="36"/>
  <c r="H12" i="36"/>
  <c r="G12" i="36"/>
  <c r="F12" i="36"/>
  <c r="E12" i="36"/>
  <c r="D12" i="36"/>
  <c r="C12" i="36"/>
  <c r="I7" i="36"/>
  <c r="H7" i="36"/>
  <c r="G7" i="36"/>
  <c r="F7" i="36"/>
  <c r="E7" i="36"/>
  <c r="D7" i="36"/>
  <c r="C7" i="36"/>
  <c r="G12" i="35"/>
  <c r="F12" i="35"/>
  <c r="E12" i="35"/>
  <c r="D12" i="35"/>
  <c r="C12" i="35"/>
  <c r="G7" i="35"/>
  <c r="F7" i="35"/>
  <c r="E7" i="35"/>
  <c r="D7" i="35"/>
  <c r="C7" i="35"/>
  <c r="I12" i="33"/>
  <c r="H12" i="33"/>
  <c r="G12" i="33"/>
  <c r="F12" i="33"/>
  <c r="E12" i="33"/>
  <c r="D12" i="33"/>
  <c r="C12" i="33"/>
  <c r="H12" i="31"/>
  <c r="H15" i="31" s="1"/>
  <c r="G12" i="31"/>
  <c r="F12" i="31"/>
  <c r="E12" i="31"/>
  <c r="D12" i="31"/>
  <c r="D15" i="31" s="1"/>
  <c r="C12" i="31"/>
  <c r="G12" i="30"/>
  <c r="F12" i="30"/>
  <c r="E12" i="30"/>
  <c r="D12" i="30"/>
  <c r="C12" i="30"/>
  <c r="G7" i="30"/>
  <c r="F7" i="30"/>
  <c r="E7" i="30"/>
  <c r="D7" i="30"/>
  <c r="C7" i="30"/>
  <c r="H12" i="29"/>
  <c r="G12" i="29"/>
  <c r="F12" i="29"/>
  <c r="E12" i="29"/>
  <c r="D12" i="29"/>
  <c r="C12" i="29"/>
  <c r="H7" i="29"/>
  <c r="G7" i="29"/>
  <c r="F7" i="29"/>
  <c r="E7" i="29"/>
  <c r="D7" i="29"/>
  <c r="C7" i="29"/>
  <c r="J12" i="28"/>
  <c r="I12" i="28"/>
  <c r="H12" i="28"/>
  <c r="G12" i="28"/>
  <c r="F12" i="28"/>
  <c r="E12" i="28"/>
  <c r="D12" i="28"/>
  <c r="C12" i="28"/>
  <c r="L12" i="27"/>
  <c r="K12" i="27"/>
  <c r="J12" i="27"/>
  <c r="I12" i="27"/>
  <c r="H12" i="27"/>
  <c r="G12" i="27"/>
  <c r="F12" i="27"/>
  <c r="E12" i="27"/>
  <c r="D12" i="27"/>
  <c r="C12" i="27"/>
  <c r="L12" i="25"/>
  <c r="K12" i="25"/>
  <c r="J12" i="25"/>
  <c r="I12" i="25"/>
  <c r="H12" i="25"/>
  <c r="G12" i="25"/>
  <c r="F12" i="25"/>
  <c r="E12" i="25"/>
  <c r="D12" i="25"/>
  <c r="C12" i="25"/>
  <c r="K12" i="23"/>
  <c r="J12" i="23"/>
  <c r="I12" i="23"/>
  <c r="H12" i="23"/>
  <c r="G12" i="23"/>
  <c r="F12" i="23"/>
  <c r="E12" i="23"/>
  <c r="D12" i="23"/>
  <c r="C12" i="23"/>
  <c r="J12" i="21"/>
  <c r="I12" i="21"/>
  <c r="H12" i="21"/>
  <c r="G12" i="21"/>
  <c r="F12" i="21"/>
  <c r="E12" i="21"/>
  <c r="D12" i="21"/>
  <c r="C12" i="21"/>
  <c r="J7" i="21"/>
  <c r="I7" i="21"/>
  <c r="H7" i="21"/>
  <c r="G7" i="21"/>
  <c r="F7" i="21"/>
  <c r="E7" i="21"/>
  <c r="D7" i="21"/>
  <c r="C7" i="21"/>
  <c r="J12" i="20"/>
  <c r="I12" i="20"/>
  <c r="H12" i="20"/>
  <c r="G12" i="20"/>
  <c r="F12" i="20"/>
  <c r="E12" i="20"/>
  <c r="D12" i="20"/>
  <c r="C12" i="20"/>
  <c r="F15" i="45" l="1"/>
  <c r="F15" i="40"/>
  <c r="C15" i="40"/>
  <c r="D15" i="45"/>
  <c r="F15" i="35"/>
  <c r="G15" i="25"/>
  <c r="C15" i="20"/>
  <c r="J15" i="21"/>
  <c r="H15" i="21"/>
  <c r="D15" i="21"/>
  <c r="F15" i="28"/>
  <c r="J15" i="28"/>
  <c r="I15" i="28"/>
  <c r="G15" i="31"/>
  <c r="C15" i="35"/>
  <c r="J15" i="39"/>
  <c r="F15" i="39"/>
  <c r="C15" i="45"/>
  <c r="G15" i="45"/>
  <c r="I15" i="39"/>
  <c r="E15" i="38"/>
  <c r="C15" i="36"/>
  <c r="D15" i="35"/>
  <c r="J15" i="34"/>
  <c r="N15" i="34"/>
  <c r="D15" i="34"/>
  <c r="L15" i="34"/>
  <c r="C15" i="29"/>
  <c r="G15" i="29"/>
  <c r="C15" i="27"/>
  <c r="D15" i="27"/>
  <c r="L15" i="27"/>
  <c r="F15" i="23"/>
  <c r="J15" i="23"/>
  <c r="D15" i="23"/>
  <c r="H15" i="23"/>
  <c r="E15" i="46"/>
  <c r="M15" i="46"/>
  <c r="I15" i="46"/>
  <c r="L15" i="46"/>
  <c r="H15" i="46"/>
  <c r="D15" i="46"/>
  <c r="F15" i="46"/>
  <c r="J15" i="46"/>
  <c r="C15" i="46"/>
  <c r="G15" i="46"/>
  <c r="K15" i="46"/>
  <c r="E15" i="45"/>
  <c r="G15" i="40"/>
  <c r="D15" i="40"/>
  <c r="I15" i="40"/>
  <c r="H15" i="40"/>
  <c r="E15" i="40"/>
  <c r="E15" i="39"/>
  <c r="C15" i="39"/>
  <c r="G15" i="39"/>
  <c r="G15" i="37"/>
  <c r="F15" i="37"/>
  <c r="C15" i="37"/>
  <c r="D15" i="37"/>
  <c r="H15" i="37"/>
  <c r="E15" i="37"/>
  <c r="C15" i="38"/>
  <c r="D15" i="38"/>
  <c r="F15" i="38"/>
  <c r="G15" i="36"/>
  <c r="F15" i="36"/>
  <c r="D15" i="36"/>
  <c r="I15" i="36"/>
  <c r="H15" i="36"/>
  <c r="E15" i="36"/>
  <c r="E15" i="35"/>
  <c r="G15" i="35"/>
  <c r="G15" i="34"/>
  <c r="M15" i="34"/>
  <c r="I15" i="34"/>
  <c r="H15" i="34"/>
  <c r="E15" i="34"/>
  <c r="K15" i="34"/>
  <c r="O15" i="34"/>
  <c r="F15" i="34"/>
  <c r="C15" i="34"/>
  <c r="E15" i="33"/>
  <c r="I15" i="33"/>
  <c r="C15" i="33"/>
  <c r="G15" i="33"/>
  <c r="F15" i="33"/>
  <c r="D15" i="33"/>
  <c r="H15" i="33"/>
  <c r="F15" i="31"/>
  <c r="E15" i="31"/>
  <c r="C15" i="31"/>
  <c r="G15" i="30"/>
  <c r="C15" i="30"/>
  <c r="D15" i="30"/>
  <c r="E15" i="30"/>
  <c r="F15" i="30"/>
  <c r="F15" i="29"/>
  <c r="D15" i="29"/>
  <c r="H15" i="29"/>
  <c r="E15" i="29"/>
  <c r="H15" i="28"/>
  <c r="G15" i="28"/>
  <c r="E15" i="28"/>
  <c r="D15" i="28"/>
  <c r="C15" i="28"/>
  <c r="K15" i="27"/>
  <c r="J15" i="27"/>
  <c r="I15" i="27"/>
  <c r="H15" i="27"/>
  <c r="G15" i="27"/>
  <c r="F15" i="27"/>
  <c r="E15" i="27"/>
  <c r="K15" i="25"/>
  <c r="C15" i="25"/>
  <c r="L15" i="25"/>
  <c r="D15" i="25"/>
  <c r="H15" i="25"/>
  <c r="F15" i="25"/>
  <c r="J15" i="25"/>
  <c r="E15" i="25"/>
  <c r="I15" i="25"/>
  <c r="C15" i="23"/>
  <c r="K15" i="23"/>
  <c r="I15" i="23"/>
  <c r="E15" i="23"/>
  <c r="G15" i="23"/>
  <c r="F15" i="21"/>
  <c r="I15" i="21"/>
  <c r="G15" i="21"/>
  <c r="E15" i="21"/>
  <c r="C15" i="21"/>
  <c r="J15" i="20"/>
  <c r="D15" i="20"/>
  <c r="H15" i="20"/>
  <c r="F15" i="20"/>
  <c r="G15" i="20"/>
  <c r="I15" i="20"/>
  <c r="E15" i="20"/>
  <c r="K12" i="19" l="1"/>
  <c r="J12" i="19"/>
  <c r="I12" i="19"/>
  <c r="H12" i="19"/>
  <c r="G12" i="19"/>
  <c r="F12" i="19"/>
  <c r="E12" i="19"/>
  <c r="D12" i="19"/>
  <c r="C12" i="19"/>
  <c r="K15" i="19"/>
  <c r="K7" i="18"/>
  <c r="J7" i="18"/>
  <c r="I7" i="18"/>
  <c r="H7" i="18"/>
  <c r="G7" i="18"/>
  <c r="F7" i="18"/>
  <c r="E7" i="18"/>
  <c r="D7" i="18"/>
  <c r="C7" i="18"/>
  <c r="C15" i="17"/>
  <c r="O15" i="17" l="1"/>
  <c r="K15" i="17"/>
  <c r="G15" i="17"/>
  <c r="I15" i="19"/>
  <c r="H15" i="19"/>
  <c r="E15" i="19"/>
  <c r="D15" i="19"/>
  <c r="J15" i="19"/>
  <c r="G15" i="19"/>
  <c r="F15" i="19"/>
  <c r="C15" i="19"/>
  <c r="C15" i="18"/>
  <c r="K15" i="18"/>
  <c r="H15" i="18"/>
  <c r="G15" i="18"/>
  <c r="D15" i="18"/>
  <c r="F15" i="18"/>
  <c r="J15" i="18"/>
  <c r="E15" i="18"/>
  <c r="I15" i="18"/>
  <c r="N15" i="17"/>
  <c r="J15" i="17"/>
  <c r="F15" i="17"/>
  <c r="D15" i="17"/>
  <c r="H15" i="17"/>
  <c r="L15" i="17"/>
  <c r="I15" i="17"/>
  <c r="M15" i="17"/>
  <c r="E15" i="17"/>
  <c r="H157" i="2"/>
  <c r="G157" i="2"/>
  <c r="F157" i="2"/>
  <c r="H156" i="2"/>
  <c r="G156" i="2"/>
  <c r="F156" i="2"/>
  <c r="F293" i="1" l="1"/>
  <c r="F286" i="1"/>
  <c r="H993" i="2"/>
  <c r="H994" i="2"/>
  <c r="G993" i="2"/>
  <c r="G994" i="2"/>
  <c r="F993" i="2"/>
  <c r="F994" i="2"/>
  <c r="H992" i="2"/>
  <c r="G992" i="2"/>
  <c r="G995" i="2" s="1"/>
  <c r="C316" i="1" s="1"/>
  <c r="F992" i="2"/>
  <c r="H989" i="2"/>
  <c r="H990" i="2"/>
  <c r="G989" i="2"/>
  <c r="G990" i="2"/>
  <c r="F989" i="2"/>
  <c r="F990" i="2"/>
  <c r="H988" i="2"/>
  <c r="G988" i="2"/>
  <c r="F988" i="2"/>
  <c r="H985" i="2"/>
  <c r="H986" i="2"/>
  <c r="G985" i="2"/>
  <c r="G986" i="2"/>
  <c r="F985" i="2"/>
  <c r="F986" i="2"/>
  <c r="H984" i="2"/>
  <c r="G984" i="2"/>
  <c r="F984" i="2"/>
  <c r="H981" i="2"/>
  <c r="H982" i="2"/>
  <c r="G981" i="2"/>
  <c r="G983" i="2" s="1"/>
  <c r="C313" i="1" s="1"/>
  <c r="G982" i="2"/>
  <c r="F981" i="2"/>
  <c r="F982" i="2"/>
  <c r="H980" i="2"/>
  <c r="G980" i="2"/>
  <c r="F980" i="2"/>
  <c r="H977" i="2"/>
  <c r="H978" i="2"/>
  <c r="G977" i="2"/>
  <c r="G978" i="2"/>
  <c r="F977" i="2"/>
  <c r="F978" i="2"/>
  <c r="H976" i="2"/>
  <c r="G976" i="2"/>
  <c r="F976" i="2"/>
  <c r="H972" i="2"/>
  <c r="H973" i="2"/>
  <c r="H974" i="2"/>
  <c r="G972" i="2"/>
  <c r="G973" i="2"/>
  <c r="G974" i="2"/>
  <c r="F972" i="2"/>
  <c r="F973" i="2"/>
  <c r="F974" i="2"/>
  <c r="H971" i="2"/>
  <c r="G971" i="2"/>
  <c r="F971" i="2"/>
  <c r="J994" i="2"/>
  <c r="I994" i="2"/>
  <c r="B994" i="2"/>
  <c r="J993" i="2"/>
  <c r="I993" i="2"/>
  <c r="B993" i="2"/>
  <c r="J992" i="2"/>
  <c r="J995" i="2" s="1"/>
  <c r="G316" i="1" s="1"/>
  <c r="I992" i="2"/>
  <c r="I995" i="2" s="1"/>
  <c r="B992" i="2"/>
  <c r="J990" i="2"/>
  <c r="I990" i="2"/>
  <c r="B990" i="2"/>
  <c r="J989" i="2"/>
  <c r="I989" i="2"/>
  <c r="B989" i="2"/>
  <c r="J988" i="2"/>
  <c r="J991" i="2" s="1"/>
  <c r="G315" i="1" s="1"/>
  <c r="I988" i="2"/>
  <c r="B988" i="2"/>
  <c r="G987" i="2"/>
  <c r="C314" i="1" s="1"/>
  <c r="J986" i="2"/>
  <c r="I986" i="2"/>
  <c r="B986" i="2"/>
  <c r="J985" i="2"/>
  <c r="I985" i="2"/>
  <c r="B985" i="2"/>
  <c r="J984" i="2"/>
  <c r="J987" i="2" s="1"/>
  <c r="G314" i="1" s="1"/>
  <c r="I984" i="2"/>
  <c r="I987" i="2" s="1"/>
  <c r="B984" i="2"/>
  <c r="J982" i="2"/>
  <c r="I982" i="2"/>
  <c r="B982" i="2"/>
  <c r="J981" i="2"/>
  <c r="I981" i="2"/>
  <c r="B981" i="2"/>
  <c r="J980" i="2"/>
  <c r="J983" i="2" s="1"/>
  <c r="G313" i="1" s="1"/>
  <c r="I980" i="2"/>
  <c r="B980" i="2"/>
  <c r="J978" i="2"/>
  <c r="I978" i="2"/>
  <c r="B978" i="2"/>
  <c r="J977" i="2"/>
  <c r="I977" i="2"/>
  <c r="B977" i="2"/>
  <c r="J976" i="2"/>
  <c r="J979" i="2" s="1"/>
  <c r="G312" i="1" s="1"/>
  <c r="I976" i="2"/>
  <c r="I979" i="2" s="1"/>
  <c r="B976" i="2"/>
  <c r="J974" i="2"/>
  <c r="I974" i="2"/>
  <c r="B974" i="2"/>
  <c r="J973" i="2"/>
  <c r="I973" i="2"/>
  <c r="B973" i="2"/>
  <c r="J972" i="2"/>
  <c r="J975" i="2" s="1"/>
  <c r="G311" i="1" s="1"/>
  <c r="I972" i="2"/>
  <c r="B972" i="2"/>
  <c r="I971" i="2"/>
  <c r="E971" i="2"/>
  <c r="J971" i="2" s="1"/>
  <c r="B971" i="2"/>
  <c r="H965" i="2"/>
  <c r="H966" i="2"/>
  <c r="G965" i="2"/>
  <c r="G966" i="2"/>
  <c r="F965" i="2"/>
  <c r="F966" i="2"/>
  <c r="H964" i="2"/>
  <c r="G964" i="2"/>
  <c r="G967" i="2" s="1"/>
  <c r="C307" i="1" s="1"/>
  <c r="F964" i="2"/>
  <c r="H961" i="2"/>
  <c r="H962" i="2"/>
  <c r="G961" i="2"/>
  <c r="G962" i="2"/>
  <c r="F961" i="2"/>
  <c r="F962" i="2"/>
  <c r="H960" i="2"/>
  <c r="G960" i="2"/>
  <c r="F960" i="2"/>
  <c r="H957" i="2"/>
  <c r="H958" i="2"/>
  <c r="G957" i="2"/>
  <c r="G958" i="2"/>
  <c r="F957" i="2"/>
  <c r="F958" i="2"/>
  <c r="H956" i="2"/>
  <c r="G956" i="2"/>
  <c r="G959" i="2" s="1"/>
  <c r="C305" i="1" s="1"/>
  <c r="F956" i="2"/>
  <c r="H953" i="2"/>
  <c r="H954" i="2"/>
  <c r="G953" i="2"/>
  <c r="G954" i="2"/>
  <c r="F953" i="2"/>
  <c r="F954" i="2"/>
  <c r="H952" i="2"/>
  <c r="G952" i="2"/>
  <c r="F952" i="2"/>
  <c r="H949" i="2"/>
  <c r="H950" i="2"/>
  <c r="G949" i="2"/>
  <c r="G950" i="2"/>
  <c r="F949" i="2"/>
  <c r="F950" i="2"/>
  <c r="H948" i="2"/>
  <c r="G948" i="2"/>
  <c r="F948" i="2"/>
  <c r="H944" i="2"/>
  <c r="H945" i="2"/>
  <c r="H946" i="2"/>
  <c r="G944" i="2"/>
  <c r="G945" i="2"/>
  <c r="G946" i="2"/>
  <c r="F944" i="2"/>
  <c r="F945" i="2"/>
  <c r="F946" i="2"/>
  <c r="H943" i="2"/>
  <c r="G943" i="2"/>
  <c r="F943" i="2"/>
  <c r="J966" i="2"/>
  <c r="I966" i="2"/>
  <c r="B966" i="2"/>
  <c r="J965" i="2"/>
  <c r="I965" i="2"/>
  <c r="B965" i="2"/>
  <c r="J964" i="2"/>
  <c r="I964" i="2"/>
  <c r="I967" i="2" s="1"/>
  <c r="B964" i="2"/>
  <c r="J962" i="2"/>
  <c r="I962" i="2"/>
  <c r="B962" i="2"/>
  <c r="J961" i="2"/>
  <c r="I961" i="2"/>
  <c r="I963" i="2" s="1"/>
  <c r="B961" i="2"/>
  <c r="J960" i="2"/>
  <c r="J963" i="2" s="1"/>
  <c r="G306" i="1" s="1"/>
  <c r="I960" i="2"/>
  <c r="B960" i="2"/>
  <c r="J958" i="2"/>
  <c r="I958" i="2"/>
  <c r="B958" i="2"/>
  <c r="J957" i="2"/>
  <c r="I957" i="2"/>
  <c r="B957" i="2"/>
  <c r="J956" i="2"/>
  <c r="J959" i="2" s="1"/>
  <c r="G305" i="1" s="1"/>
  <c r="I956" i="2"/>
  <c r="I959" i="2" s="1"/>
  <c r="B956" i="2"/>
  <c r="H955" i="2"/>
  <c r="D304" i="1" s="1"/>
  <c r="J954" i="2"/>
  <c r="I954" i="2"/>
  <c r="B954" i="2"/>
  <c r="J953" i="2"/>
  <c r="I953" i="2"/>
  <c r="B953" i="2"/>
  <c r="J952" i="2"/>
  <c r="I952" i="2"/>
  <c r="B952" i="2"/>
  <c r="J950" i="2"/>
  <c r="I950" i="2"/>
  <c r="B950" i="2"/>
  <c r="J949" i="2"/>
  <c r="I949" i="2"/>
  <c r="B949" i="2"/>
  <c r="J948" i="2"/>
  <c r="I948" i="2"/>
  <c r="I951" i="2" s="1"/>
  <c r="B948" i="2"/>
  <c r="J946" i="2"/>
  <c r="I946" i="2"/>
  <c r="B946" i="2"/>
  <c r="J945" i="2"/>
  <c r="J947" i="2" s="1"/>
  <c r="G302" i="1" s="1"/>
  <c r="I945" i="2"/>
  <c r="B945" i="2"/>
  <c r="J944" i="2"/>
  <c r="I944" i="2"/>
  <c r="I947" i="2" s="1"/>
  <c r="B944" i="2"/>
  <c r="I943" i="2"/>
  <c r="E943" i="2"/>
  <c r="J943" i="2" s="1"/>
  <c r="B943" i="2"/>
  <c r="H937" i="2"/>
  <c r="H938" i="2"/>
  <c r="G937" i="2"/>
  <c r="G938" i="2"/>
  <c r="F937" i="2"/>
  <c r="F938" i="2"/>
  <c r="H936" i="2"/>
  <c r="G936" i="2"/>
  <c r="F936" i="2"/>
  <c r="H933" i="2"/>
  <c r="H934" i="2"/>
  <c r="G933" i="2"/>
  <c r="G934" i="2"/>
  <c r="F933" i="2"/>
  <c r="F934" i="2"/>
  <c r="H932" i="2"/>
  <c r="G932" i="2"/>
  <c r="F932" i="2"/>
  <c r="H929" i="2"/>
  <c r="H930" i="2"/>
  <c r="G929" i="2"/>
  <c r="G930" i="2"/>
  <c r="F929" i="2"/>
  <c r="F930" i="2"/>
  <c r="H928" i="2"/>
  <c r="G928" i="2"/>
  <c r="F928" i="2"/>
  <c r="H925" i="2"/>
  <c r="H926" i="2"/>
  <c r="G925" i="2"/>
  <c r="G926" i="2"/>
  <c r="F925" i="2"/>
  <c r="F926" i="2"/>
  <c r="H924" i="2"/>
  <c r="G924" i="2"/>
  <c r="F924" i="2"/>
  <c r="H921" i="2"/>
  <c r="H922" i="2"/>
  <c r="G921" i="2"/>
  <c r="G922" i="2"/>
  <c r="F921" i="2"/>
  <c r="F922" i="2"/>
  <c r="H920" i="2"/>
  <c r="G920" i="2"/>
  <c r="F920" i="2"/>
  <c r="H916" i="2"/>
  <c r="H917" i="2"/>
  <c r="H918" i="2"/>
  <c r="G916" i="2"/>
  <c r="G917" i="2"/>
  <c r="G918" i="2"/>
  <c r="F916" i="2"/>
  <c r="F917" i="2"/>
  <c r="F918" i="2"/>
  <c r="H915" i="2"/>
  <c r="G915" i="2"/>
  <c r="F915" i="2"/>
  <c r="J938" i="2"/>
  <c r="I938" i="2"/>
  <c r="B938" i="2"/>
  <c r="J937" i="2"/>
  <c r="I937" i="2"/>
  <c r="B937" i="2"/>
  <c r="J936" i="2"/>
  <c r="J939" i="2" s="1"/>
  <c r="G298" i="1" s="1"/>
  <c r="I936" i="2"/>
  <c r="I939" i="2" s="1"/>
  <c r="B936" i="2"/>
  <c r="J934" i="2"/>
  <c r="I934" i="2"/>
  <c r="B934" i="2"/>
  <c r="J933" i="2"/>
  <c r="I933" i="2"/>
  <c r="B933" i="2"/>
  <c r="J932" i="2"/>
  <c r="J935" i="2" s="1"/>
  <c r="G297" i="1" s="1"/>
  <c r="I932" i="2"/>
  <c r="B932" i="2"/>
  <c r="J930" i="2"/>
  <c r="I930" i="2"/>
  <c r="B930" i="2"/>
  <c r="J929" i="2"/>
  <c r="I929" i="2"/>
  <c r="B929" i="2"/>
  <c r="J928" i="2"/>
  <c r="J931" i="2" s="1"/>
  <c r="G296" i="1" s="1"/>
  <c r="I928" i="2"/>
  <c r="I931" i="2" s="1"/>
  <c r="G931" i="2"/>
  <c r="C296" i="1" s="1"/>
  <c r="B928" i="2"/>
  <c r="J926" i="2"/>
  <c r="I926" i="2"/>
  <c r="B926" i="2"/>
  <c r="J925" i="2"/>
  <c r="I925" i="2"/>
  <c r="B925" i="2"/>
  <c r="J924" i="2"/>
  <c r="J927" i="2" s="1"/>
  <c r="G295" i="1" s="1"/>
  <c r="I924" i="2"/>
  <c r="B924" i="2"/>
  <c r="J922" i="2"/>
  <c r="I922" i="2"/>
  <c r="B922" i="2"/>
  <c r="J921" i="2"/>
  <c r="I921" i="2"/>
  <c r="B921" i="2"/>
  <c r="J920" i="2"/>
  <c r="I920" i="2"/>
  <c r="B920" i="2"/>
  <c r="J918" i="2"/>
  <c r="I918" i="2"/>
  <c r="B918" i="2"/>
  <c r="J917" i="2"/>
  <c r="J919" i="2" s="1"/>
  <c r="G293" i="1" s="1"/>
  <c r="I917" i="2"/>
  <c r="B917" i="2"/>
  <c r="J916" i="2"/>
  <c r="I916" i="2"/>
  <c r="I919" i="2" s="1"/>
  <c r="B916" i="2"/>
  <c r="I915" i="2"/>
  <c r="E915" i="2"/>
  <c r="J915" i="2" s="1"/>
  <c r="B915" i="2"/>
  <c r="H909" i="2"/>
  <c r="H910" i="2"/>
  <c r="G909" i="2"/>
  <c r="G910" i="2"/>
  <c r="F909" i="2"/>
  <c r="F910" i="2"/>
  <c r="H908" i="2"/>
  <c r="G908" i="2"/>
  <c r="F908" i="2"/>
  <c r="H905" i="2"/>
  <c r="H906" i="2"/>
  <c r="G905" i="2"/>
  <c r="G906" i="2"/>
  <c r="F905" i="2"/>
  <c r="F906" i="2"/>
  <c r="H904" i="2"/>
  <c r="G904" i="2"/>
  <c r="F904" i="2"/>
  <c r="F907" i="2" s="1"/>
  <c r="B288" i="1" s="1"/>
  <c r="H901" i="2"/>
  <c r="H902" i="2"/>
  <c r="G901" i="2"/>
  <c r="G902" i="2"/>
  <c r="F901" i="2"/>
  <c r="F902" i="2"/>
  <c r="H900" i="2"/>
  <c r="G900" i="2"/>
  <c r="G903" i="2" s="1"/>
  <c r="C287" i="1" s="1"/>
  <c r="F900" i="2"/>
  <c r="H897" i="2"/>
  <c r="H898" i="2"/>
  <c r="G897" i="2"/>
  <c r="G899" i="2" s="1"/>
  <c r="C286" i="1" s="1"/>
  <c r="G898" i="2"/>
  <c r="F897" i="2"/>
  <c r="F898" i="2"/>
  <c r="H896" i="2"/>
  <c r="G896" i="2"/>
  <c r="F896" i="2"/>
  <c r="H893" i="2"/>
  <c r="H894" i="2"/>
  <c r="G893" i="2"/>
  <c r="G894" i="2"/>
  <c r="F893" i="2"/>
  <c r="F894" i="2"/>
  <c r="H892" i="2"/>
  <c r="G892" i="2"/>
  <c r="F892" i="2"/>
  <c r="H888" i="2"/>
  <c r="H889" i="2"/>
  <c r="H890" i="2"/>
  <c r="G888" i="2"/>
  <c r="G889" i="2"/>
  <c r="G890" i="2"/>
  <c r="F888" i="2"/>
  <c r="F889" i="2"/>
  <c r="F890" i="2"/>
  <c r="H887" i="2"/>
  <c r="G887" i="2"/>
  <c r="F887" i="2"/>
  <c r="J910" i="2"/>
  <c r="I910" i="2"/>
  <c r="B910" i="2"/>
  <c r="J909" i="2"/>
  <c r="I909" i="2"/>
  <c r="B909" i="2"/>
  <c r="J908" i="2"/>
  <c r="J911" i="2" s="1"/>
  <c r="G289" i="1" s="1"/>
  <c r="I908" i="2"/>
  <c r="B908" i="2"/>
  <c r="J906" i="2"/>
  <c r="I906" i="2"/>
  <c r="B906" i="2"/>
  <c r="J905" i="2"/>
  <c r="I905" i="2"/>
  <c r="B905" i="2"/>
  <c r="J904" i="2"/>
  <c r="J907" i="2" s="1"/>
  <c r="G288" i="1" s="1"/>
  <c r="I904" i="2"/>
  <c r="I907" i="2" s="1"/>
  <c r="B904" i="2"/>
  <c r="F903" i="2"/>
  <c r="B287" i="1" s="1"/>
  <c r="J902" i="2"/>
  <c r="I902" i="2"/>
  <c r="B902" i="2"/>
  <c r="J901" i="2"/>
  <c r="I901" i="2"/>
  <c r="B901" i="2"/>
  <c r="J900" i="2"/>
  <c r="J903" i="2" s="1"/>
  <c r="G287" i="1" s="1"/>
  <c r="I900" i="2"/>
  <c r="I903" i="2" s="1"/>
  <c r="B900" i="2"/>
  <c r="J898" i="2"/>
  <c r="I898" i="2"/>
  <c r="B898" i="2"/>
  <c r="J897" i="2"/>
  <c r="I897" i="2"/>
  <c r="B897" i="2"/>
  <c r="J896" i="2"/>
  <c r="I896" i="2"/>
  <c r="B896" i="2"/>
  <c r="J894" i="2"/>
  <c r="I894" i="2"/>
  <c r="B894" i="2"/>
  <c r="J893" i="2"/>
  <c r="J895" i="2" s="1"/>
  <c r="G285" i="1" s="1"/>
  <c r="I893" i="2"/>
  <c r="B893" i="2"/>
  <c r="J892" i="2"/>
  <c r="I892" i="2"/>
  <c r="I895" i="2" s="1"/>
  <c r="B892" i="2"/>
  <c r="J890" i="2"/>
  <c r="I890" i="2"/>
  <c r="B890" i="2"/>
  <c r="J889" i="2"/>
  <c r="I889" i="2"/>
  <c r="B889" i="2"/>
  <c r="J888" i="2"/>
  <c r="I888" i="2"/>
  <c r="B888" i="2"/>
  <c r="I887" i="2"/>
  <c r="E887" i="2"/>
  <c r="J887" i="2" s="1"/>
  <c r="B887" i="2"/>
  <c r="H881" i="2"/>
  <c r="H882" i="2"/>
  <c r="G881" i="2"/>
  <c r="G882" i="2"/>
  <c r="F881" i="2"/>
  <c r="F882" i="2"/>
  <c r="H880" i="2"/>
  <c r="G880" i="2"/>
  <c r="F880" i="2"/>
  <c r="H877" i="2"/>
  <c r="H878" i="2"/>
  <c r="G877" i="2"/>
  <c r="G879" i="2" s="1"/>
  <c r="C279" i="1" s="1"/>
  <c r="G878" i="2"/>
  <c r="F877" i="2"/>
  <c r="F878" i="2"/>
  <c r="H876" i="2"/>
  <c r="G876" i="2"/>
  <c r="F876" i="2"/>
  <c r="H873" i="2"/>
  <c r="H874" i="2"/>
  <c r="G873" i="2"/>
  <c r="G874" i="2"/>
  <c r="F873" i="2"/>
  <c r="F874" i="2"/>
  <c r="H872" i="2"/>
  <c r="G872" i="2"/>
  <c r="G875" i="2" s="1"/>
  <c r="C278" i="1" s="1"/>
  <c r="F872" i="2"/>
  <c r="H869" i="2"/>
  <c r="H870" i="2"/>
  <c r="G869" i="2"/>
  <c r="G871" i="2" s="1"/>
  <c r="C277" i="1" s="1"/>
  <c r="G870" i="2"/>
  <c r="F869" i="2"/>
  <c r="F870" i="2"/>
  <c r="H868" i="2"/>
  <c r="G868" i="2"/>
  <c r="F868" i="2"/>
  <c r="H865" i="2"/>
  <c r="H866" i="2"/>
  <c r="G865" i="2"/>
  <c r="G866" i="2"/>
  <c r="F865" i="2"/>
  <c r="F866" i="2"/>
  <c r="H864" i="2"/>
  <c r="G864" i="2"/>
  <c r="F864" i="2"/>
  <c r="H860" i="2"/>
  <c r="H861" i="2"/>
  <c r="H862" i="2"/>
  <c r="G860" i="2"/>
  <c r="G861" i="2"/>
  <c r="G862" i="2"/>
  <c r="F860" i="2"/>
  <c r="F861" i="2"/>
  <c r="F862" i="2"/>
  <c r="H859" i="2"/>
  <c r="G859" i="2"/>
  <c r="F859" i="2"/>
  <c r="J882" i="2"/>
  <c r="I882" i="2"/>
  <c r="B882" i="2"/>
  <c r="J881" i="2"/>
  <c r="I881" i="2"/>
  <c r="B881" i="2"/>
  <c r="J880" i="2"/>
  <c r="J883" i="2" s="1"/>
  <c r="G280" i="1" s="1"/>
  <c r="I880" i="2"/>
  <c r="F883" i="2"/>
  <c r="B280" i="1" s="1"/>
  <c r="B880" i="2"/>
  <c r="J878" i="2"/>
  <c r="I878" i="2"/>
  <c r="B878" i="2"/>
  <c r="J877" i="2"/>
  <c r="J879" i="2" s="1"/>
  <c r="G279" i="1" s="1"/>
  <c r="I877" i="2"/>
  <c r="B877" i="2"/>
  <c r="J876" i="2"/>
  <c r="I876" i="2"/>
  <c r="I879" i="2" s="1"/>
  <c r="B876" i="2"/>
  <c r="J874" i="2"/>
  <c r="I874" i="2"/>
  <c r="B874" i="2"/>
  <c r="J873" i="2"/>
  <c r="I873" i="2"/>
  <c r="B873" i="2"/>
  <c r="J872" i="2"/>
  <c r="I872" i="2"/>
  <c r="B872" i="2"/>
  <c r="J870" i="2"/>
  <c r="I870" i="2"/>
  <c r="B870" i="2"/>
  <c r="J869" i="2"/>
  <c r="I869" i="2"/>
  <c r="B869" i="2"/>
  <c r="J868" i="2"/>
  <c r="J871" i="2" s="1"/>
  <c r="G277" i="1" s="1"/>
  <c r="I868" i="2"/>
  <c r="B868" i="2"/>
  <c r="J866" i="2"/>
  <c r="I866" i="2"/>
  <c r="B866" i="2"/>
  <c r="J865" i="2"/>
  <c r="I865" i="2"/>
  <c r="B865" i="2"/>
  <c r="J864" i="2"/>
  <c r="I864" i="2"/>
  <c r="B864" i="2"/>
  <c r="J862" i="2"/>
  <c r="I862" i="2"/>
  <c r="B862" i="2"/>
  <c r="J861" i="2"/>
  <c r="J863" i="2" s="1"/>
  <c r="G275" i="1" s="1"/>
  <c r="I861" i="2"/>
  <c r="B861" i="2"/>
  <c r="J860" i="2"/>
  <c r="I860" i="2"/>
  <c r="B860" i="2"/>
  <c r="I859" i="2"/>
  <c r="E859" i="2"/>
  <c r="J859" i="2" s="1"/>
  <c r="B859" i="2"/>
  <c r="H222" i="2"/>
  <c r="G222" i="2"/>
  <c r="F222" i="2"/>
  <c r="H221" i="2"/>
  <c r="G221" i="2"/>
  <c r="F221" i="2"/>
  <c r="I220" i="2"/>
  <c r="H220" i="2"/>
  <c r="G220" i="2"/>
  <c r="F220" i="2"/>
  <c r="H218" i="2"/>
  <c r="G218" i="2"/>
  <c r="F218" i="2"/>
  <c r="H217" i="2"/>
  <c r="G217" i="2"/>
  <c r="F217" i="2"/>
  <c r="H216" i="2"/>
  <c r="G216" i="2"/>
  <c r="F216" i="2"/>
  <c r="H214" i="2"/>
  <c r="G214" i="2"/>
  <c r="F214" i="2"/>
  <c r="H213" i="2"/>
  <c r="G213" i="2"/>
  <c r="F213" i="2"/>
  <c r="H212" i="2"/>
  <c r="G212" i="2"/>
  <c r="F212" i="2"/>
  <c r="H210" i="2"/>
  <c r="G210" i="2"/>
  <c r="F210" i="2"/>
  <c r="H209" i="2"/>
  <c r="G209" i="2"/>
  <c r="F209" i="2"/>
  <c r="H208" i="2"/>
  <c r="G208" i="2"/>
  <c r="F208" i="2"/>
  <c r="H206" i="2"/>
  <c r="G206" i="2"/>
  <c r="F206" i="2"/>
  <c r="H205" i="2"/>
  <c r="G205" i="2"/>
  <c r="F205" i="2"/>
  <c r="H204" i="2"/>
  <c r="G204" i="2"/>
  <c r="F204" i="2"/>
  <c r="H202" i="2"/>
  <c r="G202" i="2"/>
  <c r="F202" i="2"/>
  <c r="H201" i="2"/>
  <c r="G201" i="2"/>
  <c r="F201" i="2"/>
  <c r="H200" i="2"/>
  <c r="G200" i="2"/>
  <c r="F200" i="2"/>
  <c r="H991" i="2" l="1"/>
  <c r="D315" i="1" s="1"/>
  <c r="I991" i="2"/>
  <c r="I867" i="2"/>
  <c r="I875" i="2"/>
  <c r="I891" i="2"/>
  <c r="I899" i="2"/>
  <c r="I923" i="2"/>
  <c r="I935" i="2"/>
  <c r="I955" i="2"/>
  <c r="I975" i="2"/>
  <c r="I983" i="2"/>
  <c r="F947" i="2"/>
  <c r="B302" i="1" s="1"/>
  <c r="H983" i="2"/>
  <c r="D313" i="1" s="1"/>
  <c r="J867" i="2"/>
  <c r="G276" i="1" s="1"/>
  <c r="I871" i="2"/>
  <c r="J875" i="2"/>
  <c r="G278" i="1" s="1"/>
  <c r="I883" i="2"/>
  <c r="J891" i="2"/>
  <c r="G284" i="1" s="1"/>
  <c r="J899" i="2"/>
  <c r="G286" i="1" s="1"/>
  <c r="I911" i="2"/>
  <c r="J923" i="2"/>
  <c r="G294" i="1" s="1"/>
  <c r="I927" i="2"/>
  <c r="J951" i="2"/>
  <c r="G303" i="1" s="1"/>
  <c r="J955" i="2"/>
  <c r="G304" i="1" s="1"/>
  <c r="F899" i="2"/>
  <c r="B286" i="1" s="1"/>
  <c r="F863" i="2"/>
  <c r="B275" i="1" s="1"/>
  <c r="G979" i="2"/>
  <c r="C312" i="1" s="1"/>
  <c r="H979" i="2"/>
  <c r="D312" i="1" s="1"/>
  <c r="H995" i="2"/>
  <c r="D316" i="1" s="1"/>
  <c r="G975" i="2"/>
  <c r="C311" i="1" s="1"/>
  <c r="E313" i="1" s="1"/>
  <c r="G991" i="2"/>
  <c r="C315" i="1" s="1"/>
  <c r="G947" i="2"/>
  <c r="C302" i="1" s="1"/>
  <c r="E307" i="1" s="1"/>
  <c r="G955" i="2"/>
  <c r="C304" i="1" s="1"/>
  <c r="F955" i="2"/>
  <c r="B304" i="1" s="1"/>
  <c r="H963" i="2"/>
  <c r="D306" i="1" s="1"/>
  <c r="F951" i="2"/>
  <c r="B303" i="1" s="1"/>
  <c r="H951" i="2"/>
  <c r="D303" i="1" s="1"/>
  <c r="F967" i="2"/>
  <c r="B307" i="1" s="1"/>
  <c r="H927" i="2"/>
  <c r="D295" i="1" s="1"/>
  <c r="F935" i="2"/>
  <c r="B297" i="1" s="1"/>
  <c r="G927" i="2"/>
  <c r="C295" i="1" s="1"/>
  <c r="F923" i="2"/>
  <c r="B294" i="1" s="1"/>
  <c r="H923" i="2"/>
  <c r="D294" i="1" s="1"/>
  <c r="F927" i="2"/>
  <c r="B295" i="1" s="1"/>
  <c r="F939" i="2"/>
  <c r="B298" i="1" s="1"/>
  <c r="H939" i="2"/>
  <c r="D298" i="1" s="1"/>
  <c r="H935" i="2"/>
  <c r="D297" i="1" s="1"/>
  <c r="G939" i="2"/>
  <c r="C298" i="1" s="1"/>
  <c r="G891" i="2"/>
  <c r="C284" i="1" s="1"/>
  <c r="E287" i="1" s="1"/>
  <c r="H899" i="2"/>
  <c r="D286" i="1" s="1"/>
  <c r="F895" i="2"/>
  <c r="B285" i="1" s="1"/>
  <c r="H895" i="2"/>
  <c r="D285" i="1" s="1"/>
  <c r="F911" i="2"/>
  <c r="B289" i="1" s="1"/>
  <c r="H907" i="2"/>
  <c r="D288" i="1" s="1"/>
  <c r="H903" i="2"/>
  <c r="D287" i="1" s="1"/>
  <c r="G867" i="2"/>
  <c r="C276" i="1" s="1"/>
  <c r="G863" i="2"/>
  <c r="C275" i="1" s="1"/>
  <c r="E279" i="1" s="1"/>
  <c r="F875" i="2"/>
  <c r="B278" i="1" s="1"/>
  <c r="H875" i="2"/>
  <c r="D278" i="1" s="1"/>
  <c r="F879" i="2"/>
  <c r="B279" i="1" s="1"/>
  <c r="H871" i="2"/>
  <c r="D277" i="1" s="1"/>
  <c r="F871" i="2"/>
  <c r="B277" i="1" s="1"/>
  <c r="I863" i="2"/>
  <c r="G951" i="2"/>
  <c r="C303" i="1" s="1"/>
  <c r="G935" i="2"/>
  <c r="C297" i="1" s="1"/>
  <c r="H931" i="2"/>
  <c r="D296" i="1" s="1"/>
  <c r="F931" i="2"/>
  <c r="B296" i="1" s="1"/>
  <c r="G923" i="2"/>
  <c r="C294" i="1" s="1"/>
  <c r="H919" i="2"/>
  <c r="D293" i="1" s="1"/>
  <c r="G919" i="2"/>
  <c r="C293" i="1" s="1"/>
  <c r="F919" i="2"/>
  <c r="B293" i="1" s="1"/>
  <c r="F995" i="2"/>
  <c r="B316" i="1" s="1"/>
  <c r="F987" i="2"/>
  <c r="B314" i="1" s="1"/>
  <c r="H987" i="2"/>
  <c r="D314" i="1" s="1"/>
  <c r="F983" i="2"/>
  <c r="B313" i="1" s="1"/>
  <c r="F979" i="2"/>
  <c r="B312" i="1" s="1"/>
  <c r="H975" i="2"/>
  <c r="D311" i="1" s="1"/>
  <c r="F975" i="2"/>
  <c r="B311" i="1" s="1"/>
  <c r="H883" i="2"/>
  <c r="D280" i="1" s="1"/>
  <c r="G883" i="2"/>
  <c r="C280" i="1" s="1"/>
  <c r="H879" i="2"/>
  <c r="D279" i="1" s="1"/>
  <c r="H867" i="2"/>
  <c r="D276" i="1" s="1"/>
  <c r="H863" i="2"/>
  <c r="D275" i="1" s="1"/>
  <c r="G911" i="2"/>
  <c r="C289" i="1" s="1"/>
  <c r="H911" i="2"/>
  <c r="D289" i="1" s="1"/>
  <c r="G907" i="2"/>
  <c r="C288" i="1" s="1"/>
  <c r="G895" i="2"/>
  <c r="C285" i="1" s="1"/>
  <c r="F891" i="2"/>
  <c r="B284" i="1" s="1"/>
  <c r="H891" i="2"/>
  <c r="D284" i="1" s="1"/>
  <c r="J967" i="2"/>
  <c r="G307" i="1" s="1"/>
  <c r="H967" i="2"/>
  <c r="D307" i="1" s="1"/>
  <c r="G963" i="2"/>
  <c r="C306" i="1" s="1"/>
  <c r="F963" i="2"/>
  <c r="H959" i="2"/>
  <c r="D305" i="1" s="1"/>
  <c r="F959" i="2"/>
  <c r="B305" i="1" s="1"/>
  <c r="H947" i="2"/>
  <c r="D302" i="1" s="1"/>
  <c r="F991" i="2"/>
  <c r="B315" i="1" s="1"/>
  <c r="F867" i="2"/>
  <c r="B276" i="1" s="1"/>
  <c r="F86" i="2"/>
  <c r="F85" i="2"/>
  <c r="E277" i="1" l="1"/>
  <c r="E278" i="1"/>
  <c r="E304" i="1"/>
  <c r="E276" i="1"/>
  <c r="E303" i="1"/>
  <c r="E289" i="1"/>
  <c r="E285" i="1"/>
  <c r="E286" i="1"/>
  <c r="E280" i="1"/>
  <c r="E316" i="1"/>
  <c r="E315" i="1"/>
  <c r="E312" i="1"/>
  <c r="E314" i="1"/>
  <c r="E306" i="1"/>
  <c r="E288" i="1"/>
  <c r="E294" i="1"/>
  <c r="E295" i="1"/>
  <c r="E296" i="1"/>
  <c r="E297" i="1"/>
  <c r="E298" i="1"/>
  <c r="B306" i="1"/>
  <c r="E305" i="1"/>
  <c r="H238" i="2"/>
  <c r="G238" i="2"/>
  <c r="F238" i="2"/>
  <c r="H237" i="2"/>
  <c r="G237" i="2"/>
  <c r="F237" i="2"/>
  <c r="H236" i="2"/>
  <c r="G236" i="2"/>
  <c r="F236" i="2"/>
  <c r="F625" i="2" l="1"/>
  <c r="G625" i="2"/>
  <c r="H625" i="2"/>
  <c r="I624" i="2"/>
  <c r="H624" i="2"/>
  <c r="G624" i="2"/>
  <c r="F624" i="2"/>
  <c r="G510" i="2"/>
  <c r="F510" i="2"/>
  <c r="H509" i="2"/>
  <c r="G509" i="2"/>
  <c r="F509" i="2"/>
  <c r="H466" i="2"/>
  <c r="G466" i="2"/>
  <c r="H465" i="2"/>
  <c r="G465" i="2"/>
  <c r="F465" i="2"/>
  <c r="F466" i="2"/>
  <c r="H361" i="2"/>
  <c r="G361" i="2"/>
  <c r="F361" i="2"/>
  <c r="H360" i="2"/>
  <c r="G360" i="2"/>
  <c r="F360" i="2"/>
  <c r="E327" i="2" l="1"/>
  <c r="F572" i="2" l="1"/>
  <c r="F494" i="2"/>
  <c r="G190" i="2"/>
  <c r="H190" i="2"/>
  <c r="F190" i="2"/>
  <c r="F90" i="2"/>
  <c r="G178" i="2"/>
  <c r="H178" i="2"/>
  <c r="I178" i="2"/>
  <c r="F266" i="1" l="1"/>
  <c r="I853" i="2"/>
  <c r="I854" i="2"/>
  <c r="H853" i="2"/>
  <c r="H854" i="2"/>
  <c r="G853" i="2"/>
  <c r="G854" i="2"/>
  <c r="F853" i="2"/>
  <c r="F854" i="2"/>
  <c r="G852" i="2"/>
  <c r="H852" i="2"/>
  <c r="I852" i="2"/>
  <c r="I849" i="2"/>
  <c r="I850" i="2"/>
  <c r="H849" i="2"/>
  <c r="H850" i="2"/>
  <c r="G849" i="2"/>
  <c r="G850" i="2"/>
  <c r="G848" i="2"/>
  <c r="H848" i="2"/>
  <c r="I848" i="2"/>
  <c r="F849" i="2"/>
  <c r="F850" i="2"/>
  <c r="I845" i="2"/>
  <c r="I846" i="2"/>
  <c r="H845" i="2"/>
  <c r="H846" i="2"/>
  <c r="G845" i="2"/>
  <c r="G846" i="2"/>
  <c r="F845" i="2"/>
  <c r="F846" i="2"/>
  <c r="G844" i="2"/>
  <c r="H844" i="2"/>
  <c r="I844" i="2"/>
  <c r="I841" i="2"/>
  <c r="I842" i="2"/>
  <c r="H841" i="2"/>
  <c r="H842" i="2"/>
  <c r="G841" i="2"/>
  <c r="G842" i="2"/>
  <c r="G840" i="2"/>
  <c r="H840" i="2"/>
  <c r="I840" i="2"/>
  <c r="F841" i="2"/>
  <c r="F842" i="2"/>
  <c r="I837" i="2"/>
  <c r="I838" i="2"/>
  <c r="H837" i="2"/>
  <c r="H838" i="2"/>
  <c r="G837" i="2"/>
  <c r="G838" i="2"/>
  <c r="F837" i="2"/>
  <c r="F838" i="2"/>
  <c r="G836" i="2"/>
  <c r="H836" i="2"/>
  <c r="I836" i="2"/>
  <c r="F852" i="2"/>
  <c r="F848" i="2"/>
  <c r="F844" i="2"/>
  <c r="F840" i="2"/>
  <c r="F836" i="2"/>
  <c r="I832" i="2"/>
  <c r="I833" i="2"/>
  <c r="I834" i="2"/>
  <c r="H832" i="2"/>
  <c r="H833" i="2"/>
  <c r="H834" i="2"/>
  <c r="G832" i="2"/>
  <c r="G833" i="2"/>
  <c r="G834" i="2"/>
  <c r="F832" i="2"/>
  <c r="F833" i="2"/>
  <c r="F834" i="2"/>
  <c r="G831" i="2"/>
  <c r="H831" i="2"/>
  <c r="I831" i="2"/>
  <c r="F314" i="1" s="1"/>
  <c r="F831" i="2"/>
  <c r="J854" i="2"/>
  <c r="B854" i="2"/>
  <c r="J853" i="2"/>
  <c r="B853" i="2"/>
  <c r="J852" i="2"/>
  <c r="B852" i="2"/>
  <c r="J850" i="2"/>
  <c r="B850" i="2"/>
  <c r="J849" i="2"/>
  <c r="B849" i="2"/>
  <c r="J848" i="2"/>
  <c r="J851" i="2" s="1"/>
  <c r="G270" i="1" s="1"/>
  <c r="B848" i="2"/>
  <c r="J846" i="2"/>
  <c r="B846" i="2"/>
  <c r="J845" i="2"/>
  <c r="B845" i="2"/>
  <c r="J844" i="2"/>
  <c r="B844" i="2"/>
  <c r="J842" i="2"/>
  <c r="B842" i="2"/>
  <c r="J841" i="2"/>
  <c r="B841" i="2"/>
  <c r="J840" i="2"/>
  <c r="B840" i="2"/>
  <c r="J838" i="2"/>
  <c r="B838" i="2"/>
  <c r="J837" i="2"/>
  <c r="B837" i="2"/>
  <c r="J836" i="2"/>
  <c r="B836" i="2"/>
  <c r="J834" i="2"/>
  <c r="B834" i="2"/>
  <c r="J833" i="2"/>
  <c r="B833" i="2"/>
  <c r="J832" i="2"/>
  <c r="J835" i="2" s="1"/>
  <c r="G266" i="1" s="1"/>
  <c r="B832" i="2"/>
  <c r="E831" i="2"/>
  <c r="J831" i="2" s="1"/>
  <c r="B831" i="2"/>
  <c r="I825" i="2"/>
  <c r="I826" i="2"/>
  <c r="H825" i="2"/>
  <c r="H826" i="2"/>
  <c r="G825" i="2"/>
  <c r="G826" i="2"/>
  <c r="F825" i="2"/>
  <c r="F826" i="2"/>
  <c r="G824" i="2"/>
  <c r="H824" i="2"/>
  <c r="I824" i="2"/>
  <c r="F824" i="2"/>
  <c r="I821" i="2"/>
  <c r="F298" i="1" s="1"/>
  <c r="I822" i="2"/>
  <c r="F305" i="1" s="1"/>
  <c r="H821" i="2"/>
  <c r="H822" i="2"/>
  <c r="G821" i="2"/>
  <c r="G822" i="2"/>
  <c r="F821" i="2"/>
  <c r="F822" i="2"/>
  <c r="G820" i="2"/>
  <c r="H820" i="2"/>
  <c r="I820" i="2"/>
  <c r="F820" i="2"/>
  <c r="I817" i="2"/>
  <c r="F297" i="1" s="1"/>
  <c r="I818" i="2"/>
  <c r="F304" i="1" s="1"/>
  <c r="H817" i="2"/>
  <c r="H818" i="2"/>
  <c r="G817" i="2"/>
  <c r="G818" i="2"/>
  <c r="F817" i="2"/>
  <c r="F818" i="2"/>
  <c r="G816" i="2"/>
  <c r="H816" i="2"/>
  <c r="I816" i="2"/>
  <c r="F816" i="2"/>
  <c r="I813" i="2"/>
  <c r="F296" i="1" s="1"/>
  <c r="I814" i="2"/>
  <c r="F303" i="1" s="1"/>
  <c r="H813" i="2"/>
  <c r="H814" i="2"/>
  <c r="G813" i="2"/>
  <c r="G814" i="2"/>
  <c r="F813" i="2"/>
  <c r="F814" i="2"/>
  <c r="G812" i="2"/>
  <c r="H812" i="2"/>
  <c r="I812" i="2"/>
  <c r="F289" i="1" s="1"/>
  <c r="F812" i="2"/>
  <c r="I808" i="2"/>
  <c r="F288" i="1" s="1"/>
  <c r="I809" i="2"/>
  <c r="F295" i="1" s="1"/>
  <c r="I810" i="2"/>
  <c r="F302" i="1" s="1"/>
  <c r="H809" i="2"/>
  <c r="H810" i="2"/>
  <c r="G809" i="2"/>
  <c r="G810" i="2"/>
  <c r="F809" i="2"/>
  <c r="F810" i="2"/>
  <c r="G808" i="2"/>
  <c r="H808" i="2"/>
  <c r="F808" i="2"/>
  <c r="I804" i="2"/>
  <c r="F287" i="1" s="1"/>
  <c r="I805" i="2"/>
  <c r="F294" i="1" s="1"/>
  <c r="I806" i="2"/>
  <c r="H804" i="2"/>
  <c r="H805" i="2"/>
  <c r="H806" i="2"/>
  <c r="G804" i="2"/>
  <c r="G805" i="2"/>
  <c r="G806" i="2"/>
  <c r="F804" i="2"/>
  <c r="F805" i="2"/>
  <c r="F806" i="2"/>
  <c r="G803" i="2"/>
  <c r="H803" i="2"/>
  <c r="I803" i="2"/>
  <c r="F280" i="1" s="1"/>
  <c r="F803" i="2"/>
  <c r="F259" i="1"/>
  <c r="I855" i="2" l="1"/>
  <c r="I839" i="2"/>
  <c r="F316" i="1" s="1"/>
  <c r="F307" i="1"/>
  <c r="F306" i="1"/>
  <c r="J843" i="2"/>
  <c r="J839" i="2"/>
  <c r="G267" i="1" s="1"/>
  <c r="H851" i="2"/>
  <c r="D270" i="1" s="1"/>
  <c r="G843" i="2"/>
  <c r="C268" i="1" s="1"/>
  <c r="F843" i="2"/>
  <c r="B268" i="1" s="1"/>
  <c r="J847" i="2"/>
  <c r="G269" i="1" s="1"/>
  <c r="J855" i="2"/>
  <c r="G271" i="1" s="1"/>
  <c r="H835" i="2"/>
  <c r="D266" i="1" s="1"/>
  <c r="G839" i="2"/>
  <c r="C267" i="1" s="1"/>
  <c r="I835" i="2"/>
  <c r="F315" i="1" s="1"/>
  <c r="I847" i="2"/>
  <c r="F839" i="2"/>
  <c r="B267" i="1" s="1"/>
  <c r="I851" i="2"/>
  <c r="G855" i="2"/>
  <c r="C271" i="1" s="1"/>
  <c r="F855" i="2"/>
  <c r="B271" i="1" s="1"/>
  <c r="G851" i="2"/>
  <c r="C270" i="1" s="1"/>
  <c r="F851" i="2"/>
  <c r="B270" i="1" s="1"/>
  <c r="G847" i="2"/>
  <c r="C269" i="1" s="1"/>
  <c r="F847" i="2"/>
  <c r="B269" i="1" s="1"/>
  <c r="H843" i="2"/>
  <c r="D268" i="1" s="1"/>
  <c r="H839" i="2"/>
  <c r="D267" i="1" s="1"/>
  <c r="G835" i="2"/>
  <c r="C266" i="1" s="1"/>
  <c r="F835" i="2"/>
  <c r="B266" i="1" s="1"/>
  <c r="H855" i="2"/>
  <c r="D271" i="1" s="1"/>
  <c r="H847" i="2"/>
  <c r="D269" i="1" s="1"/>
  <c r="I843" i="2"/>
  <c r="J826" i="2"/>
  <c r="B826" i="2"/>
  <c r="J825" i="2"/>
  <c r="B825" i="2"/>
  <c r="J824" i="2"/>
  <c r="G827" i="2"/>
  <c r="C262" i="1" s="1"/>
  <c r="F827" i="2"/>
  <c r="B262" i="1" s="1"/>
  <c r="B824" i="2"/>
  <c r="J822" i="2"/>
  <c r="B822" i="2"/>
  <c r="J821" i="2"/>
  <c r="B821" i="2"/>
  <c r="J820" i="2"/>
  <c r="I823" i="2"/>
  <c r="F312" i="1" s="1"/>
  <c r="F823" i="2"/>
  <c r="B261" i="1" s="1"/>
  <c r="B820" i="2"/>
  <c r="J818" i="2"/>
  <c r="B818" i="2"/>
  <c r="J817" i="2"/>
  <c r="B817" i="2"/>
  <c r="J816" i="2"/>
  <c r="I819" i="2"/>
  <c r="F311" i="1" s="1"/>
  <c r="H819" i="2"/>
  <c r="D260" i="1" s="1"/>
  <c r="B816" i="2"/>
  <c r="J814" i="2"/>
  <c r="B814" i="2"/>
  <c r="J813" i="2"/>
  <c r="B813" i="2"/>
  <c r="J812" i="2"/>
  <c r="H815" i="2"/>
  <c r="D259" i="1" s="1"/>
  <c r="G815" i="2"/>
  <c r="C259" i="1" s="1"/>
  <c r="B812" i="2"/>
  <c r="F811" i="2"/>
  <c r="B258" i="1" s="1"/>
  <c r="J810" i="2"/>
  <c r="B810" i="2"/>
  <c r="J809" i="2"/>
  <c r="B809" i="2"/>
  <c r="J808" i="2"/>
  <c r="H811" i="2"/>
  <c r="D258" i="1" s="1"/>
  <c r="G811" i="2"/>
  <c r="C258" i="1" s="1"/>
  <c r="B808" i="2"/>
  <c r="J806" i="2"/>
  <c r="B806" i="2"/>
  <c r="J805" i="2"/>
  <c r="I807" i="2"/>
  <c r="B805" i="2"/>
  <c r="J804" i="2"/>
  <c r="G807" i="2"/>
  <c r="C257" i="1" s="1"/>
  <c r="F807" i="2"/>
  <c r="B804" i="2"/>
  <c r="E803" i="2"/>
  <c r="J803" i="2" s="1"/>
  <c r="B803" i="2"/>
  <c r="J811" i="2" l="1"/>
  <c r="G258" i="1" s="1"/>
  <c r="E270" i="1"/>
  <c r="E269" i="1"/>
  <c r="E271" i="1"/>
  <c r="J807" i="2"/>
  <c r="G268" i="1"/>
  <c r="E268" i="1"/>
  <c r="E267" i="1"/>
  <c r="J823" i="2"/>
  <c r="G261" i="1" s="1"/>
  <c r="J827" i="2"/>
  <c r="B257" i="1"/>
  <c r="H807" i="2"/>
  <c r="D257" i="1" s="1"/>
  <c r="F815" i="2"/>
  <c r="B259" i="1" s="1"/>
  <c r="J815" i="2"/>
  <c r="G259" i="1" s="1"/>
  <c r="G819" i="2"/>
  <c r="C260" i="1" s="1"/>
  <c r="H823" i="2"/>
  <c r="D261" i="1" s="1"/>
  <c r="I827" i="2"/>
  <c r="F313" i="1" s="1"/>
  <c r="I811" i="2"/>
  <c r="I815" i="2"/>
  <c r="F819" i="2"/>
  <c r="B260" i="1" s="1"/>
  <c r="J819" i="2"/>
  <c r="G260" i="1" s="1"/>
  <c r="G823" i="2"/>
  <c r="C261" i="1" s="1"/>
  <c r="H827" i="2"/>
  <c r="D262" i="1" s="1"/>
  <c r="F274" i="2"/>
  <c r="G262" i="1" l="1"/>
  <c r="G257" i="1"/>
  <c r="H57" i="2"/>
  <c r="G57" i="2"/>
  <c r="F57" i="2"/>
  <c r="F58" i="2"/>
  <c r="F25" i="2" l="1"/>
  <c r="F24" i="2"/>
  <c r="F109" i="2" l="1"/>
  <c r="I126" i="2" l="1"/>
  <c r="H126" i="2"/>
  <c r="G126" i="2"/>
  <c r="F126" i="2"/>
  <c r="I125" i="2"/>
  <c r="H125" i="2"/>
  <c r="G125" i="2"/>
  <c r="F125" i="2"/>
  <c r="I124" i="2"/>
  <c r="H124" i="2"/>
  <c r="G124" i="2"/>
  <c r="F124" i="2"/>
  <c r="I122" i="2"/>
  <c r="H122" i="2"/>
  <c r="G122" i="2"/>
  <c r="F122" i="2"/>
  <c r="I121" i="2"/>
  <c r="H121" i="2"/>
  <c r="G121" i="2"/>
  <c r="F121" i="2"/>
  <c r="I120" i="2"/>
  <c r="H120" i="2"/>
  <c r="G120" i="2"/>
  <c r="F120" i="2"/>
  <c r="I118" i="2"/>
  <c r="H118" i="2"/>
  <c r="G118" i="2"/>
  <c r="F118" i="2"/>
  <c r="I117" i="2"/>
  <c r="H117" i="2"/>
  <c r="G117" i="2"/>
  <c r="F117" i="2"/>
  <c r="I116" i="2"/>
  <c r="H116" i="2"/>
  <c r="G116" i="2"/>
  <c r="F116" i="2"/>
  <c r="I114" i="2"/>
  <c r="H114" i="2"/>
  <c r="G114" i="2"/>
  <c r="F114" i="2"/>
  <c r="I113" i="2"/>
  <c r="H113" i="2"/>
  <c r="G113" i="2"/>
  <c r="F113" i="2"/>
  <c r="I112" i="2"/>
  <c r="H112" i="2"/>
  <c r="G112" i="2"/>
  <c r="F112" i="2"/>
  <c r="I110" i="2"/>
  <c r="H110" i="2"/>
  <c r="G110" i="2"/>
  <c r="F110" i="2"/>
  <c r="I109" i="2"/>
  <c r="H109" i="2"/>
  <c r="G109" i="2"/>
  <c r="I108" i="2"/>
  <c r="H108" i="2"/>
  <c r="G108" i="2"/>
  <c r="F108" i="2"/>
  <c r="I106" i="2"/>
  <c r="H106" i="2"/>
  <c r="G106" i="2"/>
  <c r="F106" i="2"/>
  <c r="I105" i="2"/>
  <c r="H105" i="2"/>
  <c r="G105" i="2"/>
  <c r="F105" i="2"/>
  <c r="I104" i="2"/>
  <c r="H104" i="2"/>
  <c r="G104" i="2"/>
  <c r="F104" i="2"/>
  <c r="I103" i="2"/>
  <c r="H103" i="2"/>
  <c r="G103" i="2"/>
  <c r="F103" i="2"/>
  <c r="E103" i="2"/>
  <c r="G107" i="2" l="1"/>
  <c r="C38" i="1" s="1"/>
  <c r="F107" i="2"/>
  <c r="B38" i="1" s="1"/>
  <c r="F328" i="2"/>
  <c r="G328" i="2" l="1"/>
  <c r="F369" i="2" l="1"/>
  <c r="F368" i="2"/>
  <c r="H368" i="2"/>
  <c r="H366" i="2"/>
  <c r="G297" i="2" l="1"/>
  <c r="J446" i="2" l="1"/>
  <c r="J445" i="2"/>
  <c r="J444" i="2"/>
  <c r="J442" i="2"/>
  <c r="J441" i="2"/>
  <c r="J440" i="2"/>
  <c r="J438" i="2"/>
  <c r="J437" i="2"/>
  <c r="J436" i="2"/>
  <c r="J434" i="2"/>
  <c r="J433" i="2"/>
  <c r="J432" i="2"/>
  <c r="J430" i="2"/>
  <c r="J429" i="2"/>
  <c r="J428" i="2"/>
  <c r="F231" i="2"/>
  <c r="H231" i="2"/>
  <c r="H232" i="2"/>
  <c r="G231" i="2"/>
  <c r="F232" i="2"/>
  <c r="F233" i="2"/>
  <c r="F234" i="2"/>
  <c r="H233" i="2"/>
  <c r="E71" i="2"/>
  <c r="J435" i="2" l="1"/>
  <c r="J431" i="2"/>
  <c r="J447" i="2"/>
  <c r="J443" i="2"/>
  <c r="J439" i="2"/>
  <c r="F235" i="2"/>
  <c r="E263" i="2"/>
  <c r="E391" i="2" l="1"/>
  <c r="H181" i="2" l="1"/>
  <c r="G181" i="2"/>
  <c r="F181" i="2"/>
  <c r="F180" i="2"/>
  <c r="E167" i="2"/>
  <c r="E711" i="2"/>
  <c r="E679" i="2"/>
  <c r="E743" i="2" l="1"/>
  <c r="E519" i="2"/>
  <c r="E487" i="2"/>
  <c r="E455" i="2"/>
  <c r="I798" i="2" l="1"/>
  <c r="H798" i="2"/>
  <c r="G798" i="2"/>
  <c r="F798" i="2"/>
  <c r="I797" i="2"/>
  <c r="H797" i="2"/>
  <c r="G797" i="2"/>
  <c r="F797" i="2"/>
  <c r="I796" i="2"/>
  <c r="F285" i="1" s="1"/>
  <c r="H796" i="2"/>
  <c r="G796" i="2"/>
  <c r="F796" i="2"/>
  <c r="I794" i="2"/>
  <c r="F271" i="1" s="1"/>
  <c r="H794" i="2"/>
  <c r="G794" i="2"/>
  <c r="F794" i="2"/>
  <c r="I793" i="2"/>
  <c r="H793" i="2"/>
  <c r="G793" i="2"/>
  <c r="F793" i="2"/>
  <c r="I792" i="2"/>
  <c r="H792" i="2"/>
  <c r="G792" i="2"/>
  <c r="I790" i="2"/>
  <c r="F270" i="1" s="1"/>
  <c r="H790" i="2"/>
  <c r="G790" i="2"/>
  <c r="F790" i="2"/>
  <c r="I789" i="2"/>
  <c r="H789" i="2"/>
  <c r="G789" i="2"/>
  <c r="F789" i="2"/>
  <c r="I788" i="2"/>
  <c r="I791" i="2" s="1"/>
  <c r="F277" i="1" s="1"/>
  <c r="H788" i="2"/>
  <c r="G788" i="2"/>
  <c r="I786" i="2"/>
  <c r="F269" i="1" s="1"/>
  <c r="H786" i="2"/>
  <c r="G786" i="2"/>
  <c r="F786" i="2"/>
  <c r="I785" i="2"/>
  <c r="F262" i="1" s="1"/>
  <c r="H785" i="2"/>
  <c r="G785" i="2"/>
  <c r="F785" i="2"/>
  <c r="I784" i="2"/>
  <c r="H784" i="2"/>
  <c r="G784" i="2"/>
  <c r="F792" i="2"/>
  <c r="F788" i="2"/>
  <c r="F784" i="2"/>
  <c r="I782" i="2"/>
  <c r="F268" i="1" s="1"/>
  <c r="H782" i="2"/>
  <c r="G782" i="2"/>
  <c r="F782" i="2"/>
  <c r="I781" i="2"/>
  <c r="F261" i="1" s="1"/>
  <c r="H781" i="2"/>
  <c r="G781" i="2"/>
  <c r="F781" i="2"/>
  <c r="I780" i="2"/>
  <c r="H780" i="2"/>
  <c r="G780" i="2"/>
  <c r="F780" i="2"/>
  <c r="I778" i="2"/>
  <c r="F267" i="1" s="1"/>
  <c r="H778" i="2"/>
  <c r="G778" i="2"/>
  <c r="F778" i="2"/>
  <c r="I777" i="2"/>
  <c r="F260" i="1" s="1"/>
  <c r="H777" i="2"/>
  <c r="G777" i="2"/>
  <c r="F777" i="2"/>
  <c r="I776" i="2"/>
  <c r="I779" i="2" s="1"/>
  <c r="H776" i="2"/>
  <c r="G776" i="2"/>
  <c r="F776" i="2"/>
  <c r="I775" i="2"/>
  <c r="H775" i="2"/>
  <c r="G775" i="2"/>
  <c r="F775" i="2"/>
  <c r="F253" i="1"/>
  <c r="F252" i="1"/>
  <c r="J798" i="2"/>
  <c r="B798" i="2"/>
  <c r="J797" i="2"/>
  <c r="B797" i="2"/>
  <c r="J796" i="2"/>
  <c r="B796" i="2"/>
  <c r="J794" i="2"/>
  <c r="B794" i="2"/>
  <c r="J793" i="2"/>
  <c r="B793" i="2"/>
  <c r="J792" i="2"/>
  <c r="B792" i="2"/>
  <c r="J790" i="2"/>
  <c r="B790" i="2"/>
  <c r="J789" i="2"/>
  <c r="B789" i="2"/>
  <c r="J788" i="2"/>
  <c r="B788" i="2"/>
  <c r="J786" i="2"/>
  <c r="B786" i="2"/>
  <c r="J785" i="2"/>
  <c r="B785" i="2"/>
  <c r="J784" i="2"/>
  <c r="B784" i="2"/>
  <c r="J782" i="2"/>
  <c r="B782" i="2"/>
  <c r="J781" i="2"/>
  <c r="B781" i="2"/>
  <c r="J780" i="2"/>
  <c r="B780" i="2"/>
  <c r="J778" i="2"/>
  <c r="B778" i="2"/>
  <c r="J777" i="2"/>
  <c r="B777" i="2"/>
  <c r="J776" i="2"/>
  <c r="B776" i="2"/>
  <c r="E775" i="2"/>
  <c r="J775" i="2" s="1"/>
  <c r="B775" i="2"/>
  <c r="I799" i="2" l="1"/>
  <c r="F279" i="1" s="1"/>
  <c r="I795" i="2"/>
  <c r="F278" i="1" s="1"/>
  <c r="F284" i="1"/>
  <c r="H787" i="2"/>
  <c r="D250" i="1" s="1"/>
  <c r="I787" i="2"/>
  <c r="F276" i="1" s="1"/>
  <c r="I783" i="2"/>
  <c r="F275" i="1" s="1"/>
  <c r="G779" i="2"/>
  <c r="C248" i="1" s="1"/>
  <c r="G783" i="2"/>
  <c r="C249" i="1" s="1"/>
  <c r="F783" i="2"/>
  <c r="B249" i="1" s="1"/>
  <c r="F779" i="2"/>
  <c r="B248" i="1" s="1"/>
  <c r="F791" i="2"/>
  <c r="G799" i="2"/>
  <c r="G795" i="2"/>
  <c r="H795" i="2"/>
  <c r="H799" i="2"/>
  <c r="H783" i="2"/>
  <c r="D249" i="1" s="1"/>
  <c r="G787" i="2"/>
  <c r="G791" i="2"/>
  <c r="F795" i="2"/>
  <c r="F799" i="2"/>
  <c r="J791" i="2"/>
  <c r="J783" i="2"/>
  <c r="G249" i="1" s="1"/>
  <c r="J779" i="2"/>
  <c r="G248" i="1" s="1"/>
  <c r="H779" i="2"/>
  <c r="D248" i="1" s="1"/>
  <c r="H791" i="2"/>
  <c r="F787" i="2"/>
  <c r="B250" i="1" s="1"/>
  <c r="J795" i="2"/>
  <c r="J787" i="2"/>
  <c r="J799" i="2"/>
  <c r="G90" i="2"/>
  <c r="H90" i="2"/>
  <c r="I90" i="2"/>
  <c r="F89" i="2"/>
  <c r="G89" i="2"/>
  <c r="H89" i="2"/>
  <c r="I89" i="2"/>
  <c r="I88" i="2"/>
  <c r="F32" i="1" s="1"/>
  <c r="H88" i="2"/>
  <c r="G88" i="2"/>
  <c r="F88" i="2"/>
  <c r="I344" i="2"/>
  <c r="H344" i="2"/>
  <c r="G344" i="2"/>
  <c r="F344" i="2"/>
  <c r="J78" i="2"/>
  <c r="F78" i="2"/>
  <c r="G78" i="2"/>
  <c r="H78" i="2"/>
  <c r="I78" i="2"/>
  <c r="F77" i="2"/>
  <c r="G77" i="2"/>
  <c r="H77" i="2"/>
  <c r="I77" i="2"/>
  <c r="I76" i="2"/>
  <c r="H76" i="2"/>
  <c r="G76" i="2"/>
  <c r="F76" i="2"/>
  <c r="B393" i="2"/>
  <c r="F682" i="2"/>
  <c r="G682" i="2"/>
  <c r="H682" i="2"/>
  <c r="I682" i="2"/>
  <c r="F681" i="2"/>
  <c r="G681" i="2"/>
  <c r="H681" i="2"/>
  <c r="I681" i="2"/>
  <c r="F680" i="2"/>
  <c r="G680" i="2"/>
  <c r="H680" i="2"/>
  <c r="I680" i="2"/>
  <c r="F530" i="2"/>
  <c r="G530" i="2"/>
  <c r="H530" i="2"/>
  <c r="I530" i="2"/>
  <c r="F529" i="2"/>
  <c r="G529" i="2"/>
  <c r="H529" i="2"/>
  <c r="I529" i="2"/>
  <c r="H510" i="2"/>
  <c r="I510" i="2"/>
  <c r="I509" i="2"/>
  <c r="I508" i="2"/>
  <c r="H508" i="2"/>
  <c r="G508" i="2"/>
  <c r="F508" i="2"/>
  <c r="I506" i="2"/>
  <c r="H506" i="2"/>
  <c r="G506" i="2"/>
  <c r="F506" i="2"/>
  <c r="I505" i="2"/>
  <c r="H505" i="2"/>
  <c r="G505" i="2"/>
  <c r="F505" i="2"/>
  <c r="G494" i="2"/>
  <c r="I493" i="2"/>
  <c r="H493" i="2"/>
  <c r="G493" i="2"/>
  <c r="F493" i="2"/>
  <c r="I492" i="2"/>
  <c r="H492" i="2"/>
  <c r="G492" i="2"/>
  <c r="F492" i="2"/>
  <c r="E249" i="1" l="1"/>
  <c r="G253" i="1"/>
  <c r="D251" i="1"/>
  <c r="G251" i="1"/>
  <c r="C250" i="1"/>
  <c r="E250" i="1" s="1"/>
  <c r="C252" i="1"/>
  <c r="E252" i="1" s="1"/>
  <c r="G250" i="1"/>
  <c r="B253" i="1"/>
  <c r="C253" i="1"/>
  <c r="E253" i="1" s="1"/>
  <c r="E260" i="1"/>
  <c r="G252" i="1"/>
  <c r="B252" i="1"/>
  <c r="D253" i="1"/>
  <c r="B251" i="1"/>
  <c r="C251" i="1"/>
  <c r="E251" i="1" s="1"/>
  <c r="D252" i="1"/>
  <c r="F394" i="2"/>
  <c r="G394" i="2"/>
  <c r="H394" i="2"/>
  <c r="I394" i="2"/>
  <c r="F393" i="2"/>
  <c r="G393" i="2"/>
  <c r="H393" i="2"/>
  <c r="I393" i="2"/>
  <c r="F392" i="2"/>
  <c r="G392" i="2"/>
  <c r="H392" i="2"/>
  <c r="I392" i="2"/>
  <c r="I157" i="2"/>
  <c r="J238" i="2"/>
  <c r="I238" i="2"/>
  <c r="J237" i="2"/>
  <c r="I237" i="2"/>
  <c r="J714" i="2"/>
  <c r="F714" i="2"/>
  <c r="G714" i="2"/>
  <c r="H714" i="2"/>
  <c r="I714" i="2"/>
  <c r="F713" i="2"/>
  <c r="G713" i="2"/>
  <c r="H713" i="2"/>
  <c r="I713" i="2"/>
  <c r="F626" i="2"/>
  <c r="G626" i="2"/>
  <c r="H626" i="2"/>
  <c r="I626" i="2"/>
  <c r="I625" i="2"/>
  <c r="E258" i="1" l="1"/>
  <c r="E261" i="1"/>
  <c r="E262" i="1"/>
  <c r="E259" i="1"/>
  <c r="F712" i="2"/>
  <c r="I17" i="2" l="1"/>
  <c r="I173" i="2" l="1"/>
  <c r="G144" i="1" l="1"/>
  <c r="F39" i="2" l="1"/>
  <c r="G39" i="2"/>
  <c r="H39" i="2"/>
  <c r="I39" i="2"/>
  <c r="F40" i="2"/>
  <c r="G40" i="2"/>
  <c r="H40" i="2"/>
  <c r="I40" i="2"/>
  <c r="F41" i="2"/>
  <c r="G41" i="2"/>
  <c r="H41" i="2"/>
  <c r="I41" i="2"/>
  <c r="F42" i="2"/>
  <c r="G42" i="2"/>
  <c r="H42" i="2"/>
  <c r="I42" i="2"/>
  <c r="I770" i="2"/>
  <c r="H770" i="2"/>
  <c r="G770" i="2"/>
  <c r="F770" i="2"/>
  <c r="E770" i="2"/>
  <c r="I769" i="2"/>
  <c r="H769" i="2"/>
  <c r="G769" i="2"/>
  <c r="F769" i="2"/>
  <c r="E769" i="2"/>
  <c r="I768" i="2"/>
  <c r="H768" i="2"/>
  <c r="G768" i="2"/>
  <c r="F768" i="2"/>
  <c r="E768" i="2"/>
  <c r="I766" i="2"/>
  <c r="H766" i="2"/>
  <c r="G766" i="2"/>
  <c r="F766" i="2"/>
  <c r="I765" i="2"/>
  <c r="H765" i="2"/>
  <c r="G765" i="2"/>
  <c r="F765" i="2"/>
  <c r="I764" i="2"/>
  <c r="H764" i="2"/>
  <c r="G764" i="2"/>
  <c r="F764" i="2"/>
  <c r="I762" i="2"/>
  <c r="H762" i="2"/>
  <c r="G762" i="2"/>
  <c r="F762" i="2"/>
  <c r="I761" i="2"/>
  <c r="F249" i="1" s="1"/>
  <c r="H761" i="2"/>
  <c r="G761" i="2"/>
  <c r="F761" i="2"/>
  <c r="I760" i="2"/>
  <c r="H760" i="2"/>
  <c r="G760" i="2"/>
  <c r="F760" i="2"/>
  <c r="I758" i="2"/>
  <c r="H758" i="2"/>
  <c r="G758" i="2"/>
  <c r="F758" i="2"/>
  <c r="I757" i="2"/>
  <c r="F248" i="1" s="1"/>
  <c r="H757" i="2"/>
  <c r="G757" i="2"/>
  <c r="F757" i="2"/>
  <c r="I756" i="2"/>
  <c r="H756" i="2"/>
  <c r="G756" i="2"/>
  <c r="F756" i="2"/>
  <c r="I754" i="2"/>
  <c r="H754" i="2"/>
  <c r="G754" i="2"/>
  <c r="F754" i="2"/>
  <c r="I753" i="2"/>
  <c r="H753" i="2"/>
  <c r="G753" i="2"/>
  <c r="F753" i="2"/>
  <c r="I752" i="2"/>
  <c r="H752" i="2"/>
  <c r="G752" i="2"/>
  <c r="F752" i="2"/>
  <c r="I750" i="2"/>
  <c r="H750" i="2"/>
  <c r="G750" i="2"/>
  <c r="F750" i="2"/>
  <c r="I749" i="2"/>
  <c r="H749" i="2"/>
  <c r="G749" i="2"/>
  <c r="F749" i="2"/>
  <c r="I748" i="2"/>
  <c r="H748" i="2"/>
  <c r="G748" i="2"/>
  <c r="F748" i="2"/>
  <c r="F745" i="2"/>
  <c r="G745" i="2"/>
  <c r="H745" i="2"/>
  <c r="I745" i="2"/>
  <c r="F746" i="2"/>
  <c r="G746" i="2"/>
  <c r="H746" i="2"/>
  <c r="I746" i="2"/>
  <c r="F743" i="2"/>
  <c r="G743" i="2"/>
  <c r="H743" i="2"/>
  <c r="I743" i="2"/>
  <c r="F744" i="2"/>
  <c r="G744" i="2"/>
  <c r="H744" i="2"/>
  <c r="I744" i="2"/>
  <c r="I738" i="2"/>
  <c r="H738" i="2"/>
  <c r="G738" i="2"/>
  <c r="F738" i="2"/>
  <c r="E738" i="2"/>
  <c r="I737" i="2"/>
  <c r="H737" i="2"/>
  <c r="G737" i="2"/>
  <c r="F737" i="2"/>
  <c r="E737" i="2"/>
  <c r="I736" i="2"/>
  <c r="H736" i="2"/>
  <c r="G736" i="2"/>
  <c r="F736" i="2"/>
  <c r="E736" i="2"/>
  <c r="I734" i="2"/>
  <c r="H734" i="2"/>
  <c r="G734" i="2"/>
  <c r="F734" i="2"/>
  <c r="I733" i="2"/>
  <c r="H733" i="2"/>
  <c r="G733" i="2"/>
  <c r="F733" i="2"/>
  <c r="I732" i="2"/>
  <c r="H732" i="2"/>
  <c r="G732" i="2"/>
  <c r="F732" i="2"/>
  <c r="I730" i="2"/>
  <c r="H730" i="2"/>
  <c r="G730" i="2"/>
  <c r="F730" i="2"/>
  <c r="I729" i="2"/>
  <c r="H729" i="2"/>
  <c r="G729" i="2"/>
  <c r="F729" i="2"/>
  <c r="I728" i="2"/>
  <c r="H728" i="2"/>
  <c r="G728" i="2"/>
  <c r="F728" i="2"/>
  <c r="I726" i="2"/>
  <c r="H726" i="2"/>
  <c r="G726" i="2"/>
  <c r="F726" i="2"/>
  <c r="I725" i="2"/>
  <c r="H725" i="2"/>
  <c r="G725" i="2"/>
  <c r="F725" i="2"/>
  <c r="I724" i="2"/>
  <c r="H724" i="2"/>
  <c r="G724" i="2"/>
  <c r="F724" i="2"/>
  <c r="I722" i="2"/>
  <c r="H722" i="2"/>
  <c r="G722" i="2"/>
  <c r="F722" i="2"/>
  <c r="I721" i="2"/>
  <c r="H721" i="2"/>
  <c r="G721" i="2"/>
  <c r="F721" i="2"/>
  <c r="I720" i="2"/>
  <c r="H720" i="2"/>
  <c r="G720" i="2"/>
  <c r="F720" i="2"/>
  <c r="I718" i="2"/>
  <c r="H718" i="2"/>
  <c r="G718" i="2"/>
  <c r="F718" i="2"/>
  <c r="I717" i="2"/>
  <c r="H717" i="2"/>
  <c r="G717" i="2"/>
  <c r="F717" i="2"/>
  <c r="I716" i="2"/>
  <c r="H716" i="2"/>
  <c r="G716" i="2"/>
  <c r="F716" i="2"/>
  <c r="F711" i="2"/>
  <c r="G711" i="2"/>
  <c r="H711" i="2"/>
  <c r="I711" i="2"/>
  <c r="G712" i="2"/>
  <c r="H712" i="2"/>
  <c r="I712" i="2"/>
  <c r="I706" i="2"/>
  <c r="H706" i="2"/>
  <c r="G706" i="2"/>
  <c r="F706" i="2"/>
  <c r="E706" i="2"/>
  <c r="I705" i="2"/>
  <c r="H705" i="2"/>
  <c r="G705" i="2"/>
  <c r="F705" i="2"/>
  <c r="E705" i="2"/>
  <c r="I704" i="2"/>
  <c r="H704" i="2"/>
  <c r="G704" i="2"/>
  <c r="F704" i="2"/>
  <c r="E704" i="2"/>
  <c r="I702" i="2"/>
  <c r="H702" i="2"/>
  <c r="G702" i="2"/>
  <c r="F702" i="2"/>
  <c r="I701" i="2"/>
  <c r="H701" i="2"/>
  <c r="G701" i="2"/>
  <c r="F701" i="2"/>
  <c r="I700" i="2"/>
  <c r="H700" i="2"/>
  <c r="G700" i="2"/>
  <c r="F700" i="2"/>
  <c r="I698" i="2"/>
  <c r="H698" i="2"/>
  <c r="G698" i="2"/>
  <c r="F698" i="2"/>
  <c r="I697" i="2"/>
  <c r="H697" i="2"/>
  <c r="G697" i="2"/>
  <c r="F697" i="2"/>
  <c r="I696" i="2"/>
  <c r="H696" i="2"/>
  <c r="G696" i="2"/>
  <c r="F696" i="2"/>
  <c r="I694" i="2"/>
  <c r="H694" i="2"/>
  <c r="G694" i="2"/>
  <c r="F694" i="2"/>
  <c r="I693" i="2"/>
  <c r="H693" i="2"/>
  <c r="G693" i="2"/>
  <c r="F693" i="2"/>
  <c r="I692" i="2"/>
  <c r="H692" i="2"/>
  <c r="G692" i="2"/>
  <c r="F692" i="2"/>
  <c r="I690" i="2"/>
  <c r="H690" i="2"/>
  <c r="G690" i="2"/>
  <c r="F690" i="2"/>
  <c r="I689" i="2"/>
  <c r="H689" i="2"/>
  <c r="G689" i="2"/>
  <c r="F689" i="2"/>
  <c r="I688" i="2"/>
  <c r="H688" i="2"/>
  <c r="G688" i="2"/>
  <c r="F688" i="2"/>
  <c r="I686" i="2"/>
  <c r="H686" i="2"/>
  <c r="G686" i="2"/>
  <c r="F686" i="2"/>
  <c r="I685" i="2"/>
  <c r="H685" i="2"/>
  <c r="G685" i="2"/>
  <c r="F685" i="2"/>
  <c r="I684" i="2"/>
  <c r="H684" i="2"/>
  <c r="G684" i="2"/>
  <c r="F684" i="2"/>
  <c r="F679" i="2"/>
  <c r="G679" i="2"/>
  <c r="H679" i="2"/>
  <c r="I679" i="2"/>
  <c r="I674" i="2"/>
  <c r="H674" i="2"/>
  <c r="G674" i="2"/>
  <c r="F674" i="2"/>
  <c r="E674" i="2"/>
  <c r="I673" i="2"/>
  <c r="H673" i="2"/>
  <c r="G673" i="2"/>
  <c r="F673" i="2"/>
  <c r="E673" i="2"/>
  <c r="I672" i="2"/>
  <c r="H672" i="2"/>
  <c r="G672" i="2"/>
  <c r="F672" i="2"/>
  <c r="E672" i="2"/>
  <c r="I670" i="2"/>
  <c r="H670" i="2"/>
  <c r="G670" i="2"/>
  <c r="F670" i="2"/>
  <c r="I669" i="2"/>
  <c r="H669" i="2"/>
  <c r="G669" i="2"/>
  <c r="F669" i="2"/>
  <c r="I668" i="2"/>
  <c r="H668" i="2"/>
  <c r="G668" i="2"/>
  <c r="F668" i="2"/>
  <c r="I666" i="2"/>
  <c r="H666" i="2"/>
  <c r="G666" i="2"/>
  <c r="F666" i="2"/>
  <c r="I665" i="2"/>
  <c r="H665" i="2"/>
  <c r="G665" i="2"/>
  <c r="F665" i="2"/>
  <c r="I664" i="2"/>
  <c r="H664" i="2"/>
  <c r="G664" i="2"/>
  <c r="F664" i="2"/>
  <c r="I662" i="2"/>
  <c r="H662" i="2"/>
  <c r="G662" i="2"/>
  <c r="F662" i="2"/>
  <c r="I661" i="2"/>
  <c r="H661" i="2"/>
  <c r="G661" i="2"/>
  <c r="F661" i="2"/>
  <c r="I660" i="2"/>
  <c r="H660" i="2"/>
  <c r="G660" i="2"/>
  <c r="F660" i="2"/>
  <c r="I658" i="2"/>
  <c r="H658" i="2"/>
  <c r="G658" i="2"/>
  <c r="F658" i="2"/>
  <c r="I657" i="2"/>
  <c r="H657" i="2"/>
  <c r="G657" i="2"/>
  <c r="F657" i="2"/>
  <c r="I656" i="2"/>
  <c r="H656" i="2"/>
  <c r="G656" i="2"/>
  <c r="F656" i="2"/>
  <c r="I654" i="2"/>
  <c r="H654" i="2"/>
  <c r="G654" i="2"/>
  <c r="F654" i="2"/>
  <c r="I653" i="2"/>
  <c r="H653" i="2"/>
  <c r="G653" i="2"/>
  <c r="F653" i="2"/>
  <c r="I652" i="2"/>
  <c r="H652" i="2"/>
  <c r="G652" i="2"/>
  <c r="F652" i="2"/>
  <c r="F649" i="2"/>
  <c r="G649" i="2"/>
  <c r="H649" i="2"/>
  <c r="I649" i="2"/>
  <c r="F650" i="2"/>
  <c r="G650" i="2"/>
  <c r="H650" i="2"/>
  <c r="I650" i="2"/>
  <c r="F647" i="2"/>
  <c r="G647" i="2"/>
  <c r="H647" i="2"/>
  <c r="I647" i="2"/>
  <c r="F648" i="2"/>
  <c r="G648" i="2"/>
  <c r="H648" i="2"/>
  <c r="I648" i="2"/>
  <c r="E647" i="2"/>
  <c r="I642" i="2"/>
  <c r="H642" i="2"/>
  <c r="G642" i="2"/>
  <c r="F642" i="2"/>
  <c r="E642" i="2"/>
  <c r="I641" i="2"/>
  <c r="H641" i="2"/>
  <c r="G641" i="2"/>
  <c r="F641" i="2"/>
  <c r="E641" i="2"/>
  <c r="I640" i="2"/>
  <c r="H640" i="2"/>
  <c r="G640" i="2"/>
  <c r="F640" i="2"/>
  <c r="E640" i="2"/>
  <c r="I638" i="2"/>
  <c r="H638" i="2"/>
  <c r="G638" i="2"/>
  <c r="F638" i="2"/>
  <c r="I637" i="2"/>
  <c r="H637" i="2"/>
  <c r="G637" i="2"/>
  <c r="F637" i="2"/>
  <c r="I636" i="2"/>
  <c r="H636" i="2"/>
  <c r="G636" i="2"/>
  <c r="F636" i="2"/>
  <c r="I634" i="2"/>
  <c r="H634" i="2"/>
  <c r="G634" i="2"/>
  <c r="F634" i="2"/>
  <c r="I633" i="2"/>
  <c r="H633" i="2"/>
  <c r="G633" i="2"/>
  <c r="F633" i="2"/>
  <c r="I632" i="2"/>
  <c r="H632" i="2"/>
  <c r="G632" i="2"/>
  <c r="F632" i="2"/>
  <c r="I630" i="2"/>
  <c r="H630" i="2"/>
  <c r="G630" i="2"/>
  <c r="F630" i="2"/>
  <c r="I629" i="2"/>
  <c r="H629" i="2"/>
  <c r="G629" i="2"/>
  <c r="F629" i="2"/>
  <c r="I628" i="2"/>
  <c r="H628" i="2"/>
  <c r="G628" i="2"/>
  <c r="F628" i="2"/>
  <c r="I622" i="2"/>
  <c r="H622" i="2"/>
  <c r="G622" i="2"/>
  <c r="F622" i="2"/>
  <c r="I621" i="2"/>
  <c r="H621" i="2"/>
  <c r="G621" i="2"/>
  <c r="F621" i="2"/>
  <c r="I620" i="2"/>
  <c r="H620" i="2"/>
  <c r="G620" i="2"/>
  <c r="F620" i="2"/>
  <c r="F617" i="2"/>
  <c r="G617" i="2"/>
  <c r="H617" i="2"/>
  <c r="I617" i="2"/>
  <c r="F618" i="2"/>
  <c r="G618" i="2"/>
  <c r="H618" i="2"/>
  <c r="I618" i="2"/>
  <c r="F615" i="2"/>
  <c r="G615" i="2"/>
  <c r="H615" i="2"/>
  <c r="I615" i="2"/>
  <c r="F616" i="2"/>
  <c r="G616" i="2"/>
  <c r="H616" i="2"/>
  <c r="I616" i="2"/>
  <c r="E615" i="2"/>
  <c r="I610" i="2"/>
  <c r="H610" i="2"/>
  <c r="G610" i="2"/>
  <c r="F610" i="2"/>
  <c r="E610" i="2"/>
  <c r="I609" i="2"/>
  <c r="H609" i="2"/>
  <c r="G609" i="2"/>
  <c r="F609" i="2"/>
  <c r="E609" i="2"/>
  <c r="I608" i="2"/>
  <c r="H608" i="2"/>
  <c r="G608" i="2"/>
  <c r="F608" i="2"/>
  <c r="E608" i="2"/>
  <c r="I606" i="2"/>
  <c r="H606" i="2"/>
  <c r="G606" i="2"/>
  <c r="F606" i="2"/>
  <c r="I605" i="2"/>
  <c r="H605" i="2"/>
  <c r="G605" i="2"/>
  <c r="F605" i="2"/>
  <c r="I604" i="2"/>
  <c r="H604" i="2"/>
  <c r="G604" i="2"/>
  <c r="F604" i="2"/>
  <c r="I602" i="2"/>
  <c r="H602" i="2"/>
  <c r="G602" i="2"/>
  <c r="F602" i="2"/>
  <c r="I601" i="2"/>
  <c r="H601" i="2"/>
  <c r="G601" i="2"/>
  <c r="F601" i="2"/>
  <c r="I600" i="2"/>
  <c r="H600" i="2"/>
  <c r="G600" i="2"/>
  <c r="F600" i="2"/>
  <c r="I598" i="2"/>
  <c r="H598" i="2"/>
  <c r="G598" i="2"/>
  <c r="F598" i="2"/>
  <c r="I597" i="2"/>
  <c r="H597" i="2"/>
  <c r="G597" i="2"/>
  <c r="F597" i="2"/>
  <c r="I596" i="2"/>
  <c r="H596" i="2"/>
  <c r="G596" i="2"/>
  <c r="F596" i="2"/>
  <c r="I594" i="2"/>
  <c r="H594" i="2"/>
  <c r="G594" i="2"/>
  <c r="F594" i="2"/>
  <c r="I593" i="2"/>
  <c r="H593" i="2"/>
  <c r="G593" i="2"/>
  <c r="F593" i="2"/>
  <c r="I592" i="2"/>
  <c r="H592" i="2"/>
  <c r="G592" i="2"/>
  <c r="F592" i="2"/>
  <c r="I590" i="2"/>
  <c r="H590" i="2"/>
  <c r="G590" i="2"/>
  <c r="F590" i="2"/>
  <c r="I589" i="2"/>
  <c r="H589" i="2"/>
  <c r="G589" i="2"/>
  <c r="F589" i="2"/>
  <c r="I588" i="2"/>
  <c r="H588" i="2"/>
  <c r="G588" i="2"/>
  <c r="F588" i="2"/>
  <c r="F585" i="2"/>
  <c r="G585" i="2"/>
  <c r="H585" i="2"/>
  <c r="I585" i="2"/>
  <c r="F586" i="2"/>
  <c r="G586" i="2"/>
  <c r="H586" i="2"/>
  <c r="I586" i="2"/>
  <c r="F583" i="2"/>
  <c r="G583" i="2"/>
  <c r="H583" i="2"/>
  <c r="I583" i="2"/>
  <c r="F584" i="2"/>
  <c r="G584" i="2"/>
  <c r="H584" i="2"/>
  <c r="I584" i="2"/>
  <c r="E583" i="2"/>
  <c r="I578" i="2"/>
  <c r="H578" i="2"/>
  <c r="G578" i="2"/>
  <c r="F578" i="2"/>
  <c r="E578" i="2"/>
  <c r="I577" i="2"/>
  <c r="H577" i="2"/>
  <c r="G577" i="2"/>
  <c r="F577" i="2"/>
  <c r="E577" i="2"/>
  <c r="I576" i="2"/>
  <c r="H576" i="2"/>
  <c r="G576" i="2"/>
  <c r="F576" i="2"/>
  <c r="E576" i="2"/>
  <c r="I574" i="2"/>
  <c r="H574" i="2"/>
  <c r="G574" i="2"/>
  <c r="F574" i="2"/>
  <c r="I573" i="2"/>
  <c r="H573" i="2"/>
  <c r="G573" i="2"/>
  <c r="F573" i="2"/>
  <c r="I572" i="2"/>
  <c r="H572" i="2"/>
  <c r="G572" i="2"/>
  <c r="I570" i="2"/>
  <c r="H570" i="2"/>
  <c r="G570" i="2"/>
  <c r="F570" i="2"/>
  <c r="I569" i="2"/>
  <c r="H569" i="2"/>
  <c r="G569" i="2"/>
  <c r="F569" i="2"/>
  <c r="I568" i="2"/>
  <c r="H568" i="2"/>
  <c r="G568" i="2"/>
  <c r="F568" i="2"/>
  <c r="I566" i="2"/>
  <c r="H566" i="2"/>
  <c r="G566" i="2"/>
  <c r="F566" i="2"/>
  <c r="I565" i="2"/>
  <c r="H565" i="2"/>
  <c r="G565" i="2"/>
  <c r="F565" i="2"/>
  <c r="I564" i="2"/>
  <c r="H564" i="2"/>
  <c r="G564" i="2"/>
  <c r="F564" i="2"/>
  <c r="I562" i="2"/>
  <c r="H562" i="2"/>
  <c r="G562" i="2"/>
  <c r="F562" i="2"/>
  <c r="I561" i="2"/>
  <c r="H561" i="2"/>
  <c r="G561" i="2"/>
  <c r="F561" i="2"/>
  <c r="I560" i="2"/>
  <c r="H560" i="2"/>
  <c r="G560" i="2"/>
  <c r="F560" i="2"/>
  <c r="I558" i="2"/>
  <c r="H558" i="2"/>
  <c r="G558" i="2"/>
  <c r="F558" i="2"/>
  <c r="I557" i="2"/>
  <c r="H557" i="2"/>
  <c r="G557" i="2"/>
  <c r="F557" i="2"/>
  <c r="I556" i="2"/>
  <c r="H556" i="2"/>
  <c r="G556" i="2"/>
  <c r="F556" i="2"/>
  <c r="F553" i="2"/>
  <c r="G553" i="2"/>
  <c r="H553" i="2"/>
  <c r="I553" i="2"/>
  <c r="F554" i="2"/>
  <c r="G554" i="2"/>
  <c r="H554" i="2"/>
  <c r="I554" i="2"/>
  <c r="F551" i="2"/>
  <c r="G551" i="2"/>
  <c r="H551" i="2"/>
  <c r="I551" i="2"/>
  <c r="F552" i="2"/>
  <c r="G552" i="2"/>
  <c r="H552" i="2"/>
  <c r="I552" i="2"/>
  <c r="E551" i="2"/>
  <c r="I546" i="2"/>
  <c r="H546" i="2"/>
  <c r="G546" i="2"/>
  <c r="F546" i="2"/>
  <c r="E546" i="2"/>
  <c r="I545" i="2"/>
  <c r="H545" i="2"/>
  <c r="G545" i="2"/>
  <c r="F545" i="2"/>
  <c r="E545" i="2"/>
  <c r="I544" i="2"/>
  <c r="H544" i="2"/>
  <c r="G544" i="2"/>
  <c r="F544" i="2"/>
  <c r="E544" i="2"/>
  <c r="I542" i="2"/>
  <c r="H542" i="2"/>
  <c r="G542" i="2"/>
  <c r="F542" i="2"/>
  <c r="I541" i="2"/>
  <c r="H541" i="2"/>
  <c r="G541" i="2"/>
  <c r="F541" i="2"/>
  <c r="I540" i="2"/>
  <c r="H540" i="2"/>
  <c r="G540" i="2"/>
  <c r="F540" i="2"/>
  <c r="I538" i="2"/>
  <c r="H538" i="2"/>
  <c r="G538" i="2"/>
  <c r="F538" i="2"/>
  <c r="I537" i="2"/>
  <c r="H537" i="2"/>
  <c r="G537" i="2"/>
  <c r="F537" i="2"/>
  <c r="I536" i="2"/>
  <c r="H536" i="2"/>
  <c r="G536" i="2"/>
  <c r="F536" i="2"/>
  <c r="I534" i="2"/>
  <c r="H534" i="2"/>
  <c r="G534" i="2"/>
  <c r="F534" i="2"/>
  <c r="I533" i="2"/>
  <c r="H533" i="2"/>
  <c r="G533" i="2"/>
  <c r="F533" i="2"/>
  <c r="I532" i="2"/>
  <c r="H532" i="2"/>
  <c r="G532" i="2"/>
  <c r="F532" i="2"/>
  <c r="I528" i="2"/>
  <c r="H528" i="2"/>
  <c r="G528" i="2"/>
  <c r="F528" i="2"/>
  <c r="I526" i="2"/>
  <c r="H526" i="2"/>
  <c r="G526" i="2"/>
  <c r="F526" i="2"/>
  <c r="I525" i="2"/>
  <c r="H525" i="2"/>
  <c r="G525" i="2"/>
  <c r="F525" i="2"/>
  <c r="I524" i="2"/>
  <c r="H524" i="2"/>
  <c r="G524" i="2"/>
  <c r="F524" i="2"/>
  <c r="F521" i="2"/>
  <c r="G521" i="2"/>
  <c r="H521" i="2"/>
  <c r="I521" i="2"/>
  <c r="F522" i="2"/>
  <c r="G522" i="2"/>
  <c r="H522" i="2"/>
  <c r="I522" i="2"/>
  <c r="F519" i="2"/>
  <c r="G519" i="2"/>
  <c r="H519" i="2"/>
  <c r="I519" i="2"/>
  <c r="F520" i="2"/>
  <c r="G520" i="2"/>
  <c r="H520" i="2"/>
  <c r="I520" i="2"/>
  <c r="I514" i="2"/>
  <c r="H514" i="2"/>
  <c r="G514" i="2"/>
  <c r="F514" i="2"/>
  <c r="E514" i="2"/>
  <c r="I513" i="2"/>
  <c r="H513" i="2"/>
  <c r="G513" i="2"/>
  <c r="F513" i="2"/>
  <c r="E513" i="2"/>
  <c r="I512" i="2"/>
  <c r="H512" i="2"/>
  <c r="G512" i="2"/>
  <c r="F512" i="2"/>
  <c r="E512" i="2"/>
  <c r="I504" i="2"/>
  <c r="H504" i="2"/>
  <c r="G504" i="2"/>
  <c r="F504" i="2"/>
  <c r="I502" i="2"/>
  <c r="H502" i="2"/>
  <c r="G502" i="2"/>
  <c r="F502" i="2"/>
  <c r="I501" i="2"/>
  <c r="H501" i="2"/>
  <c r="G501" i="2"/>
  <c r="F501" i="2"/>
  <c r="I500" i="2"/>
  <c r="H500" i="2"/>
  <c r="G500" i="2"/>
  <c r="F500" i="2"/>
  <c r="I498" i="2"/>
  <c r="H498" i="2"/>
  <c r="G498" i="2"/>
  <c r="F498" i="2"/>
  <c r="I497" i="2"/>
  <c r="H497" i="2"/>
  <c r="G497" i="2"/>
  <c r="F497" i="2"/>
  <c r="I496" i="2"/>
  <c r="H496" i="2"/>
  <c r="G496" i="2"/>
  <c r="F496" i="2"/>
  <c r="I494" i="2"/>
  <c r="H494" i="2"/>
  <c r="F489" i="2"/>
  <c r="G489" i="2"/>
  <c r="H489" i="2"/>
  <c r="I489" i="2"/>
  <c r="F490" i="2"/>
  <c r="G490" i="2"/>
  <c r="H490" i="2"/>
  <c r="I490" i="2"/>
  <c r="F487" i="2"/>
  <c r="G487" i="2"/>
  <c r="H487" i="2"/>
  <c r="I487" i="2"/>
  <c r="F488" i="2"/>
  <c r="G488" i="2"/>
  <c r="H488" i="2"/>
  <c r="I488" i="2"/>
  <c r="I482" i="2"/>
  <c r="H482" i="2"/>
  <c r="G482" i="2"/>
  <c r="F482" i="2"/>
  <c r="E482" i="2"/>
  <c r="I481" i="2"/>
  <c r="H481" i="2"/>
  <c r="G481" i="2"/>
  <c r="F481" i="2"/>
  <c r="E481" i="2"/>
  <c r="I480" i="2"/>
  <c r="H480" i="2"/>
  <c r="G480" i="2"/>
  <c r="F480" i="2"/>
  <c r="E480" i="2"/>
  <c r="I478" i="2"/>
  <c r="H478" i="2"/>
  <c r="G478" i="2"/>
  <c r="F478" i="2"/>
  <c r="I477" i="2"/>
  <c r="H477" i="2"/>
  <c r="G477" i="2"/>
  <c r="F477" i="2"/>
  <c r="I476" i="2"/>
  <c r="H476" i="2"/>
  <c r="G476" i="2"/>
  <c r="F476" i="2"/>
  <c r="I474" i="2"/>
  <c r="H474" i="2"/>
  <c r="G474" i="2"/>
  <c r="F474" i="2"/>
  <c r="I473" i="2"/>
  <c r="H473" i="2"/>
  <c r="G473" i="2"/>
  <c r="F473" i="2"/>
  <c r="I472" i="2"/>
  <c r="H472" i="2"/>
  <c r="G472" i="2"/>
  <c r="F472" i="2"/>
  <c r="I470" i="2"/>
  <c r="H470" i="2"/>
  <c r="G470" i="2"/>
  <c r="F470" i="2"/>
  <c r="I469" i="2"/>
  <c r="H469" i="2"/>
  <c r="G469" i="2"/>
  <c r="F469" i="2"/>
  <c r="I468" i="2"/>
  <c r="H468" i="2"/>
  <c r="G468" i="2"/>
  <c r="F468" i="2"/>
  <c r="I466" i="2"/>
  <c r="I465" i="2"/>
  <c r="I464" i="2"/>
  <c r="H464" i="2"/>
  <c r="G464" i="2"/>
  <c r="F464" i="2"/>
  <c r="I462" i="2"/>
  <c r="H462" i="2"/>
  <c r="G462" i="2"/>
  <c r="F462" i="2"/>
  <c r="I461" i="2"/>
  <c r="H461" i="2"/>
  <c r="G461" i="2"/>
  <c r="F461" i="2"/>
  <c r="I460" i="2"/>
  <c r="H460" i="2"/>
  <c r="G460" i="2"/>
  <c r="F460" i="2"/>
  <c r="F457" i="2"/>
  <c r="G457" i="2"/>
  <c r="H457" i="2"/>
  <c r="I457" i="2"/>
  <c r="F458" i="2"/>
  <c r="G458" i="2"/>
  <c r="H458" i="2"/>
  <c r="I458" i="2"/>
  <c r="F455" i="2"/>
  <c r="G455" i="2"/>
  <c r="H455" i="2"/>
  <c r="I455" i="2"/>
  <c r="F456" i="2"/>
  <c r="G456" i="2"/>
  <c r="H456" i="2"/>
  <c r="I456" i="2"/>
  <c r="I450" i="2"/>
  <c r="H450" i="2"/>
  <c r="G450" i="2"/>
  <c r="F450" i="2"/>
  <c r="E450" i="2"/>
  <c r="I449" i="2"/>
  <c r="H449" i="2"/>
  <c r="G449" i="2"/>
  <c r="F449" i="2"/>
  <c r="E449" i="2"/>
  <c r="I448" i="2"/>
  <c r="H448" i="2"/>
  <c r="G448" i="2"/>
  <c r="F448" i="2"/>
  <c r="E448" i="2"/>
  <c r="I446" i="2"/>
  <c r="H446" i="2"/>
  <c r="G446" i="2"/>
  <c r="F446" i="2"/>
  <c r="I445" i="2"/>
  <c r="H445" i="2"/>
  <c r="G445" i="2"/>
  <c r="F445" i="2"/>
  <c r="I444" i="2"/>
  <c r="H444" i="2"/>
  <c r="G444" i="2"/>
  <c r="F444" i="2"/>
  <c r="I442" i="2"/>
  <c r="H442" i="2"/>
  <c r="G442" i="2"/>
  <c r="F442" i="2"/>
  <c r="I441" i="2"/>
  <c r="H441" i="2"/>
  <c r="G441" i="2"/>
  <c r="F441" i="2"/>
  <c r="I440" i="2"/>
  <c r="H440" i="2"/>
  <c r="G440" i="2"/>
  <c r="F440" i="2"/>
  <c r="I438" i="2"/>
  <c r="H438" i="2"/>
  <c r="G438" i="2"/>
  <c r="F438" i="2"/>
  <c r="I437" i="2"/>
  <c r="H437" i="2"/>
  <c r="G437" i="2"/>
  <c r="F437" i="2"/>
  <c r="I436" i="2"/>
  <c r="H436" i="2"/>
  <c r="G436" i="2"/>
  <c r="F436" i="2"/>
  <c r="I434" i="2"/>
  <c r="H434" i="2"/>
  <c r="G434" i="2"/>
  <c r="F434" i="2"/>
  <c r="I433" i="2"/>
  <c r="H433" i="2"/>
  <c r="G433" i="2"/>
  <c r="F433" i="2"/>
  <c r="I432" i="2"/>
  <c r="H432" i="2"/>
  <c r="G432" i="2"/>
  <c r="F432" i="2"/>
  <c r="I430" i="2"/>
  <c r="H430" i="2"/>
  <c r="G430" i="2"/>
  <c r="F430" i="2"/>
  <c r="I429" i="2"/>
  <c r="H429" i="2"/>
  <c r="G429" i="2"/>
  <c r="F429" i="2"/>
  <c r="I428" i="2"/>
  <c r="H428" i="2"/>
  <c r="G428" i="2"/>
  <c r="F428" i="2"/>
  <c r="F425" i="2"/>
  <c r="G425" i="2"/>
  <c r="H425" i="2"/>
  <c r="I425" i="2"/>
  <c r="F426" i="2"/>
  <c r="G426" i="2"/>
  <c r="H426" i="2"/>
  <c r="I426" i="2"/>
  <c r="F423" i="2"/>
  <c r="G423" i="2"/>
  <c r="H423" i="2"/>
  <c r="I423" i="2"/>
  <c r="F424" i="2"/>
  <c r="G424" i="2"/>
  <c r="H424" i="2"/>
  <c r="I424" i="2"/>
  <c r="E423" i="2"/>
  <c r="I418" i="2"/>
  <c r="H418" i="2"/>
  <c r="G418" i="2"/>
  <c r="F418" i="2"/>
  <c r="E418" i="2"/>
  <c r="I417" i="2"/>
  <c r="H417" i="2"/>
  <c r="G417" i="2"/>
  <c r="F417" i="2"/>
  <c r="E417" i="2"/>
  <c r="I416" i="2"/>
  <c r="H416" i="2"/>
  <c r="G416" i="2"/>
  <c r="F416" i="2"/>
  <c r="E416" i="2"/>
  <c r="I414" i="2"/>
  <c r="H414" i="2"/>
  <c r="G414" i="2"/>
  <c r="F414" i="2"/>
  <c r="I413" i="2"/>
  <c r="H413" i="2"/>
  <c r="G413" i="2"/>
  <c r="F413" i="2"/>
  <c r="I412" i="2"/>
  <c r="H412" i="2"/>
  <c r="G412" i="2"/>
  <c r="F412" i="2"/>
  <c r="I410" i="2"/>
  <c r="H410" i="2"/>
  <c r="G410" i="2"/>
  <c r="F410" i="2"/>
  <c r="I409" i="2"/>
  <c r="H409" i="2"/>
  <c r="G409" i="2"/>
  <c r="F409" i="2"/>
  <c r="I408" i="2"/>
  <c r="H408" i="2"/>
  <c r="G408" i="2"/>
  <c r="F408" i="2"/>
  <c r="I406" i="2"/>
  <c r="H406" i="2"/>
  <c r="G406" i="2"/>
  <c r="F406" i="2"/>
  <c r="I405" i="2"/>
  <c r="H405" i="2"/>
  <c r="G405" i="2"/>
  <c r="F405" i="2"/>
  <c r="I404" i="2"/>
  <c r="H404" i="2"/>
  <c r="G404" i="2"/>
  <c r="F404" i="2"/>
  <c r="I402" i="2"/>
  <c r="H402" i="2"/>
  <c r="G402" i="2"/>
  <c r="F402" i="2"/>
  <c r="I401" i="2"/>
  <c r="H401" i="2"/>
  <c r="G401" i="2"/>
  <c r="F401" i="2"/>
  <c r="I400" i="2"/>
  <c r="H400" i="2"/>
  <c r="G400" i="2"/>
  <c r="F400" i="2"/>
  <c r="I398" i="2"/>
  <c r="H398" i="2"/>
  <c r="G398" i="2"/>
  <c r="F398" i="2"/>
  <c r="I397" i="2"/>
  <c r="H397" i="2"/>
  <c r="G397" i="2"/>
  <c r="F397" i="2"/>
  <c r="I396" i="2"/>
  <c r="H396" i="2"/>
  <c r="G396" i="2"/>
  <c r="F396" i="2"/>
  <c r="F391" i="2"/>
  <c r="G391" i="2"/>
  <c r="H391" i="2"/>
  <c r="I391" i="2"/>
  <c r="I386" i="2"/>
  <c r="H386" i="2"/>
  <c r="G386" i="2"/>
  <c r="F386" i="2"/>
  <c r="E386" i="2"/>
  <c r="I385" i="2"/>
  <c r="H385" i="2"/>
  <c r="G385" i="2"/>
  <c r="F385" i="2"/>
  <c r="E385" i="2"/>
  <c r="I384" i="2"/>
  <c r="H384" i="2"/>
  <c r="G384" i="2"/>
  <c r="F384" i="2"/>
  <c r="E384" i="2"/>
  <c r="I382" i="2"/>
  <c r="H382" i="2"/>
  <c r="G382" i="2"/>
  <c r="F382" i="2"/>
  <c r="I381" i="2"/>
  <c r="H381" i="2"/>
  <c r="G381" i="2"/>
  <c r="F381" i="2"/>
  <c r="I380" i="2"/>
  <c r="H380" i="2"/>
  <c r="G380" i="2"/>
  <c r="F380" i="2"/>
  <c r="I378" i="2"/>
  <c r="H378" i="2"/>
  <c r="G378" i="2"/>
  <c r="F378" i="2"/>
  <c r="I377" i="2"/>
  <c r="H377" i="2"/>
  <c r="G377" i="2"/>
  <c r="F377" i="2"/>
  <c r="I376" i="2"/>
  <c r="H376" i="2"/>
  <c r="G376" i="2"/>
  <c r="F376" i="2"/>
  <c r="I374" i="2"/>
  <c r="H374" i="2"/>
  <c r="G374" i="2"/>
  <c r="F374" i="2"/>
  <c r="I373" i="2"/>
  <c r="H373" i="2"/>
  <c r="G373" i="2"/>
  <c r="F373" i="2"/>
  <c r="I372" i="2"/>
  <c r="H372" i="2"/>
  <c r="G372" i="2"/>
  <c r="F372" i="2"/>
  <c r="I370" i="2"/>
  <c r="H370" i="2"/>
  <c r="G370" i="2"/>
  <c r="F370" i="2"/>
  <c r="I369" i="2"/>
  <c r="H369" i="2"/>
  <c r="G369" i="2"/>
  <c r="I368" i="2"/>
  <c r="G368" i="2"/>
  <c r="I366" i="2"/>
  <c r="G366" i="2"/>
  <c r="F366" i="2"/>
  <c r="I365" i="2"/>
  <c r="H365" i="2"/>
  <c r="G365" i="2"/>
  <c r="F365" i="2"/>
  <c r="I364" i="2"/>
  <c r="H364" i="2"/>
  <c r="G364" i="2"/>
  <c r="F364" i="2"/>
  <c r="I361" i="2"/>
  <c r="F362" i="2"/>
  <c r="G362" i="2"/>
  <c r="H362" i="2"/>
  <c r="I362" i="2"/>
  <c r="F359" i="2"/>
  <c r="G359" i="2"/>
  <c r="H359" i="2"/>
  <c r="I359" i="2"/>
  <c r="I360" i="2"/>
  <c r="E359" i="2"/>
  <c r="I354" i="2"/>
  <c r="H354" i="2"/>
  <c r="G354" i="2"/>
  <c r="F354" i="2"/>
  <c r="E354" i="2"/>
  <c r="I353" i="2"/>
  <c r="H353" i="2"/>
  <c r="G353" i="2"/>
  <c r="F353" i="2"/>
  <c r="E353" i="2"/>
  <c r="I352" i="2"/>
  <c r="H352" i="2"/>
  <c r="G352" i="2"/>
  <c r="F352" i="2"/>
  <c r="E352" i="2"/>
  <c r="I350" i="2"/>
  <c r="H350" i="2"/>
  <c r="G350" i="2"/>
  <c r="F350" i="2"/>
  <c r="I349" i="2"/>
  <c r="H349" i="2"/>
  <c r="G349" i="2"/>
  <c r="F349" i="2"/>
  <c r="I348" i="2"/>
  <c r="H348" i="2"/>
  <c r="G348" i="2"/>
  <c r="F348" i="2"/>
  <c r="I346" i="2"/>
  <c r="H346" i="2"/>
  <c r="G346" i="2"/>
  <c r="F346" i="2"/>
  <c r="I345" i="2"/>
  <c r="H345" i="2"/>
  <c r="G345" i="2"/>
  <c r="F345" i="2"/>
  <c r="I342" i="2"/>
  <c r="H342" i="2"/>
  <c r="G342" i="2"/>
  <c r="F342" i="2"/>
  <c r="I341" i="2"/>
  <c r="H341" i="2"/>
  <c r="G341" i="2"/>
  <c r="F341" i="2"/>
  <c r="I340" i="2"/>
  <c r="H340" i="2"/>
  <c r="G340" i="2"/>
  <c r="F340" i="2"/>
  <c r="I338" i="2"/>
  <c r="H338" i="2"/>
  <c r="G338" i="2"/>
  <c r="F338" i="2"/>
  <c r="I337" i="2"/>
  <c r="H337" i="2"/>
  <c r="G337" i="2"/>
  <c r="F337" i="2"/>
  <c r="I336" i="2"/>
  <c r="H336" i="2"/>
  <c r="G336" i="2"/>
  <c r="F336" i="2"/>
  <c r="I334" i="2"/>
  <c r="H334" i="2"/>
  <c r="G334" i="2"/>
  <c r="F334" i="2"/>
  <c r="I333" i="2"/>
  <c r="H333" i="2"/>
  <c r="G333" i="2"/>
  <c r="F333" i="2"/>
  <c r="I332" i="2"/>
  <c r="H332" i="2"/>
  <c r="G332" i="2"/>
  <c r="F332" i="2"/>
  <c r="F329" i="2"/>
  <c r="G329" i="2"/>
  <c r="H329" i="2"/>
  <c r="I329" i="2"/>
  <c r="F330" i="2"/>
  <c r="G330" i="2"/>
  <c r="H330" i="2"/>
  <c r="I330" i="2"/>
  <c r="F327" i="2"/>
  <c r="G327" i="2"/>
  <c r="H327" i="2"/>
  <c r="I327" i="2"/>
  <c r="H328" i="2"/>
  <c r="I328" i="2"/>
  <c r="I322" i="2"/>
  <c r="H322" i="2"/>
  <c r="G322" i="2"/>
  <c r="F322" i="2"/>
  <c r="E322" i="2"/>
  <c r="I321" i="2"/>
  <c r="H321" i="2"/>
  <c r="G321" i="2"/>
  <c r="F321" i="2"/>
  <c r="E321" i="2"/>
  <c r="I320" i="2"/>
  <c r="H320" i="2"/>
  <c r="G320" i="2"/>
  <c r="F320" i="2"/>
  <c r="E320" i="2"/>
  <c r="I318" i="2"/>
  <c r="H318" i="2"/>
  <c r="G318" i="2"/>
  <c r="F318" i="2"/>
  <c r="I317" i="2"/>
  <c r="H317" i="2"/>
  <c r="G317" i="2"/>
  <c r="F317" i="2"/>
  <c r="I316" i="2"/>
  <c r="H316" i="2"/>
  <c r="G316" i="2"/>
  <c r="F316" i="2"/>
  <c r="I314" i="2"/>
  <c r="H314" i="2"/>
  <c r="G314" i="2"/>
  <c r="F314" i="2"/>
  <c r="I313" i="2"/>
  <c r="H313" i="2"/>
  <c r="G313" i="2"/>
  <c r="F313" i="2"/>
  <c r="I312" i="2"/>
  <c r="H312" i="2"/>
  <c r="G312" i="2"/>
  <c r="F312" i="2"/>
  <c r="I310" i="2"/>
  <c r="H310" i="2"/>
  <c r="G310" i="2"/>
  <c r="F310" i="2"/>
  <c r="I309" i="2"/>
  <c r="H309" i="2"/>
  <c r="G309" i="2"/>
  <c r="F309" i="2"/>
  <c r="I308" i="2"/>
  <c r="H308" i="2"/>
  <c r="G308" i="2"/>
  <c r="F308" i="2"/>
  <c r="I306" i="2"/>
  <c r="H306" i="2"/>
  <c r="G306" i="2"/>
  <c r="F306" i="2"/>
  <c r="I305" i="2"/>
  <c r="H305" i="2"/>
  <c r="G305" i="2"/>
  <c r="F305" i="2"/>
  <c r="I304" i="2"/>
  <c r="H304" i="2"/>
  <c r="G304" i="2"/>
  <c r="F304" i="2"/>
  <c r="I302" i="2"/>
  <c r="H302" i="2"/>
  <c r="G302" i="2"/>
  <c r="F302" i="2"/>
  <c r="I301" i="2"/>
  <c r="H301" i="2"/>
  <c r="G301" i="2"/>
  <c r="F301" i="2"/>
  <c r="I300" i="2"/>
  <c r="H300" i="2"/>
  <c r="G300" i="2"/>
  <c r="F300" i="2"/>
  <c r="F297" i="2"/>
  <c r="H297" i="2"/>
  <c r="I297" i="2"/>
  <c r="F298" i="2"/>
  <c r="G298" i="2"/>
  <c r="H298" i="2"/>
  <c r="I298" i="2"/>
  <c r="F295" i="2"/>
  <c r="G295" i="2"/>
  <c r="H295" i="2"/>
  <c r="I295" i="2"/>
  <c r="F296" i="2"/>
  <c r="G296" i="2"/>
  <c r="H296" i="2"/>
  <c r="I296" i="2"/>
  <c r="E295" i="2"/>
  <c r="I290" i="2"/>
  <c r="H290" i="2"/>
  <c r="G290" i="2"/>
  <c r="F290" i="2"/>
  <c r="E290" i="2"/>
  <c r="I289" i="2"/>
  <c r="H289" i="2"/>
  <c r="G289" i="2"/>
  <c r="F289" i="2"/>
  <c r="E289" i="2"/>
  <c r="I288" i="2"/>
  <c r="H288" i="2"/>
  <c r="G288" i="2"/>
  <c r="F288" i="2"/>
  <c r="E288" i="2"/>
  <c r="I286" i="2"/>
  <c r="H286" i="2"/>
  <c r="G286" i="2"/>
  <c r="F286" i="2"/>
  <c r="I285" i="2"/>
  <c r="H285" i="2"/>
  <c r="G285" i="2"/>
  <c r="F285" i="2"/>
  <c r="I284" i="2"/>
  <c r="H284" i="2"/>
  <c r="G284" i="2"/>
  <c r="F284" i="2"/>
  <c r="I282" i="2"/>
  <c r="H282" i="2"/>
  <c r="G282" i="2"/>
  <c r="F282" i="2"/>
  <c r="I281" i="2"/>
  <c r="H281" i="2"/>
  <c r="G281" i="2"/>
  <c r="F281" i="2"/>
  <c r="I280" i="2"/>
  <c r="H280" i="2"/>
  <c r="G280" i="2"/>
  <c r="F280" i="2"/>
  <c r="I278" i="2"/>
  <c r="H278" i="2"/>
  <c r="G278" i="2"/>
  <c r="F278" i="2"/>
  <c r="I277" i="2"/>
  <c r="H277" i="2"/>
  <c r="G277" i="2"/>
  <c r="F277" i="2"/>
  <c r="I276" i="2"/>
  <c r="H276" i="2"/>
  <c r="G276" i="2"/>
  <c r="F276" i="2"/>
  <c r="I274" i="2"/>
  <c r="H274" i="2"/>
  <c r="G274" i="2"/>
  <c r="I273" i="2"/>
  <c r="H273" i="2"/>
  <c r="G273" i="2"/>
  <c r="F273" i="2"/>
  <c r="I272" i="2"/>
  <c r="H272" i="2"/>
  <c r="G272" i="2"/>
  <c r="F272" i="2"/>
  <c r="I270" i="2"/>
  <c r="H270" i="2"/>
  <c r="G270" i="2"/>
  <c r="F270" i="2"/>
  <c r="I269" i="2"/>
  <c r="H269" i="2"/>
  <c r="G269" i="2"/>
  <c r="F269" i="2"/>
  <c r="I268" i="2"/>
  <c r="H268" i="2"/>
  <c r="G268" i="2"/>
  <c r="F268" i="2"/>
  <c r="F265" i="2"/>
  <c r="G265" i="2"/>
  <c r="H265" i="2"/>
  <c r="I265" i="2"/>
  <c r="F266" i="2"/>
  <c r="G266" i="2"/>
  <c r="H266" i="2"/>
  <c r="I266" i="2"/>
  <c r="F263" i="2"/>
  <c r="G263" i="2"/>
  <c r="H263" i="2"/>
  <c r="I263" i="2"/>
  <c r="F264" i="2"/>
  <c r="G264" i="2"/>
  <c r="H264" i="2"/>
  <c r="I264" i="2"/>
  <c r="I258" i="2"/>
  <c r="H258" i="2"/>
  <c r="G258" i="2"/>
  <c r="F258" i="2"/>
  <c r="E258" i="2"/>
  <c r="I257" i="2"/>
  <c r="H257" i="2"/>
  <c r="G257" i="2"/>
  <c r="F257" i="2"/>
  <c r="E257" i="2"/>
  <c r="I256" i="2"/>
  <c r="H256" i="2"/>
  <c r="G256" i="2"/>
  <c r="F256" i="2"/>
  <c r="E256" i="2"/>
  <c r="I254" i="2"/>
  <c r="H254" i="2"/>
  <c r="G254" i="2"/>
  <c r="F254" i="2"/>
  <c r="I253" i="2"/>
  <c r="H253" i="2"/>
  <c r="G253" i="2"/>
  <c r="F253" i="2"/>
  <c r="I252" i="2"/>
  <c r="H252" i="2"/>
  <c r="G252" i="2"/>
  <c r="F252" i="2"/>
  <c r="I250" i="2"/>
  <c r="H250" i="2"/>
  <c r="G250" i="2"/>
  <c r="F250" i="2"/>
  <c r="I249" i="2"/>
  <c r="H249" i="2"/>
  <c r="G249" i="2"/>
  <c r="F249" i="2"/>
  <c r="I248" i="2"/>
  <c r="H248" i="2"/>
  <c r="G248" i="2"/>
  <c r="F248" i="2"/>
  <c r="I246" i="2"/>
  <c r="H246" i="2"/>
  <c r="G246" i="2"/>
  <c r="F246" i="2"/>
  <c r="I245" i="2"/>
  <c r="H245" i="2"/>
  <c r="G245" i="2"/>
  <c r="F245" i="2"/>
  <c r="I244" i="2"/>
  <c r="H244" i="2"/>
  <c r="G244" i="2"/>
  <c r="F244" i="2"/>
  <c r="I242" i="2"/>
  <c r="H242" i="2"/>
  <c r="G242" i="2"/>
  <c r="F242" i="2"/>
  <c r="I241" i="2"/>
  <c r="H241" i="2"/>
  <c r="G241" i="2"/>
  <c r="F241" i="2"/>
  <c r="I240" i="2"/>
  <c r="H240" i="2"/>
  <c r="G240" i="2"/>
  <c r="F240" i="2"/>
  <c r="I236" i="2"/>
  <c r="G233" i="2"/>
  <c r="I233" i="2"/>
  <c r="G234" i="2"/>
  <c r="H234" i="2"/>
  <c r="I234" i="2"/>
  <c r="I231" i="2"/>
  <c r="G232" i="2"/>
  <c r="I232" i="2"/>
  <c r="I226" i="2"/>
  <c r="H226" i="2"/>
  <c r="G226" i="2"/>
  <c r="F226" i="2"/>
  <c r="E226" i="2"/>
  <c r="I225" i="2"/>
  <c r="H225" i="2"/>
  <c r="G225" i="2"/>
  <c r="F225" i="2"/>
  <c r="E225" i="2"/>
  <c r="I224" i="2"/>
  <c r="H224" i="2"/>
  <c r="G224" i="2"/>
  <c r="F224" i="2"/>
  <c r="E224" i="2"/>
  <c r="I222" i="2"/>
  <c r="I221" i="2"/>
  <c r="I218" i="2"/>
  <c r="I217" i="2"/>
  <c r="I216" i="2"/>
  <c r="I214" i="2"/>
  <c r="I213" i="2"/>
  <c r="I212" i="2"/>
  <c r="I210" i="2"/>
  <c r="I209" i="2"/>
  <c r="I208" i="2"/>
  <c r="I206" i="2"/>
  <c r="I205" i="2"/>
  <c r="I204" i="2"/>
  <c r="I201" i="2"/>
  <c r="I202" i="2"/>
  <c r="I200" i="2"/>
  <c r="F199" i="2"/>
  <c r="G199" i="2"/>
  <c r="H199" i="2"/>
  <c r="I199" i="2"/>
  <c r="I194" i="2"/>
  <c r="H194" i="2"/>
  <c r="G194" i="2"/>
  <c r="F194" i="2"/>
  <c r="E194" i="2"/>
  <c r="I193" i="2"/>
  <c r="H193" i="2"/>
  <c r="G193" i="2"/>
  <c r="F193" i="2"/>
  <c r="E193" i="2"/>
  <c r="I192" i="2"/>
  <c r="H192" i="2"/>
  <c r="G192" i="2"/>
  <c r="F192" i="2"/>
  <c r="E192" i="2"/>
  <c r="I190" i="2"/>
  <c r="I189" i="2"/>
  <c r="H189" i="2"/>
  <c r="G189" i="2"/>
  <c r="F189" i="2"/>
  <c r="I188" i="2"/>
  <c r="H188" i="2"/>
  <c r="G188" i="2"/>
  <c r="F188" i="2"/>
  <c r="I186" i="2"/>
  <c r="H186" i="2"/>
  <c r="G186" i="2"/>
  <c r="F186" i="2"/>
  <c r="I185" i="2"/>
  <c r="H185" i="2"/>
  <c r="G185" i="2"/>
  <c r="F185" i="2"/>
  <c r="I184" i="2"/>
  <c r="H184" i="2"/>
  <c r="G184" i="2"/>
  <c r="F184" i="2"/>
  <c r="I182" i="2"/>
  <c r="H182" i="2"/>
  <c r="G182" i="2"/>
  <c r="F182" i="2"/>
  <c r="I181" i="2"/>
  <c r="I180" i="2"/>
  <c r="H180" i="2"/>
  <c r="G180" i="2"/>
  <c r="F178" i="2"/>
  <c r="I177" i="2"/>
  <c r="H177" i="2"/>
  <c r="G177" i="2"/>
  <c r="F177" i="2"/>
  <c r="I176" i="2"/>
  <c r="H176" i="2"/>
  <c r="G176" i="2"/>
  <c r="F176" i="2"/>
  <c r="I174" i="2"/>
  <c r="H174" i="2"/>
  <c r="G174" i="2"/>
  <c r="F174" i="2"/>
  <c r="H173" i="2"/>
  <c r="G173" i="2"/>
  <c r="F173" i="2"/>
  <c r="I172" i="2"/>
  <c r="H172" i="2"/>
  <c r="G172" i="2"/>
  <c r="F172" i="2"/>
  <c r="F169" i="2"/>
  <c r="G169" i="2"/>
  <c r="H169" i="2"/>
  <c r="I169" i="2"/>
  <c r="F170" i="2"/>
  <c r="G170" i="2"/>
  <c r="H170" i="2"/>
  <c r="I170" i="2"/>
  <c r="F168" i="2"/>
  <c r="G168" i="2"/>
  <c r="H168" i="2"/>
  <c r="I168" i="2"/>
  <c r="F167" i="2"/>
  <c r="G167" i="2"/>
  <c r="H167" i="2"/>
  <c r="I167" i="2"/>
  <c r="I162" i="2"/>
  <c r="H162" i="2"/>
  <c r="G162" i="2"/>
  <c r="F162" i="2"/>
  <c r="E162" i="2"/>
  <c r="I161" i="2"/>
  <c r="H161" i="2"/>
  <c r="G161" i="2"/>
  <c r="F161" i="2"/>
  <c r="E161" i="2"/>
  <c r="I160" i="2"/>
  <c r="H160" i="2"/>
  <c r="G160" i="2"/>
  <c r="F160" i="2"/>
  <c r="E160" i="2"/>
  <c r="I158" i="2"/>
  <c r="H158" i="2"/>
  <c r="G158" i="2"/>
  <c r="F158" i="2"/>
  <c r="I156" i="2"/>
  <c r="F53" i="1" s="1"/>
  <c r="D53" i="1"/>
  <c r="C53" i="1"/>
  <c r="B53" i="1"/>
  <c r="I154" i="2"/>
  <c r="H154" i="2"/>
  <c r="G154" i="2"/>
  <c r="F154" i="2"/>
  <c r="I153" i="2"/>
  <c r="H153" i="2"/>
  <c r="G153" i="2"/>
  <c r="F153" i="2"/>
  <c r="I152" i="2"/>
  <c r="H152" i="2"/>
  <c r="G152" i="2"/>
  <c r="F152" i="2"/>
  <c r="I150" i="2"/>
  <c r="H150" i="2"/>
  <c r="G150" i="2"/>
  <c r="F150" i="2"/>
  <c r="I149" i="2"/>
  <c r="H149" i="2"/>
  <c r="G149" i="2"/>
  <c r="F149" i="2"/>
  <c r="I148" i="2"/>
  <c r="H148" i="2"/>
  <c r="G148" i="2"/>
  <c r="F148" i="2"/>
  <c r="I146" i="2"/>
  <c r="H146" i="2"/>
  <c r="G146" i="2"/>
  <c r="F146" i="2"/>
  <c r="I145" i="2"/>
  <c r="H145" i="2"/>
  <c r="G145" i="2"/>
  <c r="F145" i="2"/>
  <c r="I144" i="2"/>
  <c r="H144" i="2"/>
  <c r="G144" i="2"/>
  <c r="F144" i="2"/>
  <c r="I142" i="2"/>
  <c r="H142" i="2"/>
  <c r="G142" i="2"/>
  <c r="F142" i="2"/>
  <c r="I141" i="2"/>
  <c r="H141" i="2"/>
  <c r="G141" i="2"/>
  <c r="F141" i="2"/>
  <c r="I140" i="2"/>
  <c r="F49" i="1" s="1"/>
  <c r="H140" i="2"/>
  <c r="G140" i="2"/>
  <c r="F140" i="2"/>
  <c r="F137" i="2"/>
  <c r="G137" i="2"/>
  <c r="H137" i="2"/>
  <c r="I137" i="2"/>
  <c r="F138" i="2"/>
  <c r="G138" i="2"/>
  <c r="H138" i="2"/>
  <c r="I138" i="2"/>
  <c r="F136" i="2"/>
  <c r="G136" i="2"/>
  <c r="H136" i="2"/>
  <c r="I136" i="2"/>
  <c r="F135" i="2"/>
  <c r="G135" i="2"/>
  <c r="H135" i="2"/>
  <c r="I135" i="2"/>
  <c r="E135" i="2"/>
  <c r="I130" i="2"/>
  <c r="H130" i="2"/>
  <c r="G130" i="2"/>
  <c r="F130" i="2"/>
  <c r="E130" i="2"/>
  <c r="I129" i="2"/>
  <c r="H129" i="2"/>
  <c r="G129" i="2"/>
  <c r="F129" i="2"/>
  <c r="E129" i="2"/>
  <c r="I128" i="2"/>
  <c r="H128" i="2"/>
  <c r="G128" i="2"/>
  <c r="F128" i="2"/>
  <c r="E128" i="2"/>
  <c r="C39" i="1"/>
  <c r="E39" i="1" s="1"/>
  <c r="I98" i="2"/>
  <c r="H98" i="2"/>
  <c r="G98" i="2"/>
  <c r="F98" i="2"/>
  <c r="E98" i="2"/>
  <c r="I97" i="2"/>
  <c r="H97" i="2"/>
  <c r="G97" i="2"/>
  <c r="F97" i="2"/>
  <c r="E97" i="2"/>
  <c r="I96" i="2"/>
  <c r="H96" i="2"/>
  <c r="G96" i="2"/>
  <c r="F96" i="2"/>
  <c r="E96" i="2"/>
  <c r="I94" i="2"/>
  <c r="H94" i="2"/>
  <c r="G94" i="2"/>
  <c r="F94" i="2"/>
  <c r="I93" i="2"/>
  <c r="H93" i="2"/>
  <c r="G93" i="2"/>
  <c r="F93" i="2"/>
  <c r="I92" i="2"/>
  <c r="H92" i="2"/>
  <c r="G92" i="2"/>
  <c r="F92" i="2"/>
  <c r="I86" i="2"/>
  <c r="H86" i="2"/>
  <c r="G86" i="2"/>
  <c r="I85" i="2"/>
  <c r="H85" i="2"/>
  <c r="G85" i="2"/>
  <c r="I84" i="2"/>
  <c r="H84" i="2"/>
  <c r="G84" i="2"/>
  <c r="F84" i="2"/>
  <c r="I82" i="2"/>
  <c r="H82" i="2"/>
  <c r="G82" i="2"/>
  <c r="F82" i="2"/>
  <c r="I81" i="2"/>
  <c r="H81" i="2"/>
  <c r="G81" i="2"/>
  <c r="F81" i="2"/>
  <c r="I80" i="2"/>
  <c r="H80" i="2"/>
  <c r="G80" i="2"/>
  <c r="F80" i="2"/>
  <c r="F72" i="2"/>
  <c r="G72" i="2"/>
  <c r="H72" i="2"/>
  <c r="I72" i="2"/>
  <c r="F73" i="2"/>
  <c r="G73" i="2"/>
  <c r="H73" i="2"/>
  <c r="I73" i="2"/>
  <c r="F74" i="2"/>
  <c r="G74" i="2"/>
  <c r="H74" i="2"/>
  <c r="I74" i="2"/>
  <c r="G71" i="2"/>
  <c r="H71" i="2"/>
  <c r="I71" i="2"/>
  <c r="F71" i="2"/>
  <c r="I66" i="2"/>
  <c r="H66" i="2"/>
  <c r="G66" i="2"/>
  <c r="F66" i="2"/>
  <c r="E66" i="2"/>
  <c r="I65" i="2"/>
  <c r="H65" i="2"/>
  <c r="G65" i="2"/>
  <c r="F65" i="2"/>
  <c r="E65" i="2"/>
  <c r="I64" i="2"/>
  <c r="H64" i="2"/>
  <c r="G64" i="2"/>
  <c r="F64" i="2"/>
  <c r="E64" i="2"/>
  <c r="I62" i="2"/>
  <c r="H62" i="2"/>
  <c r="G62" i="2"/>
  <c r="F62" i="2"/>
  <c r="I61" i="2"/>
  <c r="H61" i="2"/>
  <c r="G61" i="2"/>
  <c r="F61" i="2"/>
  <c r="I60" i="2"/>
  <c r="H60" i="2"/>
  <c r="G60" i="2"/>
  <c r="F60" i="2"/>
  <c r="I58" i="2"/>
  <c r="H58" i="2"/>
  <c r="G58" i="2"/>
  <c r="I57" i="2"/>
  <c r="I56" i="2"/>
  <c r="H56" i="2"/>
  <c r="G56" i="2"/>
  <c r="F56" i="2"/>
  <c r="I54" i="2"/>
  <c r="H54" i="2"/>
  <c r="G54" i="2"/>
  <c r="F54" i="2"/>
  <c r="I53" i="2"/>
  <c r="H53" i="2"/>
  <c r="G53" i="2"/>
  <c r="F53" i="2"/>
  <c r="I52" i="2"/>
  <c r="H52" i="2"/>
  <c r="G52" i="2"/>
  <c r="F52" i="2"/>
  <c r="I50" i="2"/>
  <c r="H50" i="2"/>
  <c r="G50" i="2"/>
  <c r="F50" i="2"/>
  <c r="I49" i="2"/>
  <c r="H49" i="2"/>
  <c r="G49" i="2"/>
  <c r="F49" i="2"/>
  <c r="I48" i="2"/>
  <c r="H48" i="2"/>
  <c r="G48" i="2"/>
  <c r="F48" i="2"/>
  <c r="I46" i="2"/>
  <c r="H46" i="2"/>
  <c r="G46" i="2"/>
  <c r="F46" i="2"/>
  <c r="I45" i="2"/>
  <c r="H45" i="2"/>
  <c r="G45" i="2"/>
  <c r="F45" i="2"/>
  <c r="I44" i="2"/>
  <c r="H44" i="2"/>
  <c r="G44" i="2"/>
  <c r="F44" i="2"/>
  <c r="E39" i="2"/>
  <c r="F335" i="2" l="1"/>
  <c r="F331" i="2"/>
  <c r="F250" i="1"/>
  <c r="F257" i="1"/>
  <c r="F251" i="1"/>
  <c r="F258" i="1"/>
  <c r="G331" i="2"/>
  <c r="G771" i="2"/>
  <c r="C244" i="1" s="1"/>
  <c r="J770" i="2"/>
  <c r="B770" i="2"/>
  <c r="J769" i="2"/>
  <c r="B769" i="2"/>
  <c r="J768" i="2"/>
  <c r="I771" i="2"/>
  <c r="F244" i="1" s="1"/>
  <c r="H771" i="2"/>
  <c r="D244" i="1" s="1"/>
  <c r="F771" i="2"/>
  <c r="B244" i="1" s="1"/>
  <c r="B768" i="2"/>
  <c r="J766" i="2"/>
  <c r="B766" i="2"/>
  <c r="I767" i="2"/>
  <c r="F243" i="1" s="1"/>
  <c r="G767" i="2"/>
  <c r="C243" i="1" s="1"/>
  <c r="J765" i="2"/>
  <c r="B765" i="2"/>
  <c r="J764" i="2"/>
  <c r="H767" i="2"/>
  <c r="D243" i="1" s="1"/>
  <c r="F767" i="2"/>
  <c r="B243" i="1" s="1"/>
  <c r="B764" i="2"/>
  <c r="J762" i="2"/>
  <c r="B762" i="2"/>
  <c r="I763" i="2"/>
  <c r="F242" i="1" s="1"/>
  <c r="G763" i="2"/>
  <c r="C242" i="1" s="1"/>
  <c r="J761" i="2"/>
  <c r="B761" i="2"/>
  <c r="J760" i="2"/>
  <c r="H763" i="2"/>
  <c r="D242" i="1" s="1"/>
  <c r="F763" i="2"/>
  <c r="B242" i="1" s="1"/>
  <c r="B760" i="2"/>
  <c r="J758" i="2"/>
  <c r="B758" i="2"/>
  <c r="I759" i="2"/>
  <c r="F241" i="1" s="1"/>
  <c r="G759" i="2"/>
  <c r="C241" i="1" s="1"/>
  <c r="J757" i="2"/>
  <c r="B757" i="2"/>
  <c r="J756" i="2"/>
  <c r="H759" i="2"/>
  <c r="D241" i="1" s="1"/>
  <c r="F759" i="2"/>
  <c r="B241" i="1" s="1"/>
  <c r="B756" i="2"/>
  <c r="J754" i="2"/>
  <c r="B754" i="2"/>
  <c r="I755" i="2"/>
  <c r="F240" i="1" s="1"/>
  <c r="G755" i="2"/>
  <c r="C240" i="1" s="1"/>
  <c r="J753" i="2"/>
  <c r="B753" i="2"/>
  <c r="J752" i="2"/>
  <c r="H755" i="2"/>
  <c r="D240" i="1" s="1"/>
  <c r="F755" i="2"/>
  <c r="B240" i="1" s="1"/>
  <c r="B752" i="2"/>
  <c r="J750" i="2"/>
  <c r="B750" i="2"/>
  <c r="I751" i="2"/>
  <c r="F239" i="1" s="1"/>
  <c r="G751" i="2"/>
  <c r="C239" i="1" s="1"/>
  <c r="J749" i="2"/>
  <c r="B749" i="2"/>
  <c r="J748" i="2"/>
  <c r="H751" i="2"/>
  <c r="D239" i="1" s="1"/>
  <c r="F751" i="2"/>
  <c r="B239" i="1" s="1"/>
  <c r="B748" i="2"/>
  <c r="J746" i="2"/>
  <c r="B746" i="2"/>
  <c r="I747" i="2"/>
  <c r="F238" i="1" s="1"/>
  <c r="G747" i="2"/>
  <c r="C238" i="1" s="1"/>
  <c r="J745" i="2"/>
  <c r="B745" i="2"/>
  <c r="J744" i="2"/>
  <c r="H747" i="2"/>
  <c r="D238" i="1" s="1"/>
  <c r="F747" i="2"/>
  <c r="B238" i="1" s="1"/>
  <c r="B744" i="2"/>
  <c r="J743" i="2"/>
  <c r="B743" i="2"/>
  <c r="H739" i="2"/>
  <c r="D234" i="1" s="1"/>
  <c r="J738" i="2"/>
  <c r="B738" i="2"/>
  <c r="J737" i="2"/>
  <c r="G739" i="2"/>
  <c r="C234" i="1" s="1"/>
  <c r="B737" i="2"/>
  <c r="J736" i="2"/>
  <c r="I739" i="2"/>
  <c r="F234" i="1" s="1"/>
  <c r="F739" i="2"/>
  <c r="B234" i="1" s="1"/>
  <c r="B736" i="2"/>
  <c r="J734" i="2"/>
  <c r="B734" i="2"/>
  <c r="I735" i="2"/>
  <c r="F233" i="1" s="1"/>
  <c r="F735" i="2"/>
  <c r="B233" i="1" s="1"/>
  <c r="J733" i="2"/>
  <c r="B733" i="2"/>
  <c r="H735" i="2"/>
  <c r="D233" i="1" s="1"/>
  <c r="G735" i="2"/>
  <c r="C233" i="1" s="1"/>
  <c r="J732" i="2"/>
  <c r="B732" i="2"/>
  <c r="J730" i="2"/>
  <c r="B730" i="2"/>
  <c r="J729" i="2"/>
  <c r="H731" i="2"/>
  <c r="D232" i="1" s="1"/>
  <c r="G731" i="2"/>
  <c r="C232" i="1" s="1"/>
  <c r="B729" i="2"/>
  <c r="J728" i="2"/>
  <c r="I731" i="2"/>
  <c r="F232" i="1" s="1"/>
  <c r="F731" i="2"/>
  <c r="B232" i="1" s="1"/>
  <c r="B728" i="2"/>
  <c r="J726" i="2"/>
  <c r="B726" i="2"/>
  <c r="I727" i="2"/>
  <c r="F231" i="1" s="1"/>
  <c r="F727" i="2"/>
  <c r="B231" i="1" s="1"/>
  <c r="J725" i="2"/>
  <c r="B725" i="2"/>
  <c r="H727" i="2"/>
  <c r="D231" i="1" s="1"/>
  <c r="G727" i="2"/>
  <c r="C231" i="1" s="1"/>
  <c r="J724" i="2"/>
  <c r="B724" i="2"/>
  <c r="J722" i="2"/>
  <c r="B722" i="2"/>
  <c r="H723" i="2"/>
  <c r="D230" i="1" s="1"/>
  <c r="G723" i="2"/>
  <c r="C230" i="1" s="1"/>
  <c r="J721" i="2"/>
  <c r="B721" i="2"/>
  <c r="J720" i="2"/>
  <c r="I723" i="2"/>
  <c r="F230" i="1" s="1"/>
  <c r="F723" i="2"/>
  <c r="B230" i="1" s="1"/>
  <c r="B720" i="2"/>
  <c r="J718" i="2"/>
  <c r="B718" i="2"/>
  <c r="I719" i="2"/>
  <c r="F229" i="1" s="1"/>
  <c r="F719" i="2"/>
  <c r="B229" i="1" s="1"/>
  <c r="J717" i="2"/>
  <c r="B717" i="2"/>
  <c r="H719" i="2"/>
  <c r="D229" i="1" s="1"/>
  <c r="G719" i="2"/>
  <c r="C229" i="1" s="1"/>
  <c r="J716" i="2"/>
  <c r="B716" i="2"/>
  <c r="B714" i="2"/>
  <c r="H715" i="2"/>
  <c r="D228" i="1" s="1"/>
  <c r="G715" i="2"/>
  <c r="C228" i="1" s="1"/>
  <c r="J713" i="2"/>
  <c r="B713" i="2"/>
  <c r="J712" i="2"/>
  <c r="I715" i="2"/>
  <c r="F228" i="1" s="1"/>
  <c r="F715" i="2"/>
  <c r="B228" i="1" s="1"/>
  <c r="B712" i="2"/>
  <c r="J711" i="2"/>
  <c r="B711" i="2"/>
  <c r="J706" i="2"/>
  <c r="B706" i="2"/>
  <c r="J705" i="2"/>
  <c r="H707" i="2"/>
  <c r="D224" i="1" s="1"/>
  <c r="G707" i="2"/>
  <c r="C224" i="1" s="1"/>
  <c r="B705" i="2"/>
  <c r="J704" i="2"/>
  <c r="I707" i="2"/>
  <c r="F224" i="1" s="1"/>
  <c r="F707" i="2"/>
  <c r="B224" i="1" s="1"/>
  <c r="B704" i="2"/>
  <c r="J702" i="2"/>
  <c r="B702" i="2"/>
  <c r="I703" i="2"/>
  <c r="F223" i="1" s="1"/>
  <c r="F703" i="2"/>
  <c r="B223" i="1" s="1"/>
  <c r="J701" i="2"/>
  <c r="B701" i="2"/>
  <c r="H703" i="2"/>
  <c r="D223" i="1" s="1"/>
  <c r="G703" i="2"/>
  <c r="C223" i="1" s="1"/>
  <c r="J700" i="2"/>
  <c r="B700" i="2"/>
  <c r="J698" i="2"/>
  <c r="B698" i="2"/>
  <c r="J697" i="2"/>
  <c r="H699" i="2"/>
  <c r="D222" i="1" s="1"/>
  <c r="G699" i="2"/>
  <c r="C222" i="1" s="1"/>
  <c r="B697" i="2"/>
  <c r="J696" i="2"/>
  <c r="I699" i="2"/>
  <c r="F222" i="1" s="1"/>
  <c r="F699" i="2"/>
  <c r="B222" i="1" s="1"/>
  <c r="B696" i="2"/>
  <c r="J694" i="2"/>
  <c r="B694" i="2"/>
  <c r="I695" i="2"/>
  <c r="F221" i="1" s="1"/>
  <c r="F695" i="2"/>
  <c r="B221" i="1" s="1"/>
  <c r="J693" i="2"/>
  <c r="B693" i="2"/>
  <c r="H695" i="2"/>
  <c r="D221" i="1" s="1"/>
  <c r="G695" i="2"/>
  <c r="C221" i="1" s="1"/>
  <c r="J692" i="2"/>
  <c r="J695" i="2" s="1"/>
  <c r="G221" i="1" s="1"/>
  <c r="B692" i="2"/>
  <c r="J690" i="2"/>
  <c r="B690" i="2"/>
  <c r="J689" i="2"/>
  <c r="H691" i="2"/>
  <c r="D220" i="1" s="1"/>
  <c r="G691" i="2"/>
  <c r="C220" i="1" s="1"/>
  <c r="B689" i="2"/>
  <c r="J688" i="2"/>
  <c r="I691" i="2"/>
  <c r="F220" i="1" s="1"/>
  <c r="F691" i="2"/>
  <c r="B220" i="1" s="1"/>
  <c r="B688" i="2"/>
  <c r="J686" i="2"/>
  <c r="B686" i="2"/>
  <c r="I687" i="2"/>
  <c r="F219" i="1" s="1"/>
  <c r="F687" i="2"/>
  <c r="B219" i="1" s="1"/>
  <c r="J685" i="2"/>
  <c r="B685" i="2"/>
  <c r="H687" i="2"/>
  <c r="D219" i="1" s="1"/>
  <c r="G687" i="2"/>
  <c r="C219" i="1" s="1"/>
  <c r="J684" i="2"/>
  <c r="B684" i="2"/>
  <c r="J682" i="2"/>
  <c r="B682" i="2"/>
  <c r="J681" i="2"/>
  <c r="H683" i="2"/>
  <c r="D218" i="1" s="1"/>
  <c r="G683" i="2"/>
  <c r="C218" i="1" s="1"/>
  <c r="B681" i="2"/>
  <c r="J680" i="2"/>
  <c r="I683" i="2"/>
  <c r="F218" i="1" s="1"/>
  <c r="F683" i="2"/>
  <c r="B218" i="1" s="1"/>
  <c r="B680" i="2"/>
  <c r="J679" i="2"/>
  <c r="B679" i="2"/>
  <c r="J674" i="2"/>
  <c r="B674" i="2"/>
  <c r="J673" i="2"/>
  <c r="H675" i="2"/>
  <c r="D214" i="1" s="1"/>
  <c r="G675" i="2"/>
  <c r="C214" i="1" s="1"/>
  <c r="B673" i="2"/>
  <c r="J672" i="2"/>
  <c r="I675" i="2"/>
  <c r="F214" i="1" s="1"/>
  <c r="F675" i="2"/>
  <c r="B214" i="1" s="1"/>
  <c r="B672" i="2"/>
  <c r="J670" i="2"/>
  <c r="B670" i="2"/>
  <c r="I671" i="2"/>
  <c r="F213" i="1" s="1"/>
  <c r="F671" i="2"/>
  <c r="B213" i="1" s="1"/>
  <c r="J669" i="2"/>
  <c r="B669" i="2"/>
  <c r="H671" i="2"/>
  <c r="D213" i="1" s="1"/>
  <c r="G671" i="2"/>
  <c r="C213" i="1" s="1"/>
  <c r="J668" i="2"/>
  <c r="B668" i="2"/>
  <c r="J666" i="2"/>
  <c r="B666" i="2"/>
  <c r="J665" i="2"/>
  <c r="H667" i="2"/>
  <c r="D212" i="1" s="1"/>
  <c r="G667" i="2"/>
  <c r="C212" i="1" s="1"/>
  <c r="B665" i="2"/>
  <c r="J664" i="2"/>
  <c r="I667" i="2"/>
  <c r="F212" i="1" s="1"/>
  <c r="F667" i="2"/>
  <c r="B212" i="1" s="1"/>
  <c r="B664" i="2"/>
  <c r="J662" i="2"/>
  <c r="B662" i="2"/>
  <c r="I663" i="2"/>
  <c r="F211" i="1" s="1"/>
  <c r="F663" i="2"/>
  <c r="B211" i="1" s="1"/>
  <c r="J661" i="2"/>
  <c r="B661" i="2"/>
  <c r="H663" i="2"/>
  <c r="D211" i="1" s="1"/>
  <c r="G663" i="2"/>
  <c r="C211" i="1" s="1"/>
  <c r="J660" i="2"/>
  <c r="B660" i="2"/>
  <c r="J658" i="2"/>
  <c r="B658" i="2"/>
  <c r="J657" i="2"/>
  <c r="H659" i="2"/>
  <c r="D210" i="1" s="1"/>
  <c r="G659" i="2"/>
  <c r="C210" i="1" s="1"/>
  <c r="B657" i="2"/>
  <c r="J656" i="2"/>
  <c r="I659" i="2"/>
  <c r="F210" i="1" s="1"/>
  <c r="F659" i="2"/>
  <c r="B210" i="1" s="1"/>
  <c r="B656" i="2"/>
  <c r="J654" i="2"/>
  <c r="B654" i="2"/>
  <c r="I655" i="2"/>
  <c r="F209" i="1" s="1"/>
  <c r="F655" i="2"/>
  <c r="B209" i="1" s="1"/>
  <c r="J653" i="2"/>
  <c r="B653" i="2"/>
  <c r="H655" i="2"/>
  <c r="D209" i="1" s="1"/>
  <c r="G655" i="2"/>
  <c r="C209" i="1" s="1"/>
  <c r="J652" i="2"/>
  <c r="B652" i="2"/>
  <c r="J650" i="2"/>
  <c r="B650" i="2"/>
  <c r="J649" i="2"/>
  <c r="H651" i="2"/>
  <c r="D208" i="1" s="1"/>
  <c r="G651" i="2"/>
  <c r="C208" i="1" s="1"/>
  <c r="B649" i="2"/>
  <c r="J648" i="2"/>
  <c r="I651" i="2"/>
  <c r="F208" i="1" s="1"/>
  <c r="F651" i="2"/>
  <c r="B208" i="1" s="1"/>
  <c r="B648" i="2"/>
  <c r="J647" i="2"/>
  <c r="B647" i="2"/>
  <c r="J642" i="2"/>
  <c r="B642" i="2"/>
  <c r="J641" i="2"/>
  <c r="H643" i="2"/>
  <c r="D204" i="1" s="1"/>
  <c r="G643" i="2"/>
  <c r="C204" i="1" s="1"/>
  <c r="B641" i="2"/>
  <c r="J640" i="2"/>
  <c r="I643" i="2"/>
  <c r="F204" i="1" s="1"/>
  <c r="F643" i="2"/>
  <c r="B204" i="1" s="1"/>
  <c r="B640" i="2"/>
  <c r="J638" i="2"/>
  <c r="B638" i="2"/>
  <c r="I639" i="2"/>
  <c r="F203" i="1" s="1"/>
  <c r="F639" i="2"/>
  <c r="B203" i="1" s="1"/>
  <c r="J637" i="2"/>
  <c r="B637" i="2"/>
  <c r="H639" i="2"/>
  <c r="D203" i="1" s="1"/>
  <c r="G639" i="2"/>
  <c r="C203" i="1" s="1"/>
  <c r="J636" i="2"/>
  <c r="B636" i="2"/>
  <c r="J634" i="2"/>
  <c r="B634" i="2"/>
  <c r="J633" i="2"/>
  <c r="H635" i="2"/>
  <c r="D202" i="1" s="1"/>
  <c r="G635" i="2"/>
  <c r="C202" i="1" s="1"/>
  <c r="B633" i="2"/>
  <c r="J632" i="2"/>
  <c r="I635" i="2"/>
  <c r="F202" i="1" s="1"/>
  <c r="F635" i="2"/>
  <c r="B202" i="1" s="1"/>
  <c r="B632" i="2"/>
  <c r="J630" i="2"/>
  <c r="B630" i="2"/>
  <c r="I631" i="2"/>
  <c r="F201" i="1" s="1"/>
  <c r="F631" i="2"/>
  <c r="B201" i="1" s="1"/>
  <c r="J629" i="2"/>
  <c r="B629" i="2"/>
  <c r="H631" i="2"/>
  <c r="D201" i="1" s="1"/>
  <c r="G631" i="2"/>
  <c r="C201" i="1" s="1"/>
  <c r="J628" i="2"/>
  <c r="B628" i="2"/>
  <c r="J626" i="2"/>
  <c r="B626" i="2"/>
  <c r="J625" i="2"/>
  <c r="H627" i="2"/>
  <c r="D200" i="1" s="1"/>
  <c r="G627" i="2"/>
  <c r="C200" i="1" s="1"/>
  <c r="B625" i="2"/>
  <c r="J624" i="2"/>
  <c r="I627" i="2"/>
  <c r="F200" i="1" s="1"/>
  <c r="F627" i="2"/>
  <c r="B200" i="1" s="1"/>
  <c r="B624" i="2"/>
  <c r="J622" i="2"/>
  <c r="B622" i="2"/>
  <c r="I623" i="2"/>
  <c r="F199" i="1" s="1"/>
  <c r="F623" i="2"/>
  <c r="B199" i="1" s="1"/>
  <c r="J621" i="2"/>
  <c r="B621" i="2"/>
  <c r="H623" i="2"/>
  <c r="D199" i="1" s="1"/>
  <c r="G623" i="2"/>
  <c r="C199" i="1" s="1"/>
  <c r="J620" i="2"/>
  <c r="B620" i="2"/>
  <c r="J618" i="2"/>
  <c r="B618" i="2"/>
  <c r="J617" i="2"/>
  <c r="H619" i="2"/>
  <c r="D198" i="1" s="1"/>
  <c r="G619" i="2"/>
  <c r="C198" i="1" s="1"/>
  <c r="B617" i="2"/>
  <c r="J616" i="2"/>
  <c r="I619" i="2"/>
  <c r="F198" i="1" s="1"/>
  <c r="F619" i="2"/>
  <c r="B198" i="1" s="1"/>
  <c r="B616" i="2"/>
  <c r="J615" i="2"/>
  <c r="B615" i="2"/>
  <c r="J610" i="2"/>
  <c r="B610" i="2"/>
  <c r="J609" i="2"/>
  <c r="H611" i="2"/>
  <c r="D194" i="1" s="1"/>
  <c r="G611" i="2"/>
  <c r="C194" i="1" s="1"/>
  <c r="B609" i="2"/>
  <c r="J608" i="2"/>
  <c r="I611" i="2"/>
  <c r="F194" i="1" s="1"/>
  <c r="F611" i="2"/>
  <c r="B194" i="1" s="1"/>
  <c r="B608" i="2"/>
  <c r="J606" i="2"/>
  <c r="B606" i="2"/>
  <c r="I607" i="2"/>
  <c r="F193" i="1" s="1"/>
  <c r="F607" i="2"/>
  <c r="B193" i="1" s="1"/>
  <c r="J605" i="2"/>
  <c r="B605" i="2"/>
  <c r="H607" i="2"/>
  <c r="D193" i="1" s="1"/>
  <c r="G607" i="2"/>
  <c r="C193" i="1" s="1"/>
  <c r="J604" i="2"/>
  <c r="B604" i="2"/>
  <c r="J602" i="2"/>
  <c r="B602" i="2"/>
  <c r="J601" i="2"/>
  <c r="H603" i="2"/>
  <c r="D192" i="1" s="1"/>
  <c r="G603" i="2"/>
  <c r="C192" i="1" s="1"/>
  <c r="B601" i="2"/>
  <c r="J600" i="2"/>
  <c r="I603" i="2"/>
  <c r="F192" i="1" s="1"/>
  <c r="F603" i="2"/>
  <c r="B192" i="1" s="1"/>
  <c r="B600" i="2"/>
  <c r="J598" i="2"/>
  <c r="B598" i="2"/>
  <c r="I599" i="2"/>
  <c r="F191" i="1" s="1"/>
  <c r="F599" i="2"/>
  <c r="B191" i="1" s="1"/>
  <c r="J597" i="2"/>
  <c r="B597" i="2"/>
  <c r="H599" i="2"/>
  <c r="D191" i="1" s="1"/>
  <c r="G599" i="2"/>
  <c r="C191" i="1" s="1"/>
  <c r="J596" i="2"/>
  <c r="B596" i="2"/>
  <c r="J594" i="2"/>
  <c r="B594" i="2"/>
  <c r="J593" i="2"/>
  <c r="H595" i="2"/>
  <c r="D190" i="1" s="1"/>
  <c r="G595" i="2"/>
  <c r="C190" i="1" s="1"/>
  <c r="B593" i="2"/>
  <c r="J592" i="2"/>
  <c r="I595" i="2"/>
  <c r="F190" i="1" s="1"/>
  <c r="F595" i="2"/>
  <c r="B190" i="1" s="1"/>
  <c r="B592" i="2"/>
  <c r="J590" i="2"/>
  <c r="B590" i="2"/>
  <c r="I591" i="2"/>
  <c r="F189" i="1" s="1"/>
  <c r="F591" i="2"/>
  <c r="B189" i="1" s="1"/>
  <c r="J589" i="2"/>
  <c r="B589" i="2"/>
  <c r="H591" i="2"/>
  <c r="D189" i="1" s="1"/>
  <c r="G591" i="2"/>
  <c r="C189" i="1" s="1"/>
  <c r="J588" i="2"/>
  <c r="B588" i="2"/>
  <c r="J586" i="2"/>
  <c r="B586" i="2"/>
  <c r="J585" i="2"/>
  <c r="H587" i="2"/>
  <c r="D188" i="1" s="1"/>
  <c r="G587" i="2"/>
  <c r="C188" i="1" s="1"/>
  <c r="B585" i="2"/>
  <c r="J584" i="2"/>
  <c r="I587" i="2"/>
  <c r="F188" i="1" s="1"/>
  <c r="F587" i="2"/>
  <c r="B188" i="1" s="1"/>
  <c r="B584" i="2"/>
  <c r="J583" i="2"/>
  <c r="B583" i="2"/>
  <c r="J578" i="2"/>
  <c r="B578" i="2"/>
  <c r="J577" i="2"/>
  <c r="H579" i="2"/>
  <c r="D184" i="1" s="1"/>
  <c r="G579" i="2"/>
  <c r="C184" i="1" s="1"/>
  <c r="B577" i="2"/>
  <c r="J576" i="2"/>
  <c r="I579" i="2"/>
  <c r="F184" i="1" s="1"/>
  <c r="F579" i="2"/>
  <c r="B184" i="1" s="1"/>
  <c r="B576" i="2"/>
  <c r="J574" i="2"/>
  <c r="B574" i="2"/>
  <c r="I575" i="2"/>
  <c r="F183" i="1" s="1"/>
  <c r="F575" i="2"/>
  <c r="B183" i="1" s="1"/>
  <c r="J573" i="2"/>
  <c r="B573" i="2"/>
  <c r="H575" i="2"/>
  <c r="D183" i="1" s="1"/>
  <c r="G575" i="2"/>
  <c r="C183" i="1" s="1"/>
  <c r="J572" i="2"/>
  <c r="B572" i="2"/>
  <c r="J570" i="2"/>
  <c r="B570" i="2"/>
  <c r="J569" i="2"/>
  <c r="H571" i="2"/>
  <c r="D182" i="1" s="1"/>
  <c r="G571" i="2"/>
  <c r="C182" i="1" s="1"/>
  <c r="B569" i="2"/>
  <c r="J568" i="2"/>
  <c r="I571" i="2"/>
  <c r="F182" i="1" s="1"/>
  <c r="F571" i="2"/>
  <c r="B182" i="1" s="1"/>
  <c r="B568" i="2"/>
  <c r="J566" i="2"/>
  <c r="B566" i="2"/>
  <c r="I567" i="2"/>
  <c r="F181" i="1" s="1"/>
  <c r="F567" i="2"/>
  <c r="B181" i="1" s="1"/>
  <c r="J565" i="2"/>
  <c r="B565" i="2"/>
  <c r="H567" i="2"/>
  <c r="D181" i="1" s="1"/>
  <c r="G567" i="2"/>
  <c r="C181" i="1" s="1"/>
  <c r="J564" i="2"/>
  <c r="B564" i="2"/>
  <c r="J562" i="2"/>
  <c r="B562" i="2"/>
  <c r="J561" i="2"/>
  <c r="H563" i="2"/>
  <c r="D180" i="1" s="1"/>
  <c r="G563" i="2"/>
  <c r="C180" i="1" s="1"/>
  <c r="B561" i="2"/>
  <c r="J560" i="2"/>
  <c r="I563" i="2"/>
  <c r="F180" i="1" s="1"/>
  <c r="F563" i="2"/>
  <c r="B180" i="1" s="1"/>
  <c r="B560" i="2"/>
  <c r="J558" i="2"/>
  <c r="B558" i="2"/>
  <c r="I559" i="2"/>
  <c r="F179" i="1" s="1"/>
  <c r="F559" i="2"/>
  <c r="B179" i="1" s="1"/>
  <c r="J557" i="2"/>
  <c r="B557" i="2"/>
  <c r="H559" i="2"/>
  <c r="D179" i="1" s="1"/>
  <c r="G559" i="2"/>
  <c r="C179" i="1" s="1"/>
  <c r="J556" i="2"/>
  <c r="B556" i="2"/>
  <c r="J554" i="2"/>
  <c r="B554" i="2"/>
  <c r="J553" i="2"/>
  <c r="H555" i="2"/>
  <c r="D178" i="1" s="1"/>
  <c r="G555" i="2"/>
  <c r="C178" i="1" s="1"/>
  <c r="B553" i="2"/>
  <c r="J552" i="2"/>
  <c r="I555" i="2"/>
  <c r="F178" i="1" s="1"/>
  <c r="F555" i="2"/>
  <c r="B178" i="1" s="1"/>
  <c r="B552" i="2"/>
  <c r="J551" i="2"/>
  <c r="B551" i="2"/>
  <c r="J546" i="2"/>
  <c r="B546" i="2"/>
  <c r="J545" i="2"/>
  <c r="H547" i="2"/>
  <c r="D174" i="1" s="1"/>
  <c r="G547" i="2"/>
  <c r="C174" i="1" s="1"/>
  <c r="B545" i="2"/>
  <c r="J544" i="2"/>
  <c r="I547" i="2"/>
  <c r="F174" i="1" s="1"/>
  <c r="F547" i="2"/>
  <c r="B174" i="1" s="1"/>
  <c r="B544" i="2"/>
  <c r="J542" i="2"/>
  <c r="B542" i="2"/>
  <c r="I543" i="2"/>
  <c r="F173" i="1" s="1"/>
  <c r="F543" i="2"/>
  <c r="B173" i="1" s="1"/>
  <c r="J541" i="2"/>
  <c r="B541" i="2"/>
  <c r="H543" i="2"/>
  <c r="D173" i="1" s="1"/>
  <c r="G543" i="2"/>
  <c r="C173" i="1" s="1"/>
  <c r="J540" i="2"/>
  <c r="B540" i="2"/>
  <c r="J538" i="2"/>
  <c r="B538" i="2"/>
  <c r="J537" i="2"/>
  <c r="H539" i="2"/>
  <c r="D172" i="1" s="1"/>
  <c r="G539" i="2"/>
  <c r="C172" i="1" s="1"/>
  <c r="B537" i="2"/>
  <c r="J536" i="2"/>
  <c r="I539" i="2"/>
  <c r="F172" i="1" s="1"/>
  <c r="F539" i="2"/>
  <c r="B172" i="1" s="1"/>
  <c r="B536" i="2"/>
  <c r="J534" i="2"/>
  <c r="B534" i="2"/>
  <c r="I535" i="2"/>
  <c r="F171" i="1" s="1"/>
  <c r="F535" i="2"/>
  <c r="B171" i="1" s="1"/>
  <c r="J533" i="2"/>
  <c r="B533" i="2"/>
  <c r="H535" i="2"/>
  <c r="D171" i="1" s="1"/>
  <c r="G535" i="2"/>
  <c r="C171" i="1" s="1"/>
  <c r="J532" i="2"/>
  <c r="B532" i="2"/>
  <c r="J530" i="2"/>
  <c r="B530" i="2"/>
  <c r="J529" i="2"/>
  <c r="H531" i="2"/>
  <c r="D170" i="1" s="1"/>
  <c r="G531" i="2"/>
  <c r="C170" i="1" s="1"/>
  <c r="B529" i="2"/>
  <c r="J528" i="2"/>
  <c r="I531" i="2"/>
  <c r="F170" i="1" s="1"/>
  <c r="F531" i="2"/>
  <c r="B170" i="1" s="1"/>
  <c r="B528" i="2"/>
  <c r="J526" i="2"/>
  <c r="B526" i="2"/>
  <c r="I527" i="2"/>
  <c r="F169" i="1" s="1"/>
  <c r="F527" i="2"/>
  <c r="B169" i="1" s="1"/>
  <c r="J525" i="2"/>
  <c r="B525" i="2"/>
  <c r="H527" i="2"/>
  <c r="D169" i="1" s="1"/>
  <c r="G527" i="2"/>
  <c r="C169" i="1" s="1"/>
  <c r="J524" i="2"/>
  <c r="B524" i="2"/>
  <c r="J522" i="2"/>
  <c r="B522" i="2"/>
  <c r="J521" i="2"/>
  <c r="H523" i="2"/>
  <c r="D168" i="1" s="1"/>
  <c r="G523" i="2"/>
  <c r="C168" i="1" s="1"/>
  <c r="B521" i="2"/>
  <c r="J520" i="2"/>
  <c r="I523" i="2"/>
  <c r="F168" i="1" s="1"/>
  <c r="F523" i="2"/>
  <c r="B168" i="1" s="1"/>
  <c r="B520" i="2"/>
  <c r="J519" i="2"/>
  <c r="B519" i="2"/>
  <c r="H515" i="2"/>
  <c r="D164" i="1" s="1"/>
  <c r="J514" i="2"/>
  <c r="B514" i="2"/>
  <c r="G515" i="2"/>
  <c r="C164" i="1" s="1"/>
  <c r="J513" i="2"/>
  <c r="B513" i="2"/>
  <c r="J512" i="2"/>
  <c r="I515" i="2"/>
  <c r="F164" i="1" s="1"/>
  <c r="F515" i="2"/>
  <c r="B164" i="1" s="1"/>
  <c r="B512" i="2"/>
  <c r="J510" i="2"/>
  <c r="B510" i="2"/>
  <c r="I511" i="2"/>
  <c r="F163" i="1" s="1"/>
  <c r="G511" i="2"/>
  <c r="C163" i="1" s="1"/>
  <c r="F511" i="2"/>
  <c r="B163" i="1" s="1"/>
  <c r="J509" i="2"/>
  <c r="B509" i="2"/>
  <c r="H511" i="2"/>
  <c r="D163" i="1" s="1"/>
  <c r="J508" i="2"/>
  <c r="B508" i="2"/>
  <c r="H507" i="2"/>
  <c r="D162" i="1" s="1"/>
  <c r="J506" i="2"/>
  <c r="B506" i="2"/>
  <c r="I507" i="2"/>
  <c r="F162" i="1" s="1"/>
  <c r="G507" i="2"/>
  <c r="C162" i="1" s="1"/>
  <c r="J505" i="2"/>
  <c r="B505" i="2"/>
  <c r="J504" i="2"/>
  <c r="F507" i="2"/>
  <c r="B162" i="1" s="1"/>
  <c r="B504" i="2"/>
  <c r="J502" i="2"/>
  <c r="B502" i="2"/>
  <c r="I503" i="2"/>
  <c r="F161" i="1" s="1"/>
  <c r="F503" i="2"/>
  <c r="B161" i="1" s="1"/>
  <c r="J501" i="2"/>
  <c r="B501" i="2"/>
  <c r="H503" i="2"/>
  <c r="D161" i="1" s="1"/>
  <c r="G503" i="2"/>
  <c r="C161" i="1" s="1"/>
  <c r="J500" i="2"/>
  <c r="J503" i="2" s="1"/>
  <c r="G161" i="1" s="1"/>
  <c r="B500" i="2"/>
  <c r="J498" i="2"/>
  <c r="B498" i="2"/>
  <c r="J497" i="2"/>
  <c r="H499" i="2"/>
  <c r="D160" i="1" s="1"/>
  <c r="G499" i="2"/>
  <c r="C160" i="1" s="1"/>
  <c r="B497" i="2"/>
  <c r="J496" i="2"/>
  <c r="I499" i="2"/>
  <c r="F160" i="1" s="1"/>
  <c r="F499" i="2"/>
  <c r="B160" i="1" s="1"/>
  <c r="B496" i="2"/>
  <c r="J494" i="2"/>
  <c r="B494" i="2"/>
  <c r="I495" i="2"/>
  <c r="F159" i="1" s="1"/>
  <c r="F495" i="2"/>
  <c r="B159" i="1" s="1"/>
  <c r="J493" i="2"/>
  <c r="B493" i="2"/>
  <c r="H495" i="2"/>
  <c r="D159" i="1" s="1"/>
  <c r="G495" i="2"/>
  <c r="C159" i="1" s="1"/>
  <c r="J492" i="2"/>
  <c r="B492" i="2"/>
  <c r="J490" i="2"/>
  <c r="B490" i="2"/>
  <c r="J489" i="2"/>
  <c r="H491" i="2"/>
  <c r="D158" i="1" s="1"/>
  <c r="G491" i="2"/>
  <c r="C158" i="1" s="1"/>
  <c r="B489" i="2"/>
  <c r="J488" i="2"/>
  <c r="I491" i="2"/>
  <c r="F158" i="1" s="1"/>
  <c r="F491" i="2"/>
  <c r="B158" i="1" s="1"/>
  <c r="B488" i="2"/>
  <c r="J487" i="2"/>
  <c r="B487" i="2"/>
  <c r="H483" i="2"/>
  <c r="D154" i="1" s="1"/>
  <c r="J482" i="2"/>
  <c r="B482" i="2"/>
  <c r="J481" i="2"/>
  <c r="F483" i="2"/>
  <c r="B154" i="1" s="1"/>
  <c r="B481" i="2"/>
  <c r="I483" i="2"/>
  <c r="F154" i="1" s="1"/>
  <c r="G483" i="2"/>
  <c r="C154" i="1" s="1"/>
  <c r="J480" i="2"/>
  <c r="B480" i="2"/>
  <c r="J478" i="2"/>
  <c r="B478" i="2"/>
  <c r="J477" i="2"/>
  <c r="H479" i="2"/>
  <c r="D153" i="1" s="1"/>
  <c r="F479" i="2"/>
  <c r="B153" i="1" s="1"/>
  <c r="B477" i="2"/>
  <c r="I479" i="2"/>
  <c r="F153" i="1" s="1"/>
  <c r="G479" i="2"/>
  <c r="C153" i="1" s="1"/>
  <c r="J476" i="2"/>
  <c r="B476" i="2"/>
  <c r="J474" i="2"/>
  <c r="B474" i="2"/>
  <c r="J473" i="2"/>
  <c r="H475" i="2"/>
  <c r="D152" i="1" s="1"/>
  <c r="F475" i="2"/>
  <c r="B152" i="1" s="1"/>
  <c r="B473" i="2"/>
  <c r="I475" i="2"/>
  <c r="F152" i="1" s="1"/>
  <c r="G475" i="2"/>
  <c r="C152" i="1" s="1"/>
  <c r="J472" i="2"/>
  <c r="B472" i="2"/>
  <c r="J470" i="2"/>
  <c r="B470" i="2"/>
  <c r="J469" i="2"/>
  <c r="H471" i="2"/>
  <c r="D151" i="1" s="1"/>
  <c r="F471" i="2"/>
  <c r="B151" i="1" s="1"/>
  <c r="B469" i="2"/>
  <c r="I471" i="2"/>
  <c r="F151" i="1" s="1"/>
  <c r="G471" i="2"/>
  <c r="C151" i="1" s="1"/>
  <c r="J468" i="2"/>
  <c r="B468" i="2"/>
  <c r="J466" i="2"/>
  <c r="B466" i="2"/>
  <c r="J465" i="2"/>
  <c r="H467" i="2"/>
  <c r="D150" i="1" s="1"/>
  <c r="F467" i="2"/>
  <c r="B150" i="1" s="1"/>
  <c r="B465" i="2"/>
  <c r="I467" i="2"/>
  <c r="F150" i="1" s="1"/>
  <c r="G467" i="2"/>
  <c r="C150" i="1" s="1"/>
  <c r="J464" i="2"/>
  <c r="B464" i="2"/>
  <c r="J462" i="2"/>
  <c r="B462" i="2"/>
  <c r="J461" i="2"/>
  <c r="H463" i="2"/>
  <c r="D149" i="1" s="1"/>
  <c r="F463" i="2"/>
  <c r="B149" i="1" s="1"/>
  <c r="B461" i="2"/>
  <c r="I463" i="2"/>
  <c r="F149" i="1" s="1"/>
  <c r="G463" i="2"/>
  <c r="C149" i="1" s="1"/>
  <c r="J460" i="2"/>
  <c r="B460" i="2"/>
  <c r="J458" i="2"/>
  <c r="B458" i="2"/>
  <c r="J457" i="2"/>
  <c r="H459" i="2"/>
  <c r="D148" i="1" s="1"/>
  <c r="F459" i="2"/>
  <c r="B148" i="1" s="1"/>
  <c r="B457" i="2"/>
  <c r="I459" i="2"/>
  <c r="F148" i="1" s="1"/>
  <c r="G459" i="2"/>
  <c r="C148" i="1" s="1"/>
  <c r="J456" i="2"/>
  <c r="B456" i="2"/>
  <c r="J455" i="2"/>
  <c r="B455" i="2"/>
  <c r="J450" i="2"/>
  <c r="B450" i="2"/>
  <c r="J449" i="2"/>
  <c r="H451" i="2"/>
  <c r="D144" i="1" s="1"/>
  <c r="G451" i="2"/>
  <c r="C144" i="1" s="1"/>
  <c r="B449" i="2"/>
  <c r="J448" i="2"/>
  <c r="I451" i="2"/>
  <c r="F144" i="1" s="1"/>
  <c r="F451" i="2"/>
  <c r="B144" i="1" s="1"/>
  <c r="B448" i="2"/>
  <c r="B446" i="2"/>
  <c r="I447" i="2"/>
  <c r="F143" i="1" s="1"/>
  <c r="F447" i="2"/>
  <c r="B143" i="1" s="1"/>
  <c r="B445" i="2"/>
  <c r="H447" i="2"/>
  <c r="D143" i="1" s="1"/>
  <c r="G447" i="2"/>
  <c r="C143" i="1" s="1"/>
  <c r="B444" i="2"/>
  <c r="B442" i="2"/>
  <c r="H443" i="2"/>
  <c r="D142" i="1" s="1"/>
  <c r="G443" i="2"/>
  <c r="C142" i="1" s="1"/>
  <c r="B441" i="2"/>
  <c r="I443" i="2"/>
  <c r="F142" i="1" s="1"/>
  <c r="F443" i="2"/>
  <c r="B142" i="1" s="1"/>
  <c r="B440" i="2"/>
  <c r="B438" i="2"/>
  <c r="I439" i="2"/>
  <c r="F141" i="1" s="1"/>
  <c r="F439" i="2"/>
  <c r="B141" i="1" s="1"/>
  <c r="B437" i="2"/>
  <c r="H439" i="2"/>
  <c r="D141" i="1" s="1"/>
  <c r="G439" i="2"/>
  <c r="C141" i="1" s="1"/>
  <c r="B436" i="2"/>
  <c r="B434" i="2"/>
  <c r="H435" i="2"/>
  <c r="D140" i="1" s="1"/>
  <c r="G435" i="2"/>
  <c r="C140" i="1" s="1"/>
  <c r="B433" i="2"/>
  <c r="I435" i="2"/>
  <c r="F140" i="1" s="1"/>
  <c r="F435" i="2"/>
  <c r="B140" i="1" s="1"/>
  <c r="B432" i="2"/>
  <c r="B430" i="2"/>
  <c r="I431" i="2"/>
  <c r="F139" i="1" s="1"/>
  <c r="F431" i="2"/>
  <c r="B139" i="1" s="1"/>
  <c r="B429" i="2"/>
  <c r="H431" i="2"/>
  <c r="D139" i="1" s="1"/>
  <c r="G431" i="2"/>
  <c r="C139" i="1" s="1"/>
  <c r="B428" i="2"/>
  <c r="J426" i="2"/>
  <c r="B426" i="2"/>
  <c r="J425" i="2"/>
  <c r="H427" i="2"/>
  <c r="D138" i="1" s="1"/>
  <c r="G427" i="2"/>
  <c r="C138" i="1" s="1"/>
  <c r="B425" i="2"/>
  <c r="J424" i="2"/>
  <c r="I427" i="2"/>
  <c r="F138" i="1" s="1"/>
  <c r="F427" i="2"/>
  <c r="B138" i="1" s="1"/>
  <c r="B424" i="2"/>
  <c r="J423" i="2"/>
  <c r="B423" i="2"/>
  <c r="J418" i="2"/>
  <c r="B418" i="2"/>
  <c r="J417" i="2"/>
  <c r="H419" i="2"/>
  <c r="D134" i="1" s="1"/>
  <c r="G419" i="2"/>
  <c r="C134" i="1" s="1"/>
  <c r="B417" i="2"/>
  <c r="J416" i="2"/>
  <c r="I419" i="2"/>
  <c r="F134" i="1" s="1"/>
  <c r="F419" i="2"/>
  <c r="B134" i="1" s="1"/>
  <c r="B416" i="2"/>
  <c r="J414" i="2"/>
  <c r="B414" i="2"/>
  <c r="I415" i="2"/>
  <c r="F133" i="1" s="1"/>
  <c r="F415" i="2"/>
  <c r="B133" i="1" s="1"/>
  <c r="J413" i="2"/>
  <c r="B413" i="2"/>
  <c r="H415" i="2"/>
  <c r="D133" i="1" s="1"/>
  <c r="G415" i="2"/>
  <c r="C133" i="1" s="1"/>
  <c r="J412" i="2"/>
  <c r="B412" i="2"/>
  <c r="J410" i="2"/>
  <c r="B410" i="2"/>
  <c r="J409" i="2"/>
  <c r="H411" i="2"/>
  <c r="D132" i="1" s="1"/>
  <c r="G411" i="2"/>
  <c r="C132" i="1" s="1"/>
  <c r="B409" i="2"/>
  <c r="J408" i="2"/>
  <c r="I411" i="2"/>
  <c r="F132" i="1" s="1"/>
  <c r="F411" i="2"/>
  <c r="B132" i="1" s="1"/>
  <c r="B408" i="2"/>
  <c r="J406" i="2"/>
  <c r="B406" i="2"/>
  <c r="I407" i="2"/>
  <c r="F131" i="1" s="1"/>
  <c r="F407" i="2"/>
  <c r="B131" i="1" s="1"/>
  <c r="J405" i="2"/>
  <c r="B405" i="2"/>
  <c r="H407" i="2"/>
  <c r="D131" i="1" s="1"/>
  <c r="G407" i="2"/>
  <c r="C131" i="1" s="1"/>
  <c r="J404" i="2"/>
  <c r="B404" i="2"/>
  <c r="J402" i="2"/>
  <c r="B402" i="2"/>
  <c r="J401" i="2"/>
  <c r="H403" i="2"/>
  <c r="D130" i="1" s="1"/>
  <c r="G403" i="2"/>
  <c r="C130" i="1" s="1"/>
  <c r="B401" i="2"/>
  <c r="J400" i="2"/>
  <c r="I403" i="2"/>
  <c r="F130" i="1" s="1"/>
  <c r="F403" i="2"/>
  <c r="B130" i="1" s="1"/>
  <c r="B400" i="2"/>
  <c r="J398" i="2"/>
  <c r="B398" i="2"/>
  <c r="I399" i="2"/>
  <c r="F129" i="1" s="1"/>
  <c r="F399" i="2"/>
  <c r="B129" i="1" s="1"/>
  <c r="J397" i="2"/>
  <c r="B397" i="2"/>
  <c r="H399" i="2"/>
  <c r="D129" i="1" s="1"/>
  <c r="G399" i="2"/>
  <c r="C129" i="1" s="1"/>
  <c r="J396" i="2"/>
  <c r="J399" i="2" s="1"/>
  <c r="G129" i="1" s="1"/>
  <c r="B396" i="2"/>
  <c r="J394" i="2"/>
  <c r="B394" i="2"/>
  <c r="J393" i="2"/>
  <c r="H395" i="2"/>
  <c r="D128" i="1" s="1"/>
  <c r="G395" i="2"/>
  <c r="C128" i="1" s="1"/>
  <c r="J392" i="2"/>
  <c r="I395" i="2"/>
  <c r="F128" i="1" s="1"/>
  <c r="F395" i="2"/>
  <c r="B128" i="1" s="1"/>
  <c r="B392" i="2"/>
  <c r="J391" i="2"/>
  <c r="B391" i="2"/>
  <c r="J386" i="2"/>
  <c r="B386" i="2"/>
  <c r="J385" i="2"/>
  <c r="H387" i="2"/>
  <c r="D124" i="1" s="1"/>
  <c r="G387" i="2"/>
  <c r="C124" i="1" s="1"/>
  <c r="B385" i="2"/>
  <c r="J384" i="2"/>
  <c r="I387" i="2"/>
  <c r="F124" i="1" s="1"/>
  <c r="F387" i="2"/>
  <c r="B124" i="1" s="1"/>
  <c r="B384" i="2"/>
  <c r="J382" i="2"/>
  <c r="B382" i="2"/>
  <c r="I383" i="2"/>
  <c r="F123" i="1" s="1"/>
  <c r="F383" i="2"/>
  <c r="B123" i="1" s="1"/>
  <c r="J381" i="2"/>
  <c r="B381" i="2"/>
  <c r="H383" i="2"/>
  <c r="D123" i="1" s="1"/>
  <c r="G383" i="2"/>
  <c r="C123" i="1" s="1"/>
  <c r="J380" i="2"/>
  <c r="B380" i="2"/>
  <c r="J378" i="2"/>
  <c r="B378" i="2"/>
  <c r="J377" i="2"/>
  <c r="H379" i="2"/>
  <c r="D122" i="1" s="1"/>
  <c r="G379" i="2"/>
  <c r="C122" i="1" s="1"/>
  <c r="B377" i="2"/>
  <c r="J376" i="2"/>
  <c r="I379" i="2"/>
  <c r="F122" i="1" s="1"/>
  <c r="F379" i="2"/>
  <c r="B122" i="1" s="1"/>
  <c r="B376" i="2"/>
  <c r="J374" i="2"/>
  <c r="B374" i="2"/>
  <c r="I375" i="2"/>
  <c r="F121" i="1" s="1"/>
  <c r="F375" i="2"/>
  <c r="B121" i="1" s="1"/>
  <c r="J373" i="2"/>
  <c r="B373" i="2"/>
  <c r="H375" i="2"/>
  <c r="D121" i="1" s="1"/>
  <c r="G375" i="2"/>
  <c r="C121" i="1" s="1"/>
  <c r="J372" i="2"/>
  <c r="B372" i="2"/>
  <c r="J370" i="2"/>
  <c r="B370" i="2"/>
  <c r="J369" i="2"/>
  <c r="H371" i="2"/>
  <c r="D120" i="1" s="1"/>
  <c r="G371" i="2"/>
  <c r="C120" i="1" s="1"/>
  <c r="B369" i="2"/>
  <c r="J368" i="2"/>
  <c r="I371" i="2"/>
  <c r="F120" i="1" s="1"/>
  <c r="F371" i="2"/>
  <c r="B120" i="1" s="1"/>
  <c r="B368" i="2"/>
  <c r="J366" i="2"/>
  <c r="B366" i="2"/>
  <c r="I367" i="2"/>
  <c r="F119" i="1" s="1"/>
  <c r="F367" i="2"/>
  <c r="B119" i="1" s="1"/>
  <c r="J365" i="2"/>
  <c r="B365" i="2"/>
  <c r="H367" i="2"/>
  <c r="D119" i="1" s="1"/>
  <c r="G367" i="2"/>
  <c r="C119" i="1" s="1"/>
  <c r="J364" i="2"/>
  <c r="B364" i="2"/>
  <c r="J362" i="2"/>
  <c r="B362" i="2"/>
  <c r="J361" i="2"/>
  <c r="H363" i="2"/>
  <c r="D118" i="1" s="1"/>
  <c r="G363" i="2"/>
  <c r="C118" i="1" s="1"/>
  <c r="B361" i="2"/>
  <c r="J360" i="2"/>
  <c r="I363" i="2"/>
  <c r="F118" i="1" s="1"/>
  <c r="F363" i="2"/>
  <c r="B118" i="1" s="1"/>
  <c r="B360" i="2"/>
  <c r="J359" i="2"/>
  <c r="B359" i="2"/>
  <c r="J354" i="2"/>
  <c r="B354" i="2"/>
  <c r="I355" i="2"/>
  <c r="F114" i="1" s="1"/>
  <c r="G355" i="2"/>
  <c r="C114" i="1" s="1"/>
  <c r="J353" i="2"/>
  <c r="B353" i="2"/>
  <c r="J352" i="2"/>
  <c r="H355" i="2"/>
  <c r="D114" i="1" s="1"/>
  <c r="F355" i="2"/>
  <c r="B114" i="1" s="1"/>
  <c r="B352" i="2"/>
  <c r="J350" i="2"/>
  <c r="B350" i="2"/>
  <c r="I351" i="2"/>
  <c r="F113" i="1" s="1"/>
  <c r="G351" i="2"/>
  <c r="C113" i="1" s="1"/>
  <c r="J349" i="2"/>
  <c r="B349" i="2"/>
  <c r="J348" i="2"/>
  <c r="H351" i="2"/>
  <c r="D113" i="1" s="1"/>
  <c r="F351" i="2"/>
  <c r="B113" i="1" s="1"/>
  <c r="B348" i="2"/>
  <c r="J346" i="2"/>
  <c r="B346" i="2"/>
  <c r="I347" i="2"/>
  <c r="F112" i="1" s="1"/>
  <c r="G347" i="2"/>
  <c r="C112" i="1" s="1"/>
  <c r="J345" i="2"/>
  <c r="B345" i="2"/>
  <c r="J344" i="2"/>
  <c r="H347" i="2"/>
  <c r="D112" i="1" s="1"/>
  <c r="F347" i="2"/>
  <c r="B112" i="1" s="1"/>
  <c r="B344" i="2"/>
  <c r="J342" i="2"/>
  <c r="B342" i="2"/>
  <c r="I343" i="2"/>
  <c r="F111" i="1" s="1"/>
  <c r="G343" i="2"/>
  <c r="C111" i="1" s="1"/>
  <c r="J341" i="2"/>
  <c r="B341" i="2"/>
  <c r="J340" i="2"/>
  <c r="H343" i="2"/>
  <c r="D111" i="1" s="1"/>
  <c r="F343" i="2"/>
  <c r="B111" i="1" s="1"/>
  <c r="B340" i="2"/>
  <c r="J338" i="2"/>
  <c r="B338" i="2"/>
  <c r="I339" i="2"/>
  <c r="F110" i="1" s="1"/>
  <c r="G339" i="2"/>
  <c r="C110" i="1" s="1"/>
  <c r="J337" i="2"/>
  <c r="B337" i="2"/>
  <c r="J336" i="2"/>
  <c r="H339" i="2"/>
  <c r="D110" i="1" s="1"/>
  <c r="F339" i="2"/>
  <c r="B110" i="1" s="1"/>
  <c r="B336" i="2"/>
  <c r="J334" i="2"/>
  <c r="B334" i="2"/>
  <c r="I335" i="2"/>
  <c r="F109" i="1" s="1"/>
  <c r="G335" i="2"/>
  <c r="C109" i="1" s="1"/>
  <c r="J333" i="2"/>
  <c r="B333" i="2"/>
  <c r="J332" i="2"/>
  <c r="H335" i="2"/>
  <c r="D109" i="1" s="1"/>
  <c r="B109" i="1"/>
  <c r="B332" i="2"/>
  <c r="J330" i="2"/>
  <c r="B330" i="2"/>
  <c r="I331" i="2"/>
  <c r="F108" i="1" s="1"/>
  <c r="J329" i="2"/>
  <c r="B329" i="2"/>
  <c r="J328" i="2"/>
  <c r="H331" i="2"/>
  <c r="D108" i="1" s="1"/>
  <c r="B328" i="2"/>
  <c r="J327" i="2"/>
  <c r="B327" i="2"/>
  <c r="G323" i="2"/>
  <c r="C104" i="1" s="1"/>
  <c r="J322" i="2"/>
  <c r="B322" i="2"/>
  <c r="J321" i="2"/>
  <c r="H323" i="2"/>
  <c r="D104" i="1" s="1"/>
  <c r="B321" i="2"/>
  <c r="J320" i="2"/>
  <c r="I323" i="2"/>
  <c r="F104" i="1" s="1"/>
  <c r="F323" i="2"/>
  <c r="B104" i="1" s="1"/>
  <c r="B320" i="2"/>
  <c r="J318" i="2"/>
  <c r="B318" i="2"/>
  <c r="I319" i="2"/>
  <c r="F103" i="1" s="1"/>
  <c r="F319" i="2"/>
  <c r="B103" i="1" s="1"/>
  <c r="J317" i="2"/>
  <c r="B317" i="2"/>
  <c r="H319" i="2"/>
  <c r="D103" i="1" s="1"/>
  <c r="G319" i="2"/>
  <c r="C103" i="1" s="1"/>
  <c r="J316" i="2"/>
  <c r="B316" i="2"/>
  <c r="H315" i="2"/>
  <c r="D102" i="1" s="1"/>
  <c r="J314" i="2"/>
  <c r="B314" i="2"/>
  <c r="J313" i="2"/>
  <c r="G315" i="2"/>
  <c r="C102" i="1" s="1"/>
  <c r="B313" i="2"/>
  <c r="J312" i="2"/>
  <c r="I315" i="2"/>
  <c r="F102" i="1" s="1"/>
  <c r="F315" i="2"/>
  <c r="B102" i="1" s="1"/>
  <c r="B312" i="2"/>
  <c r="J310" i="2"/>
  <c r="B310" i="2"/>
  <c r="I311" i="2"/>
  <c r="F101" i="1" s="1"/>
  <c r="F311" i="2"/>
  <c r="B101" i="1" s="1"/>
  <c r="J309" i="2"/>
  <c r="B309" i="2"/>
  <c r="H311" i="2"/>
  <c r="D101" i="1" s="1"/>
  <c r="G311" i="2"/>
  <c r="C101" i="1" s="1"/>
  <c r="J308" i="2"/>
  <c r="B308" i="2"/>
  <c r="J306" i="2"/>
  <c r="B306" i="2"/>
  <c r="J305" i="2"/>
  <c r="H307" i="2"/>
  <c r="D100" i="1" s="1"/>
  <c r="G307" i="2"/>
  <c r="C100" i="1" s="1"/>
  <c r="B305" i="2"/>
  <c r="J304" i="2"/>
  <c r="I307" i="2"/>
  <c r="F100" i="1" s="1"/>
  <c r="F307" i="2"/>
  <c r="B100" i="1" s="1"/>
  <c r="B304" i="2"/>
  <c r="J302" i="2"/>
  <c r="B302" i="2"/>
  <c r="I303" i="2"/>
  <c r="F99" i="1" s="1"/>
  <c r="F303" i="2"/>
  <c r="B99" i="1" s="1"/>
  <c r="J301" i="2"/>
  <c r="B301" i="2"/>
  <c r="H303" i="2"/>
  <c r="D99" i="1" s="1"/>
  <c r="G303" i="2"/>
  <c r="C99" i="1" s="1"/>
  <c r="J300" i="2"/>
  <c r="B300" i="2"/>
  <c r="J298" i="2"/>
  <c r="B298" i="2"/>
  <c r="J297" i="2"/>
  <c r="H299" i="2"/>
  <c r="D98" i="1" s="1"/>
  <c r="G299" i="2"/>
  <c r="C98" i="1" s="1"/>
  <c r="B297" i="2"/>
  <c r="J296" i="2"/>
  <c r="I299" i="2"/>
  <c r="F98" i="1" s="1"/>
  <c r="F299" i="2"/>
  <c r="B98" i="1" s="1"/>
  <c r="B296" i="2"/>
  <c r="J295" i="2"/>
  <c r="B295" i="2"/>
  <c r="I291" i="2"/>
  <c r="F94" i="1" s="1"/>
  <c r="J290" i="2"/>
  <c r="B290" i="2"/>
  <c r="J289" i="2"/>
  <c r="B289" i="2"/>
  <c r="J288" i="2"/>
  <c r="H291" i="2"/>
  <c r="D94" i="1" s="1"/>
  <c r="G291" i="2"/>
  <c r="C94" i="1" s="1"/>
  <c r="F291" i="2"/>
  <c r="B94" i="1" s="1"/>
  <c r="B288" i="2"/>
  <c r="J286" i="2"/>
  <c r="B286" i="2"/>
  <c r="G287" i="2"/>
  <c r="C93" i="1" s="1"/>
  <c r="J285" i="2"/>
  <c r="B285" i="2"/>
  <c r="J284" i="2"/>
  <c r="I287" i="2"/>
  <c r="F93" i="1" s="1"/>
  <c r="H287" i="2"/>
  <c r="D93" i="1" s="1"/>
  <c r="F287" i="2"/>
  <c r="B93" i="1" s="1"/>
  <c r="B284" i="2"/>
  <c r="J282" i="2"/>
  <c r="B282" i="2"/>
  <c r="I283" i="2"/>
  <c r="F92" i="1" s="1"/>
  <c r="G283" i="2"/>
  <c r="C92" i="1" s="1"/>
  <c r="J281" i="2"/>
  <c r="B281" i="2"/>
  <c r="J280" i="2"/>
  <c r="H283" i="2"/>
  <c r="D92" i="1" s="1"/>
  <c r="F283" i="2"/>
  <c r="B92" i="1" s="1"/>
  <c r="B280" i="2"/>
  <c r="J278" i="2"/>
  <c r="B278" i="2"/>
  <c r="I279" i="2"/>
  <c r="F91" i="1" s="1"/>
  <c r="G279" i="2"/>
  <c r="C91" i="1" s="1"/>
  <c r="J277" i="2"/>
  <c r="B277" i="2"/>
  <c r="J276" i="2"/>
  <c r="H279" i="2"/>
  <c r="D91" i="1" s="1"/>
  <c r="F279" i="2"/>
  <c r="B91" i="1" s="1"/>
  <c r="B276" i="2"/>
  <c r="J274" i="2"/>
  <c r="B274" i="2"/>
  <c r="I275" i="2"/>
  <c r="F90" i="1" s="1"/>
  <c r="G275" i="2"/>
  <c r="C90" i="1" s="1"/>
  <c r="J273" i="2"/>
  <c r="B273" i="2"/>
  <c r="J272" i="2"/>
  <c r="H275" i="2"/>
  <c r="D90" i="1" s="1"/>
  <c r="F275" i="2"/>
  <c r="B90" i="1" s="1"/>
  <c r="B272" i="2"/>
  <c r="J270" i="2"/>
  <c r="B270" i="2"/>
  <c r="I271" i="2"/>
  <c r="F89" i="1" s="1"/>
  <c r="G271" i="2"/>
  <c r="C89" i="1" s="1"/>
  <c r="J269" i="2"/>
  <c r="B269" i="2"/>
  <c r="J268" i="2"/>
  <c r="H271" i="2"/>
  <c r="D89" i="1" s="1"/>
  <c r="F271" i="2"/>
  <c r="B89" i="1" s="1"/>
  <c r="B268" i="2"/>
  <c r="J266" i="2"/>
  <c r="B266" i="2"/>
  <c r="I267" i="2"/>
  <c r="F88" i="1" s="1"/>
  <c r="G267" i="2"/>
  <c r="C88" i="1" s="1"/>
  <c r="J265" i="2"/>
  <c r="B265" i="2"/>
  <c r="J264" i="2"/>
  <c r="H267" i="2"/>
  <c r="D88" i="1" s="1"/>
  <c r="F267" i="2"/>
  <c r="B88" i="1" s="1"/>
  <c r="B264" i="2"/>
  <c r="J263" i="2"/>
  <c r="B263" i="2"/>
  <c r="J258" i="2"/>
  <c r="B258" i="2"/>
  <c r="J257" i="2"/>
  <c r="H259" i="2"/>
  <c r="D84" i="1" s="1"/>
  <c r="G259" i="2"/>
  <c r="C84" i="1" s="1"/>
  <c r="B257" i="2"/>
  <c r="J256" i="2"/>
  <c r="I259" i="2"/>
  <c r="F84" i="1" s="1"/>
  <c r="F259" i="2"/>
  <c r="B84" i="1" s="1"/>
  <c r="B256" i="2"/>
  <c r="J254" i="2"/>
  <c r="B254" i="2"/>
  <c r="I255" i="2"/>
  <c r="F83" i="1" s="1"/>
  <c r="F255" i="2"/>
  <c r="B83" i="1" s="1"/>
  <c r="J253" i="2"/>
  <c r="B253" i="2"/>
  <c r="H255" i="2"/>
  <c r="D83" i="1" s="1"/>
  <c r="G255" i="2"/>
  <c r="C83" i="1" s="1"/>
  <c r="J252" i="2"/>
  <c r="J255" i="2" s="1"/>
  <c r="G83" i="1" s="1"/>
  <c r="B252" i="2"/>
  <c r="H251" i="2"/>
  <c r="D82" i="1" s="1"/>
  <c r="J250" i="2"/>
  <c r="B250" i="2"/>
  <c r="J249" i="2"/>
  <c r="G251" i="2"/>
  <c r="C82" i="1" s="1"/>
  <c r="B249" i="2"/>
  <c r="J248" i="2"/>
  <c r="I251" i="2"/>
  <c r="F82" i="1" s="1"/>
  <c r="F251" i="2"/>
  <c r="B82" i="1" s="1"/>
  <c r="B248" i="2"/>
  <c r="J246" i="2"/>
  <c r="B246" i="2"/>
  <c r="I247" i="2"/>
  <c r="F81" i="1" s="1"/>
  <c r="F247" i="2"/>
  <c r="B81" i="1" s="1"/>
  <c r="J245" i="2"/>
  <c r="B245" i="2"/>
  <c r="H247" i="2"/>
  <c r="D81" i="1" s="1"/>
  <c r="G247" i="2"/>
  <c r="C81" i="1" s="1"/>
  <c r="J244" i="2"/>
  <c r="B244" i="2"/>
  <c r="J242" i="2"/>
  <c r="B242" i="2"/>
  <c r="J241" i="2"/>
  <c r="H243" i="2"/>
  <c r="D80" i="1" s="1"/>
  <c r="G243" i="2"/>
  <c r="C80" i="1" s="1"/>
  <c r="B241" i="2"/>
  <c r="J240" i="2"/>
  <c r="I243" i="2"/>
  <c r="F80" i="1" s="1"/>
  <c r="F243" i="2"/>
  <c r="B80" i="1" s="1"/>
  <c r="B240" i="2"/>
  <c r="B238" i="2"/>
  <c r="I239" i="2"/>
  <c r="F79" i="1" s="1"/>
  <c r="F239" i="2"/>
  <c r="B79" i="1" s="1"/>
  <c r="B237" i="2"/>
  <c r="H239" i="2"/>
  <c r="D79" i="1" s="1"/>
  <c r="G239" i="2"/>
  <c r="C79" i="1" s="1"/>
  <c r="J236" i="2"/>
  <c r="B236" i="2"/>
  <c r="J234" i="2"/>
  <c r="B234" i="2"/>
  <c r="J233" i="2"/>
  <c r="H235" i="2"/>
  <c r="D78" i="1" s="1"/>
  <c r="G235" i="2"/>
  <c r="C78" i="1" s="1"/>
  <c r="B233" i="2"/>
  <c r="J232" i="2"/>
  <c r="I235" i="2"/>
  <c r="F78" i="1" s="1"/>
  <c r="B232" i="2"/>
  <c r="J231" i="2"/>
  <c r="B231" i="2"/>
  <c r="J226" i="2"/>
  <c r="B226" i="2"/>
  <c r="G227" i="2"/>
  <c r="C74" i="1" s="1"/>
  <c r="J225" i="2"/>
  <c r="B225" i="2"/>
  <c r="J224" i="2"/>
  <c r="I227" i="2"/>
  <c r="F74" i="1" s="1"/>
  <c r="H227" i="2"/>
  <c r="D74" i="1" s="1"/>
  <c r="F227" i="2"/>
  <c r="B74" i="1" s="1"/>
  <c r="B224" i="2"/>
  <c r="I223" i="2"/>
  <c r="F73" i="1" s="1"/>
  <c r="J222" i="2"/>
  <c r="B222" i="2"/>
  <c r="G223" i="2"/>
  <c r="C73" i="1" s="1"/>
  <c r="J221" i="2"/>
  <c r="B221" i="2"/>
  <c r="J220" i="2"/>
  <c r="H223" i="2"/>
  <c r="D73" i="1" s="1"/>
  <c r="F223" i="2"/>
  <c r="B73" i="1" s="1"/>
  <c r="B220" i="2"/>
  <c r="J218" i="2"/>
  <c r="B218" i="2"/>
  <c r="I219" i="2"/>
  <c r="F72" i="1" s="1"/>
  <c r="G219" i="2"/>
  <c r="C72" i="1" s="1"/>
  <c r="J217" i="2"/>
  <c r="B217" i="2"/>
  <c r="J216" i="2"/>
  <c r="H219" i="2"/>
  <c r="D72" i="1" s="1"/>
  <c r="F219" i="2"/>
  <c r="B72" i="1" s="1"/>
  <c r="B216" i="2"/>
  <c r="J214" i="2"/>
  <c r="B214" i="2"/>
  <c r="I215" i="2"/>
  <c r="F71" i="1" s="1"/>
  <c r="G215" i="2"/>
  <c r="C71" i="1" s="1"/>
  <c r="J213" i="2"/>
  <c r="B213" i="2"/>
  <c r="J212" i="2"/>
  <c r="H215" i="2"/>
  <c r="D71" i="1" s="1"/>
  <c r="F215" i="2"/>
  <c r="B71" i="1" s="1"/>
  <c r="B212" i="2"/>
  <c r="J210" i="2"/>
  <c r="B210" i="2"/>
  <c r="I211" i="2"/>
  <c r="F70" i="1" s="1"/>
  <c r="G211" i="2"/>
  <c r="C70" i="1" s="1"/>
  <c r="J209" i="2"/>
  <c r="B209" i="2"/>
  <c r="J208" i="2"/>
  <c r="H211" i="2"/>
  <c r="D70" i="1" s="1"/>
  <c r="F211" i="2"/>
  <c r="B70" i="1" s="1"/>
  <c r="B208" i="2"/>
  <c r="J206" i="2"/>
  <c r="B206" i="2"/>
  <c r="I207" i="2"/>
  <c r="F69" i="1" s="1"/>
  <c r="G207" i="2"/>
  <c r="C69" i="1" s="1"/>
  <c r="J205" i="2"/>
  <c r="B205" i="2"/>
  <c r="J204" i="2"/>
  <c r="H207" i="2"/>
  <c r="D69" i="1" s="1"/>
  <c r="F207" i="2"/>
  <c r="B69" i="1" s="1"/>
  <c r="B204" i="2"/>
  <c r="J202" i="2"/>
  <c r="B202" i="2"/>
  <c r="I203" i="2"/>
  <c r="F68" i="1" s="1"/>
  <c r="G203" i="2"/>
  <c r="C68" i="1" s="1"/>
  <c r="J201" i="2"/>
  <c r="B201" i="2"/>
  <c r="J200" i="2"/>
  <c r="H203" i="2"/>
  <c r="D68" i="1" s="1"/>
  <c r="F203" i="2"/>
  <c r="B68" i="1" s="1"/>
  <c r="B200" i="2"/>
  <c r="J199" i="2"/>
  <c r="B199" i="2"/>
  <c r="J194" i="2"/>
  <c r="B194" i="2"/>
  <c r="J193" i="2"/>
  <c r="H195" i="2"/>
  <c r="D64" i="1" s="1"/>
  <c r="G195" i="2"/>
  <c r="C64" i="1" s="1"/>
  <c r="B193" i="2"/>
  <c r="J192" i="2"/>
  <c r="I195" i="2"/>
  <c r="F64" i="1" s="1"/>
  <c r="F195" i="2"/>
  <c r="B64" i="1" s="1"/>
  <c r="B192" i="2"/>
  <c r="J190" i="2"/>
  <c r="B190" i="2"/>
  <c r="I191" i="2"/>
  <c r="F63" i="1" s="1"/>
  <c r="F191" i="2"/>
  <c r="B63" i="1" s="1"/>
  <c r="J189" i="2"/>
  <c r="B189" i="2"/>
  <c r="H191" i="2"/>
  <c r="D63" i="1" s="1"/>
  <c r="G191" i="2"/>
  <c r="C63" i="1" s="1"/>
  <c r="J188" i="2"/>
  <c r="B188" i="2"/>
  <c r="J186" i="2"/>
  <c r="B186" i="2"/>
  <c r="J185" i="2"/>
  <c r="H187" i="2"/>
  <c r="D62" i="1" s="1"/>
  <c r="G187" i="2"/>
  <c r="C62" i="1" s="1"/>
  <c r="B185" i="2"/>
  <c r="J184" i="2"/>
  <c r="I187" i="2"/>
  <c r="F62" i="1" s="1"/>
  <c r="F187" i="2"/>
  <c r="B62" i="1" s="1"/>
  <c r="B184" i="2"/>
  <c r="J182" i="2"/>
  <c r="B182" i="2"/>
  <c r="I183" i="2"/>
  <c r="F61" i="1" s="1"/>
  <c r="F183" i="2"/>
  <c r="B61" i="1" s="1"/>
  <c r="J181" i="2"/>
  <c r="B181" i="2"/>
  <c r="H183" i="2"/>
  <c r="D61" i="1" s="1"/>
  <c r="G183" i="2"/>
  <c r="C61" i="1" s="1"/>
  <c r="J180" i="2"/>
  <c r="B180" i="2"/>
  <c r="J178" i="2"/>
  <c r="B178" i="2"/>
  <c r="J177" i="2"/>
  <c r="H179" i="2"/>
  <c r="G179" i="2"/>
  <c r="C60" i="1" s="1"/>
  <c r="B177" i="2"/>
  <c r="J176" i="2"/>
  <c r="I179" i="2"/>
  <c r="F60" i="1" s="1"/>
  <c r="F179" i="2"/>
  <c r="B60" i="1" s="1"/>
  <c r="B176" i="2"/>
  <c r="J174" i="2"/>
  <c r="B174" i="2"/>
  <c r="I175" i="2"/>
  <c r="F59" i="1" s="1"/>
  <c r="F175" i="2"/>
  <c r="B59" i="1" s="1"/>
  <c r="J173" i="2"/>
  <c r="B173" i="2"/>
  <c r="H175" i="2"/>
  <c r="D59" i="1" s="1"/>
  <c r="G175" i="2"/>
  <c r="C59" i="1" s="1"/>
  <c r="J172" i="2"/>
  <c r="B172" i="2"/>
  <c r="J170" i="2"/>
  <c r="B170" i="2"/>
  <c r="J169" i="2"/>
  <c r="H171" i="2"/>
  <c r="D58" i="1" s="1"/>
  <c r="G171" i="2"/>
  <c r="C58" i="1" s="1"/>
  <c r="B169" i="2"/>
  <c r="J168" i="2"/>
  <c r="I171" i="2"/>
  <c r="F58" i="1" s="1"/>
  <c r="F171" i="2"/>
  <c r="B58" i="1" s="1"/>
  <c r="B168" i="2"/>
  <c r="J167" i="2"/>
  <c r="B167" i="2"/>
  <c r="J162" i="2"/>
  <c r="B162" i="2"/>
  <c r="J161" i="2"/>
  <c r="H163" i="2"/>
  <c r="D54" i="1" s="1"/>
  <c r="G163" i="2"/>
  <c r="C54" i="1" s="1"/>
  <c r="B161" i="2"/>
  <c r="J160" i="2"/>
  <c r="I163" i="2"/>
  <c r="F54" i="1" s="1"/>
  <c r="F163" i="2"/>
  <c r="B54" i="1" s="1"/>
  <c r="B160" i="2"/>
  <c r="J158" i="2"/>
  <c r="B158" i="2"/>
  <c r="I159" i="2"/>
  <c r="F159" i="2"/>
  <c r="J157" i="2"/>
  <c r="B157" i="2"/>
  <c r="H159" i="2"/>
  <c r="G159" i="2"/>
  <c r="J156" i="2"/>
  <c r="B156" i="2"/>
  <c r="J154" i="2"/>
  <c r="B154" i="2"/>
  <c r="J153" i="2"/>
  <c r="H155" i="2"/>
  <c r="D52" i="1" s="1"/>
  <c r="G155" i="2"/>
  <c r="C52" i="1" s="1"/>
  <c r="B153" i="2"/>
  <c r="J152" i="2"/>
  <c r="I155" i="2"/>
  <c r="F52" i="1" s="1"/>
  <c r="F155" i="2"/>
  <c r="B52" i="1" s="1"/>
  <c r="B152" i="2"/>
  <c r="J150" i="2"/>
  <c r="B150" i="2"/>
  <c r="I151" i="2"/>
  <c r="F51" i="1" s="1"/>
  <c r="F151" i="2"/>
  <c r="B51" i="1" s="1"/>
  <c r="J149" i="2"/>
  <c r="B149" i="2"/>
  <c r="H151" i="2"/>
  <c r="D51" i="1" s="1"/>
  <c r="G151" i="2"/>
  <c r="C51" i="1" s="1"/>
  <c r="J148" i="2"/>
  <c r="B148" i="2"/>
  <c r="J146" i="2"/>
  <c r="B146" i="2"/>
  <c r="J145" i="2"/>
  <c r="H147" i="2"/>
  <c r="D50" i="1" s="1"/>
  <c r="G147" i="2"/>
  <c r="C50" i="1" s="1"/>
  <c r="B145" i="2"/>
  <c r="J144" i="2"/>
  <c r="I147" i="2"/>
  <c r="F50" i="1" s="1"/>
  <c r="F147" i="2"/>
  <c r="B50" i="1" s="1"/>
  <c r="B144" i="2"/>
  <c r="J142" i="2"/>
  <c r="B142" i="2"/>
  <c r="I143" i="2"/>
  <c r="F143" i="2"/>
  <c r="J141" i="2"/>
  <c r="B141" i="2"/>
  <c r="H143" i="2"/>
  <c r="D49" i="1" s="1"/>
  <c r="G143" i="2"/>
  <c r="C49" i="1" s="1"/>
  <c r="J140" i="2"/>
  <c r="B140" i="2"/>
  <c r="J138" i="2"/>
  <c r="B138" i="2"/>
  <c r="J137" i="2"/>
  <c r="H139" i="2"/>
  <c r="D48" i="1" s="1"/>
  <c r="G139" i="2"/>
  <c r="C48" i="1" s="1"/>
  <c r="E53" i="1" s="1"/>
  <c r="B137" i="2"/>
  <c r="J136" i="2"/>
  <c r="I139" i="2"/>
  <c r="F48" i="1" s="1"/>
  <c r="F139" i="2"/>
  <c r="B48" i="1" s="1"/>
  <c r="B136" i="2"/>
  <c r="J135" i="2"/>
  <c r="B135" i="2"/>
  <c r="J130" i="2"/>
  <c r="B130" i="2"/>
  <c r="I131" i="2"/>
  <c r="F44" i="1" s="1"/>
  <c r="G131" i="2"/>
  <c r="C44" i="1" s="1"/>
  <c r="J129" i="2"/>
  <c r="B129" i="2"/>
  <c r="J128" i="2"/>
  <c r="H131" i="2"/>
  <c r="D44" i="1" s="1"/>
  <c r="F131" i="2"/>
  <c r="B44" i="1" s="1"/>
  <c r="B128" i="2"/>
  <c r="J126" i="2"/>
  <c r="B126" i="2"/>
  <c r="I127" i="2"/>
  <c r="F43" i="1" s="1"/>
  <c r="G127" i="2"/>
  <c r="C43" i="1" s="1"/>
  <c r="E43" i="1" s="1"/>
  <c r="J125" i="2"/>
  <c r="B125" i="2"/>
  <c r="J124" i="2"/>
  <c r="H127" i="2"/>
  <c r="D43" i="1" s="1"/>
  <c r="F127" i="2"/>
  <c r="B43" i="1" s="1"/>
  <c r="B124" i="2"/>
  <c r="J122" i="2"/>
  <c r="B122" i="2"/>
  <c r="I123" i="2"/>
  <c r="F42" i="1" s="1"/>
  <c r="G123" i="2"/>
  <c r="C42" i="1" s="1"/>
  <c r="E42" i="1" s="1"/>
  <c r="J121" i="2"/>
  <c r="B121" i="2"/>
  <c r="J120" i="2"/>
  <c r="H123" i="2"/>
  <c r="D42" i="1" s="1"/>
  <c r="F123" i="2"/>
  <c r="B42" i="1" s="1"/>
  <c r="B120" i="2"/>
  <c r="J118" i="2"/>
  <c r="B118" i="2"/>
  <c r="I119" i="2"/>
  <c r="F41" i="1" s="1"/>
  <c r="G119" i="2"/>
  <c r="C41" i="1" s="1"/>
  <c r="E41" i="1" s="1"/>
  <c r="J117" i="2"/>
  <c r="B117" i="2"/>
  <c r="J116" i="2"/>
  <c r="H119" i="2"/>
  <c r="F119" i="2"/>
  <c r="B41" i="1" s="1"/>
  <c r="B116" i="2"/>
  <c r="J114" i="2"/>
  <c r="B114" i="2"/>
  <c r="I115" i="2"/>
  <c r="F40" i="1" s="1"/>
  <c r="G115" i="2"/>
  <c r="C40" i="1" s="1"/>
  <c r="E40" i="1" s="1"/>
  <c r="J113" i="2"/>
  <c r="B113" i="2"/>
  <c r="J112" i="2"/>
  <c r="F115" i="2"/>
  <c r="B40" i="1" s="1"/>
  <c r="B112" i="2"/>
  <c r="J110" i="2"/>
  <c r="B110" i="2"/>
  <c r="I111" i="2"/>
  <c r="F39" i="1" s="1"/>
  <c r="G111" i="2"/>
  <c r="J109" i="2"/>
  <c r="B109" i="2"/>
  <c r="J108" i="2"/>
  <c r="H111" i="2"/>
  <c r="D39" i="1" s="1"/>
  <c r="F111" i="2"/>
  <c r="B39" i="1" s="1"/>
  <c r="B108" i="2"/>
  <c r="J106" i="2"/>
  <c r="B106" i="2"/>
  <c r="I107" i="2"/>
  <c r="F38" i="1" s="1"/>
  <c r="J105" i="2"/>
  <c r="B105" i="2"/>
  <c r="J104" i="2"/>
  <c r="H107" i="2"/>
  <c r="D38" i="1" s="1"/>
  <c r="B104" i="2"/>
  <c r="J103" i="2"/>
  <c r="B103" i="2"/>
  <c r="J98" i="2"/>
  <c r="B98" i="2"/>
  <c r="I99" i="2"/>
  <c r="F34" i="1" s="1"/>
  <c r="G99" i="2"/>
  <c r="C34" i="1" s="1"/>
  <c r="J97" i="2"/>
  <c r="B97" i="2"/>
  <c r="J96" i="2"/>
  <c r="H99" i="2"/>
  <c r="D34" i="1" s="1"/>
  <c r="F99" i="2"/>
  <c r="B34" i="1" s="1"/>
  <c r="B96" i="2"/>
  <c r="J94" i="2"/>
  <c r="B94" i="2"/>
  <c r="I95" i="2"/>
  <c r="F33" i="1" s="1"/>
  <c r="G95" i="2"/>
  <c r="C33" i="1" s="1"/>
  <c r="J93" i="2"/>
  <c r="B93" i="2"/>
  <c r="J92" i="2"/>
  <c r="H95" i="2"/>
  <c r="D33" i="1" s="1"/>
  <c r="F95" i="2"/>
  <c r="B33" i="1" s="1"/>
  <c r="B92" i="2"/>
  <c r="J90" i="2"/>
  <c r="B90" i="2"/>
  <c r="I91" i="2"/>
  <c r="G91" i="2"/>
  <c r="C32" i="1" s="1"/>
  <c r="J89" i="2"/>
  <c r="B89" i="2"/>
  <c r="J88" i="2"/>
  <c r="H91" i="2"/>
  <c r="F91" i="2"/>
  <c r="B32" i="1" s="1"/>
  <c r="B88" i="2"/>
  <c r="J86" i="2"/>
  <c r="B86" i="2"/>
  <c r="I87" i="2"/>
  <c r="F31" i="1" s="1"/>
  <c r="G87" i="2"/>
  <c r="C31" i="1" s="1"/>
  <c r="J85" i="2"/>
  <c r="B85" i="2"/>
  <c r="J84" i="2"/>
  <c r="H87" i="2"/>
  <c r="D31" i="1" s="1"/>
  <c r="B84" i="2"/>
  <c r="J82" i="2"/>
  <c r="B82" i="2"/>
  <c r="I83" i="2"/>
  <c r="F30" i="1" s="1"/>
  <c r="G83" i="2"/>
  <c r="C30" i="1" s="1"/>
  <c r="J81" i="2"/>
  <c r="B81" i="2"/>
  <c r="J80" i="2"/>
  <c r="H83" i="2"/>
  <c r="D30" i="1" s="1"/>
  <c r="F83" i="2"/>
  <c r="B30" i="1" s="1"/>
  <c r="B80" i="2"/>
  <c r="B78" i="2"/>
  <c r="I79" i="2"/>
  <c r="F29" i="1" s="1"/>
  <c r="G79" i="2"/>
  <c r="C29" i="1" s="1"/>
  <c r="J77" i="2"/>
  <c r="B77" i="2"/>
  <c r="J76" i="2"/>
  <c r="H79" i="2"/>
  <c r="D29" i="1" s="1"/>
  <c r="B76" i="2"/>
  <c r="J74" i="2"/>
  <c r="B74" i="2"/>
  <c r="I75" i="2"/>
  <c r="F28" i="1" s="1"/>
  <c r="G75" i="2"/>
  <c r="C28" i="1" s="1"/>
  <c r="J73" i="2"/>
  <c r="B73" i="2"/>
  <c r="J72" i="2"/>
  <c r="H75" i="2"/>
  <c r="D28" i="1" s="1"/>
  <c r="F75" i="2"/>
  <c r="B28" i="1" s="1"/>
  <c r="B72" i="2"/>
  <c r="J71" i="2"/>
  <c r="B71" i="2"/>
  <c r="J66" i="2"/>
  <c r="B66" i="2"/>
  <c r="J65" i="2"/>
  <c r="H67" i="2"/>
  <c r="D24" i="1" s="1"/>
  <c r="G67" i="2"/>
  <c r="C24" i="1" s="1"/>
  <c r="B65" i="2"/>
  <c r="J64" i="2"/>
  <c r="I67" i="2"/>
  <c r="F24" i="1" s="1"/>
  <c r="F67" i="2"/>
  <c r="B24" i="1" s="1"/>
  <c r="B64" i="2"/>
  <c r="J62" i="2"/>
  <c r="B62" i="2"/>
  <c r="I63" i="2"/>
  <c r="F23" i="1" s="1"/>
  <c r="F63" i="2"/>
  <c r="B23" i="1" s="1"/>
  <c r="J61" i="2"/>
  <c r="B61" i="2"/>
  <c r="H63" i="2"/>
  <c r="D23" i="1" s="1"/>
  <c r="G63" i="2"/>
  <c r="C23" i="1" s="1"/>
  <c r="J60" i="2"/>
  <c r="B60" i="2"/>
  <c r="J58" i="2"/>
  <c r="B58" i="2"/>
  <c r="J57" i="2"/>
  <c r="H59" i="2"/>
  <c r="D22" i="1" s="1"/>
  <c r="G59" i="2"/>
  <c r="C22" i="1" s="1"/>
  <c r="B57" i="2"/>
  <c r="J56" i="2"/>
  <c r="I59" i="2"/>
  <c r="F22" i="1" s="1"/>
  <c r="F59" i="2"/>
  <c r="B22" i="1" s="1"/>
  <c r="B56" i="2"/>
  <c r="J54" i="2"/>
  <c r="B54" i="2"/>
  <c r="I55" i="2"/>
  <c r="F21" i="1" s="1"/>
  <c r="F55" i="2"/>
  <c r="B21" i="1" s="1"/>
  <c r="J53" i="2"/>
  <c r="B53" i="2"/>
  <c r="H55" i="2"/>
  <c r="D21" i="1" s="1"/>
  <c r="G55" i="2"/>
  <c r="C21" i="1" s="1"/>
  <c r="J52" i="2"/>
  <c r="B52" i="2"/>
  <c r="J50" i="2"/>
  <c r="B50" i="2"/>
  <c r="J49" i="2"/>
  <c r="H51" i="2"/>
  <c r="D20" i="1" s="1"/>
  <c r="G51" i="2"/>
  <c r="C20" i="1" s="1"/>
  <c r="B49" i="2"/>
  <c r="J48" i="2"/>
  <c r="I51" i="2"/>
  <c r="F20" i="1" s="1"/>
  <c r="F51" i="2"/>
  <c r="B20" i="1" s="1"/>
  <c r="B48" i="2"/>
  <c r="J46" i="2"/>
  <c r="B46" i="2"/>
  <c r="I47" i="2"/>
  <c r="F19" i="1" s="1"/>
  <c r="F47" i="2"/>
  <c r="B19" i="1" s="1"/>
  <c r="J45" i="2"/>
  <c r="B45" i="2"/>
  <c r="H47" i="2"/>
  <c r="D19" i="1" s="1"/>
  <c r="G47" i="2"/>
  <c r="C19" i="1" s="1"/>
  <c r="J44" i="2"/>
  <c r="B44" i="2"/>
  <c r="J42" i="2"/>
  <c r="B42" i="2"/>
  <c r="J41" i="2"/>
  <c r="H43" i="2"/>
  <c r="D18" i="1" s="1"/>
  <c r="G43" i="2"/>
  <c r="C18" i="1" s="1"/>
  <c r="B41" i="2"/>
  <c r="J40" i="2"/>
  <c r="I43" i="2"/>
  <c r="F18" i="1" s="1"/>
  <c r="F43" i="2"/>
  <c r="B18" i="1" s="1"/>
  <c r="B40" i="2"/>
  <c r="J39" i="2"/>
  <c r="B39" i="2"/>
  <c r="E34" i="2"/>
  <c r="J34" i="2" s="1"/>
  <c r="I34" i="2"/>
  <c r="H34" i="2"/>
  <c r="G34" i="2"/>
  <c r="F34" i="2"/>
  <c r="B34" i="2"/>
  <c r="I33" i="2"/>
  <c r="H33" i="2"/>
  <c r="G33" i="2"/>
  <c r="F33" i="2"/>
  <c r="E33" i="2"/>
  <c r="J33" i="2" s="1"/>
  <c r="B33" i="2"/>
  <c r="I32" i="2"/>
  <c r="H32" i="2"/>
  <c r="G32" i="2"/>
  <c r="F32" i="2"/>
  <c r="E32" i="2"/>
  <c r="J32" i="2" s="1"/>
  <c r="B32" i="2"/>
  <c r="B30" i="2"/>
  <c r="B29" i="2"/>
  <c r="B28" i="2"/>
  <c r="B26" i="2"/>
  <c r="B25" i="2"/>
  <c r="B24" i="2"/>
  <c r="B22" i="2"/>
  <c r="B21" i="2"/>
  <c r="B20" i="2"/>
  <c r="B18" i="2"/>
  <c r="B17" i="2"/>
  <c r="B16" i="2"/>
  <c r="B14" i="2"/>
  <c r="B13" i="2"/>
  <c r="B12" i="2"/>
  <c r="B10" i="2"/>
  <c r="B9" i="2"/>
  <c r="B8" i="2"/>
  <c r="B7" i="2"/>
  <c r="I30" i="2"/>
  <c r="H30" i="2"/>
  <c r="G30" i="2"/>
  <c r="F30" i="2"/>
  <c r="I29" i="2"/>
  <c r="H29" i="2"/>
  <c r="G29" i="2"/>
  <c r="F29" i="2"/>
  <c r="I28" i="2"/>
  <c r="H28" i="2"/>
  <c r="G28" i="2"/>
  <c r="F28" i="2"/>
  <c r="I26" i="2"/>
  <c r="H26" i="2"/>
  <c r="G26" i="2"/>
  <c r="F26" i="2"/>
  <c r="I25" i="2"/>
  <c r="H25" i="2"/>
  <c r="G25" i="2"/>
  <c r="I24" i="2"/>
  <c r="H24" i="2"/>
  <c r="G24" i="2"/>
  <c r="I22" i="2"/>
  <c r="H22" i="2"/>
  <c r="G22" i="2"/>
  <c r="F22" i="2"/>
  <c r="I21" i="2"/>
  <c r="H21" i="2"/>
  <c r="G21" i="2"/>
  <c r="F21" i="2"/>
  <c r="I20" i="2"/>
  <c r="H20" i="2"/>
  <c r="G20" i="2"/>
  <c r="F20" i="2"/>
  <c r="I18" i="2"/>
  <c r="H18" i="2"/>
  <c r="G18" i="2"/>
  <c r="F18" i="2"/>
  <c r="H17" i="2"/>
  <c r="G17" i="2"/>
  <c r="F17" i="2"/>
  <c r="I16" i="2"/>
  <c r="H16" i="2"/>
  <c r="G16" i="2"/>
  <c r="F16" i="2"/>
  <c r="I14" i="2"/>
  <c r="H14" i="2"/>
  <c r="G14" i="2"/>
  <c r="F14" i="2"/>
  <c r="I13" i="2"/>
  <c r="H13" i="2"/>
  <c r="G13" i="2"/>
  <c r="F13" i="2"/>
  <c r="I12" i="2"/>
  <c r="H12" i="2"/>
  <c r="G12" i="2"/>
  <c r="F12" i="2"/>
  <c r="I10" i="2"/>
  <c r="H10" i="2"/>
  <c r="G10" i="2"/>
  <c r="F10" i="2"/>
  <c r="I9" i="2"/>
  <c r="H9" i="2"/>
  <c r="G9" i="2"/>
  <c r="F9" i="2"/>
  <c r="I8" i="2"/>
  <c r="H8" i="2"/>
  <c r="G8" i="2"/>
  <c r="F8" i="2"/>
  <c r="I7" i="2"/>
  <c r="H7" i="2"/>
  <c r="G7" i="2"/>
  <c r="F7" i="2"/>
  <c r="E7" i="2"/>
  <c r="E79" i="1" l="1"/>
  <c r="E69" i="1"/>
  <c r="E71" i="1"/>
  <c r="E73" i="1"/>
  <c r="E70" i="1"/>
  <c r="E72" i="1"/>
  <c r="E179" i="1"/>
  <c r="J527" i="2"/>
  <c r="G169" i="1" s="1"/>
  <c r="J559" i="2"/>
  <c r="G179" i="1" s="1"/>
  <c r="J591" i="2"/>
  <c r="G189" i="1" s="1"/>
  <c r="J655" i="2"/>
  <c r="G209" i="1" s="1"/>
  <c r="J687" i="2"/>
  <c r="G219" i="1" s="1"/>
  <c r="J703" i="2"/>
  <c r="G223" i="1" s="1"/>
  <c r="E169" i="1"/>
  <c r="E171" i="1"/>
  <c r="E173" i="1"/>
  <c r="E89" i="1"/>
  <c r="E91" i="1"/>
  <c r="E21" i="1"/>
  <c r="E189" i="1"/>
  <c r="E191" i="1"/>
  <c r="E181" i="1"/>
  <c r="E183" i="1"/>
  <c r="E149" i="1"/>
  <c r="E139" i="1"/>
  <c r="E119" i="1"/>
  <c r="E121" i="1"/>
  <c r="E123" i="1"/>
  <c r="E120" i="1"/>
  <c r="E122" i="1"/>
  <c r="J367" i="2"/>
  <c r="G119" i="1" s="1"/>
  <c r="E93" i="1"/>
  <c r="E80" i="1"/>
  <c r="E82" i="1"/>
  <c r="E59" i="1"/>
  <c r="E61" i="1"/>
  <c r="E63" i="1"/>
  <c r="E30" i="1"/>
  <c r="E23" i="1"/>
  <c r="E19" i="1"/>
  <c r="E219" i="1"/>
  <c r="E221" i="1"/>
  <c r="E223" i="1"/>
  <c r="E220" i="1"/>
  <c r="E222" i="1"/>
  <c r="E209" i="1"/>
  <c r="E211" i="1"/>
  <c r="E213" i="1"/>
  <c r="E210" i="1"/>
  <c r="E212" i="1"/>
  <c r="E199" i="1"/>
  <c r="E201" i="1"/>
  <c r="E203" i="1"/>
  <c r="E200" i="1"/>
  <c r="E202" i="1"/>
  <c r="E193" i="1"/>
  <c r="E190" i="1"/>
  <c r="E192" i="1"/>
  <c r="E180" i="1"/>
  <c r="E182" i="1"/>
  <c r="E170" i="1"/>
  <c r="E172" i="1"/>
  <c r="E159" i="1"/>
  <c r="E161" i="1"/>
  <c r="E163" i="1"/>
  <c r="E160" i="1"/>
  <c r="E162" i="1"/>
  <c r="E150" i="1"/>
  <c r="E152" i="1"/>
  <c r="E151" i="1"/>
  <c r="E153" i="1"/>
  <c r="E142" i="1"/>
  <c r="E143" i="1"/>
  <c r="E140" i="1"/>
  <c r="E141" i="1"/>
  <c r="E130" i="1"/>
  <c r="E129" i="1"/>
  <c r="E131" i="1"/>
  <c r="E133" i="1"/>
  <c r="E132" i="1"/>
  <c r="E99" i="1"/>
  <c r="E101" i="1"/>
  <c r="E103" i="1"/>
  <c r="E100" i="1"/>
  <c r="E102" i="1"/>
  <c r="E90" i="1"/>
  <c r="E92" i="1"/>
  <c r="E81" i="1"/>
  <c r="E83" i="1"/>
  <c r="E60" i="1"/>
  <c r="E62" i="1"/>
  <c r="E49" i="1"/>
  <c r="E51" i="1"/>
  <c r="E50" i="1"/>
  <c r="E52" i="1"/>
  <c r="E29" i="1"/>
  <c r="E32" i="1"/>
  <c r="E31" i="1"/>
  <c r="E33" i="1"/>
  <c r="E20" i="1"/>
  <c r="E22" i="1"/>
  <c r="E243" i="1"/>
  <c r="E239" i="1"/>
  <c r="E242" i="1"/>
  <c r="E241" i="1"/>
  <c r="E240" i="1"/>
  <c r="E233" i="1"/>
  <c r="E229" i="1"/>
  <c r="E232" i="1"/>
  <c r="E231" i="1"/>
  <c r="E230" i="1"/>
  <c r="E204" i="1"/>
  <c r="J107" i="2"/>
  <c r="J427" i="2"/>
  <c r="G138" i="1" s="1"/>
  <c r="J247" i="2"/>
  <c r="G81" i="1" s="1"/>
  <c r="J319" i="2"/>
  <c r="G103" i="1" s="1"/>
  <c r="J343" i="2"/>
  <c r="G111" i="1" s="1"/>
  <c r="J623" i="2"/>
  <c r="G199" i="1" s="1"/>
  <c r="J719" i="2"/>
  <c r="G229" i="1" s="1"/>
  <c r="J67" i="2"/>
  <c r="G24" i="1" s="1"/>
  <c r="J95" i="2"/>
  <c r="G33" i="1" s="1"/>
  <c r="J111" i="2"/>
  <c r="G39" i="1" s="1"/>
  <c r="J351" i="2"/>
  <c r="G113" i="1" s="1"/>
  <c r="B49" i="1"/>
  <c r="D60" i="1"/>
  <c r="E244" i="1"/>
  <c r="D32" i="1"/>
  <c r="J131" i="2"/>
  <c r="G44" i="1" s="1"/>
  <c r="J139" i="2"/>
  <c r="G48" i="1" s="1"/>
  <c r="J171" i="2"/>
  <c r="G58" i="1" s="1"/>
  <c r="J179" i="2"/>
  <c r="G60" i="1" s="1"/>
  <c r="J195" i="2"/>
  <c r="G64" i="1" s="1"/>
  <c r="J335" i="2"/>
  <c r="G109" i="1" s="1"/>
  <c r="E154" i="1"/>
  <c r="G143" i="1"/>
  <c r="J123" i="2"/>
  <c r="G42" i="1" s="1"/>
  <c r="D41" i="1"/>
  <c r="E44" i="1"/>
  <c r="E84" i="1"/>
  <c r="E24" i="1"/>
  <c r="J483" i="2"/>
  <c r="G154" i="1" s="1"/>
  <c r="E124" i="1"/>
  <c r="J91" i="2"/>
  <c r="G32" i="1" s="1"/>
  <c r="J99" i="2"/>
  <c r="J507" i="2"/>
  <c r="G162" i="1" s="1"/>
  <c r="E144" i="1"/>
  <c r="E64" i="1"/>
  <c r="E164" i="1"/>
  <c r="E114" i="1"/>
  <c r="E184" i="1"/>
  <c r="I35" i="2"/>
  <c r="E194" i="1"/>
  <c r="J83" i="2"/>
  <c r="G30" i="1" s="1"/>
  <c r="J119" i="2"/>
  <c r="J127" i="2"/>
  <c r="J243" i="2"/>
  <c r="G80" i="1" s="1"/>
  <c r="J259" i="2"/>
  <c r="G84" i="1" s="1"/>
  <c r="J323" i="2"/>
  <c r="G104" i="1" s="1"/>
  <c r="J331" i="2"/>
  <c r="G108" i="1" s="1"/>
  <c r="J339" i="2"/>
  <c r="G110" i="1" s="1"/>
  <c r="J355" i="2"/>
  <c r="G114" i="1" s="1"/>
  <c r="J363" i="2"/>
  <c r="G118" i="1" s="1"/>
  <c r="J395" i="2"/>
  <c r="G128" i="1" s="1"/>
  <c r="J403" i="2"/>
  <c r="G130" i="1" s="1"/>
  <c r="G142" i="1"/>
  <c r="J463" i="2"/>
  <c r="G149" i="1" s="1"/>
  <c r="J471" i="2"/>
  <c r="G151" i="1" s="1"/>
  <c r="J523" i="2"/>
  <c r="G168" i="1" s="1"/>
  <c r="J531" i="2"/>
  <c r="G170" i="1" s="1"/>
  <c r="J555" i="2"/>
  <c r="G178" i="1" s="1"/>
  <c r="J595" i="2"/>
  <c r="G190" i="1" s="1"/>
  <c r="J619" i="2"/>
  <c r="G198" i="1" s="1"/>
  <c r="J627" i="2"/>
  <c r="G200" i="1" s="1"/>
  <c r="J651" i="2"/>
  <c r="G208" i="1" s="1"/>
  <c r="J723" i="2"/>
  <c r="G230" i="1" s="1"/>
  <c r="E104" i="1"/>
  <c r="E74" i="1"/>
  <c r="J707" i="2"/>
  <c r="G224" i="1" s="1"/>
  <c r="J691" i="2"/>
  <c r="G220" i="1" s="1"/>
  <c r="J659" i="2"/>
  <c r="G210" i="1" s="1"/>
  <c r="J587" i="2"/>
  <c r="G188" i="1" s="1"/>
  <c r="J563" i="2"/>
  <c r="G180" i="1" s="1"/>
  <c r="J479" i="2"/>
  <c r="G153" i="1" s="1"/>
  <c r="J467" i="2"/>
  <c r="G150" i="1" s="1"/>
  <c r="J371" i="2"/>
  <c r="G120" i="1" s="1"/>
  <c r="J347" i="2"/>
  <c r="G112" i="1" s="1"/>
  <c r="J299" i="2"/>
  <c r="G98" i="1" s="1"/>
  <c r="J147" i="2"/>
  <c r="G50" i="1" s="1"/>
  <c r="J115" i="2"/>
  <c r="G40" i="1" s="1"/>
  <c r="J75" i="2"/>
  <c r="G28" i="1" s="1"/>
  <c r="J51" i="2"/>
  <c r="G20" i="1" s="1"/>
  <c r="J747" i="2"/>
  <c r="G238" i="1" s="1"/>
  <c r="J751" i="2"/>
  <c r="G239" i="1" s="1"/>
  <c r="J755" i="2"/>
  <c r="G240" i="1" s="1"/>
  <c r="J759" i="2"/>
  <c r="G241" i="1" s="1"/>
  <c r="J763" i="2"/>
  <c r="G242" i="1" s="1"/>
  <c r="J767" i="2"/>
  <c r="G243" i="1" s="1"/>
  <c r="J771" i="2"/>
  <c r="G244" i="1" s="1"/>
  <c r="J735" i="2"/>
  <c r="G233" i="1" s="1"/>
  <c r="J739" i="2"/>
  <c r="G234" i="1" s="1"/>
  <c r="J715" i="2"/>
  <c r="G228" i="1" s="1"/>
  <c r="J727" i="2"/>
  <c r="G231" i="1" s="1"/>
  <c r="J731" i="2"/>
  <c r="G232" i="1" s="1"/>
  <c r="J683" i="2"/>
  <c r="J699" i="2"/>
  <c r="G222" i="1" s="1"/>
  <c r="J671" i="2"/>
  <c r="G213" i="1" s="1"/>
  <c r="J675" i="2"/>
  <c r="G214" i="1" s="1"/>
  <c r="J663" i="2"/>
  <c r="G211" i="1" s="1"/>
  <c r="J667" i="2"/>
  <c r="G212" i="1" s="1"/>
  <c r="J639" i="2"/>
  <c r="G203" i="1" s="1"/>
  <c r="J643" i="2"/>
  <c r="G204" i="1" s="1"/>
  <c r="J631" i="2"/>
  <c r="G201" i="1" s="1"/>
  <c r="J635" i="2"/>
  <c r="G202" i="1" s="1"/>
  <c r="J607" i="2"/>
  <c r="G193" i="1" s="1"/>
  <c r="J611" i="2"/>
  <c r="G194" i="1" s="1"/>
  <c r="J599" i="2"/>
  <c r="G191" i="1" s="1"/>
  <c r="J603" i="2"/>
  <c r="G192" i="1" s="1"/>
  <c r="J575" i="2"/>
  <c r="G183" i="1" s="1"/>
  <c r="J579" i="2"/>
  <c r="G184" i="1" s="1"/>
  <c r="J567" i="2"/>
  <c r="G181" i="1" s="1"/>
  <c r="J571" i="2"/>
  <c r="G182" i="1" s="1"/>
  <c r="J543" i="2"/>
  <c r="G173" i="1" s="1"/>
  <c r="J547" i="2"/>
  <c r="G174" i="1" s="1"/>
  <c r="J535" i="2"/>
  <c r="G171" i="1" s="1"/>
  <c r="J539" i="2"/>
  <c r="G172" i="1" s="1"/>
  <c r="J495" i="2"/>
  <c r="G159" i="1" s="1"/>
  <c r="J499" i="2"/>
  <c r="G160" i="1" s="1"/>
  <c r="J491" i="2"/>
  <c r="G158" i="1" s="1"/>
  <c r="J511" i="2"/>
  <c r="G163" i="1" s="1"/>
  <c r="J515" i="2"/>
  <c r="G164" i="1" s="1"/>
  <c r="J459" i="2"/>
  <c r="G148" i="1" s="1"/>
  <c r="J475" i="2"/>
  <c r="G152" i="1" s="1"/>
  <c r="G139" i="1"/>
  <c r="G140" i="1"/>
  <c r="J451" i="2"/>
  <c r="G141" i="1"/>
  <c r="J415" i="2"/>
  <c r="G133" i="1" s="1"/>
  <c r="J419" i="2"/>
  <c r="G134" i="1" s="1"/>
  <c r="J407" i="2"/>
  <c r="G131" i="1" s="1"/>
  <c r="J411" i="2"/>
  <c r="G132" i="1" s="1"/>
  <c r="J383" i="2"/>
  <c r="G123" i="1" s="1"/>
  <c r="J387" i="2"/>
  <c r="G124" i="1" s="1"/>
  <c r="J375" i="2"/>
  <c r="G121" i="1" s="1"/>
  <c r="J379" i="2"/>
  <c r="G122" i="1" s="1"/>
  <c r="J311" i="2"/>
  <c r="G101" i="1" s="1"/>
  <c r="J315" i="2"/>
  <c r="G102" i="1" s="1"/>
  <c r="J303" i="2"/>
  <c r="G99" i="1" s="1"/>
  <c r="J307" i="2"/>
  <c r="G100" i="1" s="1"/>
  <c r="J267" i="2"/>
  <c r="G88" i="1" s="1"/>
  <c r="J271" i="2"/>
  <c r="G89" i="1" s="1"/>
  <c r="J275" i="2"/>
  <c r="G90" i="1" s="1"/>
  <c r="J279" i="2"/>
  <c r="G91" i="1" s="1"/>
  <c r="J283" i="2"/>
  <c r="G92" i="1" s="1"/>
  <c r="J287" i="2"/>
  <c r="G93" i="1" s="1"/>
  <c r="J291" i="2"/>
  <c r="G94" i="1" s="1"/>
  <c r="J239" i="2"/>
  <c r="G79" i="1" s="1"/>
  <c r="J235" i="2"/>
  <c r="G78" i="1" s="1"/>
  <c r="J251" i="2"/>
  <c r="G82" i="1" s="1"/>
  <c r="J203" i="2"/>
  <c r="G68" i="1" s="1"/>
  <c r="J207" i="2"/>
  <c r="G69" i="1" s="1"/>
  <c r="J211" i="2"/>
  <c r="G70" i="1" s="1"/>
  <c r="J215" i="2"/>
  <c r="J219" i="2"/>
  <c r="G72" i="1" s="1"/>
  <c r="J223" i="2"/>
  <c r="G73" i="1" s="1"/>
  <c r="J227" i="2"/>
  <c r="G74" i="1" s="1"/>
  <c r="J191" i="2"/>
  <c r="G63" i="1" s="1"/>
  <c r="J175" i="2"/>
  <c r="G59" i="1" s="1"/>
  <c r="J183" i="2"/>
  <c r="J187" i="2"/>
  <c r="G62" i="1" s="1"/>
  <c r="J143" i="2"/>
  <c r="G49" i="1" s="1"/>
  <c r="J159" i="2"/>
  <c r="G53" i="1" s="1"/>
  <c r="J163" i="2"/>
  <c r="J151" i="2"/>
  <c r="G51" i="1" s="1"/>
  <c r="J155" i="2"/>
  <c r="G52" i="1" s="1"/>
  <c r="H115" i="2"/>
  <c r="D40" i="1" s="1"/>
  <c r="F79" i="2"/>
  <c r="B29" i="1" s="1"/>
  <c r="J79" i="2"/>
  <c r="G29" i="1" s="1"/>
  <c r="F87" i="2"/>
  <c r="B31" i="1" s="1"/>
  <c r="J87" i="2"/>
  <c r="G31" i="1" s="1"/>
  <c r="J47" i="2"/>
  <c r="J43" i="2"/>
  <c r="J63" i="2"/>
  <c r="J55" i="2"/>
  <c r="G21" i="1" s="1"/>
  <c r="J59" i="2"/>
  <c r="H35" i="2"/>
  <c r="F35" i="2"/>
  <c r="G35" i="2"/>
  <c r="J35" i="2"/>
  <c r="E224" i="1"/>
  <c r="E234" i="1"/>
  <c r="G218" i="1" l="1"/>
  <c r="G22" i="1"/>
  <c r="G19" i="1"/>
  <c r="G71" i="1"/>
  <c r="G23" i="1"/>
  <c r="G18" i="1"/>
  <c r="G61" i="1"/>
  <c r="G43" i="1"/>
  <c r="G54" i="1"/>
  <c r="G34" i="1"/>
  <c r="G41" i="1"/>
  <c r="G38" i="1"/>
  <c r="B14" i="1"/>
  <c r="D14" i="1"/>
  <c r="E54" i="1"/>
  <c r="G14" i="1"/>
  <c r="F14" i="1"/>
  <c r="E214" i="1"/>
  <c r="C14" i="1"/>
  <c r="E134" i="1"/>
  <c r="E174" i="1"/>
  <c r="J14" i="2"/>
  <c r="J10" i="2"/>
  <c r="E94" i="1" l="1"/>
  <c r="I31" i="2"/>
  <c r="H31" i="2"/>
  <c r="G31" i="2"/>
  <c r="F31" i="2"/>
  <c r="J30" i="2"/>
  <c r="J29" i="2"/>
  <c r="J28" i="2"/>
  <c r="I27" i="2"/>
  <c r="F12" i="1" s="1"/>
  <c r="H27" i="2"/>
  <c r="D12" i="1" s="1"/>
  <c r="G27" i="2"/>
  <c r="C12" i="1" s="1"/>
  <c r="F27" i="2"/>
  <c r="B12" i="1" s="1"/>
  <c r="J26" i="2"/>
  <c r="J25" i="2"/>
  <c r="J24" i="2"/>
  <c r="I23" i="2"/>
  <c r="F11" i="1" s="1"/>
  <c r="H23" i="2"/>
  <c r="D11" i="1" s="1"/>
  <c r="G23" i="2"/>
  <c r="C11" i="1" s="1"/>
  <c r="F23" i="2"/>
  <c r="B11" i="1" s="1"/>
  <c r="J22" i="2"/>
  <c r="J21" i="2"/>
  <c r="J20" i="2"/>
  <c r="I19" i="2"/>
  <c r="F10" i="1" s="1"/>
  <c r="H19" i="2"/>
  <c r="D10" i="1" s="1"/>
  <c r="G19" i="2"/>
  <c r="C10" i="1" s="1"/>
  <c r="F19" i="2"/>
  <c r="B10" i="1" s="1"/>
  <c r="J18" i="2"/>
  <c r="J17" i="2"/>
  <c r="J16" i="2"/>
  <c r="I15" i="2"/>
  <c r="F9" i="1" s="1"/>
  <c r="H15" i="2"/>
  <c r="D9" i="1" s="1"/>
  <c r="G15" i="2"/>
  <c r="C9" i="1" s="1"/>
  <c r="F15" i="2"/>
  <c r="B9" i="1" s="1"/>
  <c r="J13" i="2"/>
  <c r="J12" i="2"/>
  <c r="I11" i="2"/>
  <c r="F8" i="1" s="1"/>
  <c r="H11" i="2"/>
  <c r="D8" i="1" s="1"/>
  <c r="G11" i="2"/>
  <c r="F11" i="2"/>
  <c r="B8" i="1" s="1"/>
  <c r="J9" i="2"/>
  <c r="J8" i="2"/>
  <c r="J7" i="2"/>
  <c r="C8" i="1" l="1"/>
  <c r="E9" i="1" s="1"/>
  <c r="D13" i="1"/>
  <c r="F13" i="1"/>
  <c r="B13" i="1"/>
  <c r="C13" i="1"/>
  <c r="J31" i="2"/>
  <c r="J15" i="2"/>
  <c r="G9" i="1" s="1"/>
  <c r="J11" i="2"/>
  <c r="G8" i="1" s="1"/>
  <c r="J19" i="2"/>
  <c r="G10" i="1" s="1"/>
  <c r="J27" i="2"/>
  <c r="G12" i="1" s="1"/>
  <c r="J23" i="2"/>
  <c r="G11" i="1" s="1"/>
  <c r="E14" i="1"/>
  <c r="E13" i="1" l="1"/>
  <c r="E11" i="1"/>
  <c r="E10" i="1"/>
  <c r="E12" i="1"/>
  <c r="E34" i="1"/>
  <c r="G13" i="1"/>
  <c r="B78" i="1"/>
  <c r="B108" i="1"/>
  <c r="C108" i="1"/>
  <c r="E109" i="1" s="1"/>
  <c r="E110" i="1" l="1"/>
  <c r="E111" i="1"/>
  <c r="E113" i="1"/>
  <c r="E112" i="1"/>
</calcChain>
</file>

<file path=xl/sharedStrings.xml><?xml version="1.0" encoding="utf-8"?>
<sst xmlns="http://schemas.openxmlformats.org/spreadsheetml/2006/main" count="2899" uniqueCount="326">
  <si>
    <t>Virtual Users</t>
  </si>
  <si>
    <t>Script</t>
  </si>
  <si>
    <t>OpID</t>
  </si>
  <si>
    <t>Checkpoint Description</t>
  </si>
  <si>
    <t>Successful Transactions</t>
  </si>
  <si>
    <t xml:space="preserve">
Min</t>
  </si>
  <si>
    <t xml:space="preserve">
Mean</t>
  </si>
  <si>
    <t xml:space="preserve">
Max</t>
  </si>
  <si>
    <t xml:space="preserve">
StdDev</t>
  </si>
  <si>
    <t>Completion (Number/Rate)</t>
  </si>
  <si>
    <t>1   (Primer)</t>
  </si>
  <si>
    <t>Transaction Duration</t>
  </si>
  <si>
    <t>1 VU:  Average</t>
  </si>
  <si>
    <t>5 VUs:  Average</t>
  </si>
  <si>
    <t>10 VUs:  Average</t>
  </si>
  <si>
    <t>20 VUs:  Average</t>
  </si>
  <si>
    <t>Mean</t>
  </si>
  <si>
    <t>Max</t>
  </si>
  <si>
    <t>Actual Degradation %</t>
  </si>
  <si>
    <t>StdDev</t>
  </si>
  <si>
    <t>% Completion Rate</t>
  </si>
  <si>
    <t>-</t>
  </si>
  <si>
    <t>Min</t>
  </si>
  <si>
    <t>#</t>
  </si>
  <si>
    <t>Checkpoint (1 trans)</t>
  </si>
  <si>
    <t>#Trans</t>
  </si>
  <si>
    <t>#Recs</t>
  </si>
  <si>
    <t>Std Dev</t>
  </si>
  <si>
    <t>Response Time</t>
  </si>
  <si>
    <t>Script name</t>
  </si>
  <si>
    <t>50 VUs:  Average</t>
  </si>
  <si>
    <t>100 VUs:  Average</t>
  </si>
  <si>
    <t>200 VUs:  Average</t>
  </si>
  <si>
    <t>JMETER 3.0</t>
  </si>
  <si>
    <t>All Times are Listed in Seconds</t>
  </si>
  <si>
    <t>A. Total Number Of BreakPoints</t>
  </si>
  <si>
    <t>B. Major Performance BottleNeck BreakPoint</t>
  </si>
  <si>
    <t>C. Minor Performance BottleNeck BreakPoint</t>
  </si>
  <si>
    <t>D. Result Inference/Conclusion</t>
  </si>
  <si>
    <t>E. Degradation Shoot Up Point</t>
  </si>
  <si>
    <t>N/A</t>
  </si>
  <si>
    <t>NA</t>
  </si>
  <si>
    <r>
      <t>NA</t>
    </r>
    <r>
      <rPr>
        <sz val="10"/>
        <rFont val="Arial"/>
        <family val="2"/>
      </rPr>
      <t xml:space="preserve">
</t>
    </r>
  </si>
  <si>
    <r>
      <t xml:space="preserve">Needs improvements in Policy Download And Save GC : </t>
    </r>
    <r>
      <rPr>
        <sz val="10"/>
        <rFont val="Arial"/>
        <family val="2"/>
      </rPr>
      <t>As evident from point C, Policy Download And Save GC needs improvement and are performance bottleneck here.</t>
    </r>
  </si>
  <si>
    <r>
      <t xml:space="preserve">Save Entity Load Needs Improvement: </t>
    </r>
    <r>
      <rPr>
        <sz val="10"/>
        <rFont val="Arial"/>
        <family val="2"/>
      </rPr>
      <t>As evident form point C, Save Entity is taking much time and is performance bottleneck here.</t>
    </r>
  </si>
  <si>
    <t xml:space="preserve">   </t>
  </si>
  <si>
    <r>
      <t xml:space="preserve">Display Claim Record Loads Need Improvement: </t>
    </r>
    <r>
      <rPr>
        <sz val="10"/>
        <rFont val="Arial"/>
        <family val="2"/>
      </rPr>
      <t>As evident from point C, Display Claim Record are taking much time and are performance bottleneck here.</t>
    </r>
  </si>
  <si>
    <t xml:space="preserve">Note:- Increased Rampup period for
5 users 4 sec
10 users 4 sec
20 users 4 sec                                                      50 users 4 sec
100 users 4 sec
</t>
  </si>
  <si>
    <r>
      <t xml:space="preserve">1. Save GC: </t>
    </r>
    <r>
      <rPr>
        <sz val="10"/>
        <rFont val="Arial"/>
        <family val="2"/>
      </rPr>
      <t xml:space="preserve">For 100 users, average time is 1.37 secs and max time is 1.45 secs.                                                   </t>
    </r>
    <r>
      <rPr>
        <b/>
        <sz val="10"/>
        <rFont val="Arial"/>
        <family val="2"/>
      </rPr>
      <t>2. Policy Download:</t>
    </r>
    <r>
      <rPr>
        <sz val="10"/>
        <rFont val="Arial"/>
        <family val="2"/>
      </rPr>
      <t xml:space="preserve"> For 100 users, average time is 2.92 secs and max time is 3.69 secs    
</t>
    </r>
  </si>
  <si>
    <r>
      <t>20 users run</t>
    </r>
    <r>
      <rPr>
        <sz val="10"/>
        <rFont val="Arial"/>
        <family val="2"/>
      </rPr>
      <t>[14%(Actual Degradation for 20 users)-(8%)(Actual Degradation for 10 users)]=6%(Low Shoot-up)</t>
    </r>
  </si>
  <si>
    <r>
      <t xml:space="preserve">Click Save Icon, Click Back To Notes Icon Loads Need Improvement: </t>
    </r>
    <r>
      <rPr>
        <sz val="10"/>
        <rFont val="Arial"/>
        <family val="2"/>
      </rPr>
      <t>As evident form point C, Click Save Icon and Click Back To Notes Icon are taking much time and are performance bottleneck here.</t>
    </r>
  </si>
  <si>
    <t>TC1 - Create a new GC Claim. Download a Policy from Staging. Create a Recovery reserve &amp; Make a Collection</t>
  </si>
  <si>
    <t>TC3 - Search General Claim Record and Modify Existing Reserve</t>
  </si>
  <si>
    <t>TC4 - Search Existing GC Claims and create First and final Payment</t>
  </si>
  <si>
    <t>TC5 - Search &amp; Download an existing Policy. Create a new GC claim starting with the policy</t>
  </si>
  <si>
    <t>TC6 - Search &amp; Download an existing Policy. Create a new WC claim starting with the policy</t>
  </si>
  <si>
    <t>TC7 - Create a new WC Claim. Create a Recovery reserve &amp; Make a Collection</t>
  </si>
  <si>
    <t>TC8 - Create a new WC Claim. Create a Medical/Expense Reserve &amp; Make a Payment</t>
  </si>
  <si>
    <t>TC9 - Search WC Claim Record and Modify Existing Reserve</t>
  </si>
  <si>
    <t>TC10 - Search Existing WC Claim and create Supplemental Payment</t>
  </si>
  <si>
    <t xml:space="preserve">TC11 - Print check from Funds </t>
  </si>
  <si>
    <t>TC12 - Search for an existing claim. Create new litigation record. Update the litigation record</t>
  </si>
  <si>
    <t>TC13 - Search for an existing claim. Create new Liability loss record</t>
  </si>
  <si>
    <t>TC14 - Search and View Employee Information</t>
  </si>
  <si>
    <t>TC15 - Display Organization Hierarchy Tree</t>
  </si>
  <si>
    <t>TC16 - Create Event and Display Recent Events</t>
  </si>
  <si>
    <t>TC17 - Display Diary list and create a Diary</t>
  </si>
  <si>
    <t xml:space="preserve">TC18 - Display Executive Summary </t>
  </si>
  <si>
    <t>TC20 - Create Entity</t>
  </si>
  <si>
    <t>TC21 - Maintain Entity Information</t>
  </si>
  <si>
    <t>TC22 - Display Diary Calendar</t>
  </si>
  <si>
    <t>TC23 - Search and View Claim Information using Claimant First Name and Last name</t>
  </si>
  <si>
    <t>TC24 - Search for an existing claim. Load all comments for the claim</t>
  </si>
  <si>
    <t>TC25 - Search for an existing claim. Load all Diaries for the claim</t>
  </si>
  <si>
    <t>TC26 - Search for an existing claim. Load all Enhanced notes for the claim</t>
  </si>
  <si>
    <t>TC27 - Search for an existing claim. Load all Attachments for the claim</t>
  </si>
  <si>
    <t>TC29 - Standard Diary Search</t>
  </si>
  <si>
    <t>TC30 - Create Attachments on Claim screen</t>
  </si>
  <si>
    <t>TC31 - Create and Edit Org Hierarchy from Maintenance</t>
  </si>
  <si>
    <t>TC32 - Create Claimant On GC</t>
  </si>
  <si>
    <t>Script:  TC1 - Create a new GC Claim. Download a Policy from Staging. Create a Recovery reserve &amp; Make a Collection</t>
  </si>
  <si>
    <t>Script:  TC2 – Create a new GC Claim. Download a Policy from Staging. Create a Medical/Expense Reserve &amp; Make a Payment</t>
  </si>
  <si>
    <t>Script:  TC3 - Search General Claim Record and Modify Existing Reserve</t>
  </si>
  <si>
    <t>Script:  TC4 - Search Existing GC Claims and create First and final Payment</t>
  </si>
  <si>
    <t>Script:  TC5 - Search &amp; Download an existing Policy. Create a new GC claim starting with the policy</t>
  </si>
  <si>
    <t>Script:  TC6 - Search &amp; Download an existing Policy. Create a new WC claim starting with the policy</t>
  </si>
  <si>
    <t>Script:  TC7 - Create a new WC Claim. Create a Recovery reserve &amp; Make a Collection</t>
  </si>
  <si>
    <t>Script:  TC8 - Create a new WC Claim. Create a Medical/Expense Reserve &amp; Make a Payment</t>
  </si>
  <si>
    <t>Script:  TC9 - Search WC Claim Record and Modify Existing Reserve</t>
  </si>
  <si>
    <t>Script:  TC10 - Search Existing WC Claim and create Supplemental Payment</t>
  </si>
  <si>
    <t>Script:  TC11 - Print check from Funds</t>
  </si>
  <si>
    <t>Script:  TC12 - Search for an existing claim. Create new litigation record. Update the litigation record</t>
  </si>
  <si>
    <t>Script:  TC13 - Search for an existing claim. Create new Liability loss record</t>
  </si>
  <si>
    <t>Script:  TC14 - Search and View Employee Information</t>
  </si>
  <si>
    <t>Script:  TC15 - Display Organization Hierarchy Tree</t>
  </si>
  <si>
    <t>Script:  TC17 - Display Diary list and create a Diary</t>
  </si>
  <si>
    <t>Script:  TC18 - Display Executive Summary</t>
  </si>
  <si>
    <t>Script:  TC19 - Create Enhanced Note</t>
  </si>
  <si>
    <t>Script:  TC20 - Create Entity</t>
  </si>
  <si>
    <t>Script:  TC21 - Maintain Entity Information</t>
  </si>
  <si>
    <t>Script:  TC22 - Display Diary Calendar</t>
  </si>
  <si>
    <t>Script:  TC23 - Search and View Claim Information using Claimant First Name and Last name</t>
  </si>
  <si>
    <t>Script:  TC24 - Search for an existing claim. Load all comments for the claim</t>
  </si>
  <si>
    <t>Script:  TC25 - Search for an existing claim. Load all Diaries for the claim</t>
  </si>
  <si>
    <t>Script: TC26 - Search for an existing claim. Load all Enhanced notes for the claim</t>
  </si>
  <si>
    <t>Script: TC27 - Search for an existing claim. Load all Attachments for the claim</t>
  </si>
  <si>
    <t>Script: TC28 - Display Payment/Transaction history screen</t>
  </si>
  <si>
    <t>Script: TC29 - Standard Diary Search</t>
  </si>
  <si>
    <t>Script: TC30 - Create Attachments on Claim screen</t>
  </si>
  <si>
    <t>Script: TC31 - Create and Edit Org Hierarchy from Maintenance</t>
  </si>
  <si>
    <t>Script: TC32 - Create Claimant on GC</t>
  </si>
  <si>
    <t>Script:  TC16 - Create Event and Display Recent Events</t>
  </si>
  <si>
    <t>Script: TC2 - Create a new GC Claim. Download a Policy from Staging. Create a Medical/Expense Reserve &amp; Make a Payment</t>
  </si>
  <si>
    <t>Script: TC4 - Search Existing GC Claims and create First and final Payment</t>
  </si>
  <si>
    <t>Script: TC18 - Display Executive Summary</t>
  </si>
  <si>
    <r>
      <t>100 users run</t>
    </r>
    <r>
      <rPr>
        <sz val="10"/>
        <rFont val="Arial"/>
        <family val="2"/>
      </rPr>
      <t>[-5%(Actual Degradation for 100 users)-(-8%)(Actual Degradation for 50 users)]=3%(Low Shoot-up)</t>
    </r>
  </si>
  <si>
    <r>
      <t xml:space="preserve">Display Claim Record : </t>
    </r>
    <r>
      <rPr>
        <sz val="10"/>
        <rFont val="Arial"/>
        <family val="2"/>
      </rPr>
      <t>As evident form point C, Display Claim Record is taking much time and is performance bottleneck here.</t>
    </r>
  </si>
  <si>
    <r>
      <t xml:space="preserve">1. Display Claim Record : </t>
    </r>
    <r>
      <rPr>
        <sz val="10"/>
        <rFont val="Arial"/>
        <family val="2"/>
      </rPr>
      <t>For 100 users, average time is 1.75sec and max time is 2.30secs.</t>
    </r>
  </si>
  <si>
    <r>
      <t>5 users run</t>
    </r>
    <r>
      <rPr>
        <sz val="10"/>
        <rFont val="Arial"/>
        <family val="2"/>
      </rPr>
      <t>[11%(Actual Degradation for 5 users)-(0%)(Actual Degradation for 1 user)]=11%(Low Shoot-up)</t>
    </r>
  </si>
  <si>
    <r>
      <t xml:space="preserve">1. Display Claim Record : </t>
    </r>
    <r>
      <rPr>
        <sz val="10"/>
        <rFont val="Arial"/>
        <family val="2"/>
      </rPr>
      <t>For 100 users, average time is 1.27sec and max time is 1.77secs.</t>
    </r>
  </si>
  <si>
    <r>
      <t>10 users run</t>
    </r>
    <r>
      <rPr>
        <sz val="10"/>
        <rFont val="Arial"/>
        <family val="2"/>
      </rPr>
      <t>[5%(Actual Degradation for 10 users)-(2%)(Actual Degradation for 5 users)]=3%(Very-Low Shoot-up)</t>
    </r>
  </si>
  <si>
    <r>
      <t>1.Display Enhanced Notes Screen : F</t>
    </r>
    <r>
      <rPr>
        <sz val="10"/>
        <rFont val="Arial"/>
        <family val="2"/>
      </rPr>
      <t>or 100users average time is 2.29 secs and Max. time is 3.00 secs.</t>
    </r>
  </si>
  <si>
    <r>
      <t xml:space="preserve">Display Enhanced Notes: </t>
    </r>
    <r>
      <rPr>
        <sz val="10"/>
        <rFont val="Arial"/>
        <family val="2"/>
      </rPr>
      <t>As evident from point C, Display Enhanced Notes is taking much time and is performance bottleneck here.</t>
    </r>
  </si>
  <si>
    <r>
      <t>50 users run</t>
    </r>
    <r>
      <rPr>
        <sz val="10"/>
        <rFont val="Arial"/>
        <family val="2"/>
      </rPr>
      <t>[9%(Actual Degradation for 50 users)-(6)%(Actual Degradation for 20 users)]=3%(Low Shoot-up)</t>
    </r>
  </si>
  <si>
    <r>
      <t xml:space="preserve">1. Display Claim Record: </t>
    </r>
    <r>
      <rPr>
        <sz val="10"/>
        <rFont val="Arial"/>
        <family val="2"/>
      </rPr>
      <t xml:space="preserve">For 100 users average time is 1.38 secs and Max. time is 2.09secs.                        </t>
    </r>
  </si>
  <si>
    <r>
      <t>100 users run</t>
    </r>
    <r>
      <rPr>
        <sz val="10"/>
        <rFont val="Arial"/>
        <family val="2"/>
      </rPr>
      <t>[7%(Actual Degradation for 100 users)-(4)%(Actual Degradation for 50 users)]=3%(Very Low Shoot-up)</t>
    </r>
  </si>
  <si>
    <r>
      <t xml:space="preserve">1. Display Claim Record: </t>
    </r>
    <r>
      <rPr>
        <sz val="10"/>
        <rFont val="Arial"/>
        <family val="2"/>
      </rPr>
      <t xml:space="preserve">For 100 users average time is 1.40 secs and Max. time is 2.02 secs.                        </t>
    </r>
  </si>
  <si>
    <r>
      <t>50 users run</t>
    </r>
    <r>
      <rPr>
        <sz val="10"/>
        <rFont val="Arial"/>
        <family val="2"/>
      </rPr>
      <t>[24%(Actual Degradation for 50 users)-(15%)(Actual Degradation for 20 users)]=9%(Low Shoot-up)</t>
    </r>
  </si>
  <si>
    <r>
      <t xml:space="preserve">1. Display Claim Record: </t>
    </r>
    <r>
      <rPr>
        <sz val="10"/>
        <rFont val="Arial"/>
        <family val="2"/>
      </rPr>
      <t>For 100 users average time is 1.59 secs and Max. time is 2.24 secs.</t>
    </r>
    <r>
      <rPr>
        <b/>
        <sz val="10"/>
        <rFont val="Arial"/>
        <family val="2"/>
      </rPr>
      <t xml:space="preserve"> </t>
    </r>
  </si>
  <si>
    <r>
      <t xml:space="preserve">Display Claim Record Loads Need Improvement: </t>
    </r>
    <r>
      <rPr>
        <sz val="10"/>
        <rFont val="Arial"/>
        <family val="2"/>
      </rPr>
      <t>As evident form point C, Display Claim Record is taking much time and is performance bottleneck here.</t>
    </r>
  </si>
  <si>
    <r>
      <t>20 users run</t>
    </r>
    <r>
      <rPr>
        <sz val="10"/>
        <rFont val="Arial"/>
        <family val="2"/>
      </rPr>
      <t xml:space="preserve">[23%(Actual Degradation for 20 users)-(10)%(Actual Degradation for 10 users)]=13%(Low Shoot-up) </t>
    </r>
  </si>
  <si>
    <r>
      <t xml:space="preserve">Display Claim Record Load Needs Improvement: </t>
    </r>
    <r>
      <rPr>
        <sz val="10"/>
        <rFont val="Arial"/>
        <family val="2"/>
      </rPr>
      <t>As evident form point C, Display Claim Record is taking much time and is performance bottleneck here.</t>
    </r>
  </si>
  <si>
    <t xml:space="preserve">NA
</t>
  </si>
  <si>
    <r>
      <t>20 users run</t>
    </r>
    <r>
      <rPr>
        <sz val="10"/>
        <rFont val="Arial"/>
        <family val="2"/>
      </rPr>
      <t xml:space="preserve">[1%(Actual Degradation for 20 users)-(-2)%(Actual Degradation for 10 users)]=3%(Low Shoot-up) </t>
    </r>
  </si>
  <si>
    <r>
      <t>50 users run</t>
    </r>
    <r>
      <rPr>
        <sz val="10"/>
        <rFont val="Arial"/>
        <family val="2"/>
      </rPr>
      <t>[1%(Actual Degradation for 50 users)-(-2)%(Actual Degradation for 20 users)]=3%(Low Shoot-up)</t>
    </r>
  </si>
  <si>
    <r>
      <t xml:space="preserve">1. Save Entity: </t>
    </r>
    <r>
      <rPr>
        <sz val="10"/>
        <rFont val="Arial"/>
        <family val="2"/>
      </rPr>
      <t>For 100 users, average time is 0.83 secs and max time is 1.02 secs</t>
    </r>
  </si>
  <si>
    <r>
      <t xml:space="preserve">1. Save Entity: </t>
    </r>
    <r>
      <rPr>
        <sz val="10"/>
        <rFont val="Arial"/>
        <family val="2"/>
      </rPr>
      <t>For 100 users, average time is 1.70 secs and max time is 1.96 secs</t>
    </r>
  </si>
  <si>
    <r>
      <t>5 users run</t>
    </r>
    <r>
      <rPr>
        <sz val="10"/>
        <rFont val="Arial"/>
        <family val="2"/>
      </rPr>
      <t>[2%(Actual Degradation for 5 users)-(0)%(Actual Degradation for 1 user)]=(2)%(Low Shoot-up)</t>
    </r>
  </si>
  <si>
    <r>
      <t>1. Click Save Icon:</t>
    </r>
    <r>
      <rPr>
        <sz val="10"/>
        <rFont val="Arial"/>
        <family val="2"/>
      </rPr>
      <t xml:space="preserve"> For 100 users average time is 1.35 secs and 1.61 secs.                                                            </t>
    </r>
    <r>
      <rPr>
        <b/>
        <sz val="10"/>
        <rFont val="Arial"/>
        <family val="2"/>
      </rPr>
      <t xml:space="preserve">2. Click Back to Notes Icon: </t>
    </r>
    <r>
      <rPr>
        <sz val="10"/>
        <rFont val="Arial"/>
        <family val="2"/>
      </rPr>
      <t>For 100 users average time is 1.19 secs and 1.41 secs.</t>
    </r>
    <r>
      <rPr>
        <b/>
        <sz val="10"/>
        <rFont val="Arial"/>
        <family val="2"/>
      </rPr>
      <t xml:space="preserve">                                               </t>
    </r>
  </si>
  <si>
    <r>
      <t>10 users run</t>
    </r>
    <r>
      <rPr>
        <sz val="10"/>
        <rFont val="Arial"/>
        <family val="2"/>
      </rPr>
      <t>[18%(Actual Degradation for 10 users)-(12%)(Actual Degradation for 10 users)]=6%(Low Shoot-up)</t>
    </r>
  </si>
  <si>
    <r>
      <t xml:space="preserve">1. Display Claim Record: </t>
    </r>
    <r>
      <rPr>
        <sz val="10"/>
        <rFont val="Arial"/>
        <family val="2"/>
      </rPr>
      <t>For 100 users average time is 1.32 secs and Max. time is 1.75 secs.</t>
    </r>
    <r>
      <rPr>
        <b/>
        <sz val="10"/>
        <rFont val="Arial"/>
        <family val="2"/>
      </rPr>
      <t xml:space="preserve">                     
</t>
    </r>
  </si>
  <si>
    <r>
      <t>50 users run</t>
    </r>
    <r>
      <rPr>
        <sz val="10"/>
        <rFont val="Arial"/>
        <family val="2"/>
      </rPr>
      <t>[8%(Actual Degradation for 50 users)-6%(Actual Degradation for 20 users)]=2%(Low Shoot-up)</t>
    </r>
  </si>
  <si>
    <r>
      <t xml:space="preserve">Display Diary List and Create Diary Loads Need Improvement: </t>
    </r>
    <r>
      <rPr>
        <sz val="10"/>
        <rFont val="Arial"/>
        <family val="2"/>
      </rPr>
      <t>As evident form point B, Display diary List and Create Diary is taking much time and is performance bottleneck here.</t>
    </r>
  </si>
  <si>
    <r>
      <t xml:space="preserve">1. Display Diary List: </t>
    </r>
    <r>
      <rPr>
        <sz val="10"/>
        <rFont val="Arial"/>
        <family val="2"/>
      </rPr>
      <t xml:space="preserve">For 100 users, averag etime is 3.55 secs and max time is 3.93 secs                                         </t>
    </r>
    <r>
      <rPr>
        <b/>
        <sz val="10"/>
        <rFont val="Arial"/>
        <family val="2"/>
      </rPr>
      <t xml:space="preserve">2. Create Diary: </t>
    </r>
    <r>
      <rPr>
        <sz val="10"/>
        <rFont val="Arial"/>
        <family val="2"/>
      </rPr>
      <t xml:space="preserve">For 100 users, average time is 4.15 secs and max time is 4.73 secs. </t>
    </r>
  </si>
  <si>
    <r>
      <t>50 users run</t>
    </r>
    <r>
      <rPr>
        <sz val="10"/>
        <rFont val="Arial"/>
        <family val="2"/>
      </rPr>
      <t>[12%(Actual Degradation for 50 users)-(6)%(Actual Degradation for 20 users)]=6%(Low Shoot-up)</t>
    </r>
  </si>
  <si>
    <r>
      <t>20 users run</t>
    </r>
    <r>
      <rPr>
        <sz val="10"/>
        <rFont val="Arial"/>
        <family val="2"/>
      </rPr>
      <t>[1%(Actual Degradation for 20 users)-(-1)%(Actual Degradation for 10 users)]=2%(Low Shoot-up)</t>
    </r>
  </si>
  <si>
    <r>
      <t>10 users run</t>
    </r>
    <r>
      <rPr>
        <sz val="10"/>
        <rFont val="Arial"/>
        <family val="2"/>
      </rPr>
      <t>[9%(Actual Degradation for 10 users)-(1)%(Actual Degradation for 5 users)]=8%(Low Shoot-up)</t>
    </r>
  </si>
  <si>
    <r>
      <t>100 users run</t>
    </r>
    <r>
      <rPr>
        <sz val="10"/>
        <rFont val="Arial"/>
        <family val="2"/>
      </rPr>
      <t>[9%(Actual Degradation for 100users)-7%(Actual Degradation for 50 users)]=2%(Low Shoot-up)</t>
    </r>
  </si>
  <si>
    <r>
      <t xml:space="preserve">1. Display Claim Record: </t>
    </r>
    <r>
      <rPr>
        <sz val="10"/>
        <rFont val="Arial"/>
        <family val="2"/>
      </rPr>
      <t>For 100 users average time is 1.32 secs and Max. time is 1.85 secs.</t>
    </r>
    <r>
      <rPr>
        <b/>
        <sz val="10"/>
        <rFont val="Arial"/>
        <family val="2"/>
      </rPr>
      <t xml:space="preserve">                     
</t>
    </r>
  </si>
  <si>
    <r>
      <t>50 users run</t>
    </r>
    <r>
      <rPr>
        <sz val="10"/>
        <rFont val="Arial"/>
        <family val="2"/>
      </rPr>
      <t xml:space="preserve">[7%(Actual Degradation for 50 users)-(4)%(Actual Degradation for 20 users)]=3%(Low Shoot-up) </t>
    </r>
  </si>
  <si>
    <r>
      <t xml:space="preserve">1. Display Claim Record: </t>
    </r>
    <r>
      <rPr>
        <sz val="10"/>
        <rFont val="Arial"/>
        <family val="2"/>
      </rPr>
      <t>For 100 users average time is 1.26 secs and Max. time is 1.66 secs.</t>
    </r>
    <r>
      <rPr>
        <b/>
        <sz val="10"/>
        <rFont val="Arial"/>
        <family val="2"/>
      </rPr>
      <t xml:space="preserve">                     
</t>
    </r>
  </si>
  <si>
    <r>
      <t>50 users run</t>
    </r>
    <r>
      <rPr>
        <sz val="10"/>
        <rFont val="Arial"/>
        <family val="2"/>
      </rPr>
      <t>[11%(Actual Degradation for 50 users)-5%(Actual Degradation for 20 users)]=6%(Low Shoot-up)</t>
    </r>
  </si>
  <si>
    <r>
      <t xml:space="preserve">1. Save GC: </t>
    </r>
    <r>
      <rPr>
        <sz val="10"/>
        <rFont val="Arial"/>
        <family val="2"/>
      </rPr>
      <t>For 100 users, average time is 2.49 secs and max time is 2.74 secs</t>
    </r>
    <r>
      <rPr>
        <b/>
        <sz val="10"/>
        <rFont val="Arial"/>
        <family val="2"/>
      </rPr>
      <t xml:space="preserve">.                                                2. Save Claimant : </t>
    </r>
    <r>
      <rPr>
        <sz val="10"/>
        <rFont val="Arial"/>
        <family val="2"/>
      </rPr>
      <t>For 100 users, average time is 1.37 secs and max time is 1.66 secs.</t>
    </r>
  </si>
  <si>
    <r>
      <t xml:space="preserve">Save GC and Save Claimant Load Needs Improvement : </t>
    </r>
    <r>
      <rPr>
        <sz val="10"/>
        <rFont val="Arial"/>
        <family val="2"/>
      </rPr>
      <t>As evident form point C, Save Claim and Save Claimant are taking much time and are performance bottleneck here.</t>
    </r>
  </si>
  <si>
    <r>
      <t>5 users run</t>
    </r>
    <r>
      <rPr>
        <sz val="10"/>
        <rFont val="Arial"/>
        <family val="2"/>
      </rPr>
      <t>[17%(Actual Degradation for 5 users)-(0%)(Actual Degradation for 1 user)]=17%(High Shoot-up)</t>
    </r>
  </si>
  <si>
    <r>
      <t xml:space="preserve">1. Display Claim Record : </t>
    </r>
    <r>
      <rPr>
        <sz val="10"/>
        <rFont val="Arial"/>
        <family val="2"/>
      </rPr>
      <t>For 100 users, average time is 1.24 sec and max time is 1.55 secs.</t>
    </r>
  </si>
  <si>
    <r>
      <t>5 users run</t>
    </r>
    <r>
      <rPr>
        <sz val="10"/>
        <rFont val="Arial"/>
        <family val="2"/>
      </rPr>
      <t>[1%(Actual Degradation for 5 users)-(0%)(Actual Degradation for 1 user)]=1%(Low Shoot-up)</t>
    </r>
  </si>
  <si>
    <r>
      <t xml:space="preserve">1. Save Payment : </t>
    </r>
    <r>
      <rPr>
        <sz val="10"/>
        <rFont val="Arial"/>
        <family val="2"/>
      </rPr>
      <t>For 100 users, average time is 1.58 secs and max time is 1.9 secs</t>
    </r>
  </si>
  <si>
    <r>
      <t>50 users run</t>
    </r>
    <r>
      <rPr>
        <sz val="10"/>
        <rFont val="Arial"/>
        <family val="2"/>
      </rPr>
      <t>[-1%(Actual Degradation for 50 users)-(-3)%(Actual Degradation for 20 users)]=2%(Low Shoot-up)</t>
    </r>
  </si>
  <si>
    <r>
      <t xml:space="preserve">1. Save Reserve : </t>
    </r>
    <r>
      <rPr>
        <sz val="10"/>
        <rFont val="Arial"/>
        <family val="2"/>
      </rPr>
      <t>For 100 users, average time is 1.03 secs and max time is 1.32 secs</t>
    </r>
  </si>
  <si>
    <r>
      <t xml:space="preserve">Save Reserve Loads Need Improvement: </t>
    </r>
    <r>
      <rPr>
        <sz val="10"/>
        <rFont val="Arial"/>
        <family val="2"/>
      </rPr>
      <t>As evident from point C, Save Reserve is taking much time and is performance bottleneck here.</t>
    </r>
  </si>
  <si>
    <r>
      <t xml:space="preserve">Save Payment Loads Need Improvement: </t>
    </r>
    <r>
      <rPr>
        <sz val="10"/>
        <rFont val="Arial"/>
        <family val="2"/>
      </rPr>
      <t>As evident from point C, Save Payment is taking much time and is performance bottleneck here.</t>
    </r>
  </si>
  <si>
    <r>
      <t>10 users run</t>
    </r>
    <r>
      <rPr>
        <sz val="10"/>
        <rFont val="Arial"/>
        <family val="2"/>
      </rPr>
      <t>[13%(Actual Degradation for 10 users)-(8)%(Actual Degradation for 5 user)]=5%(Low Shoot-up)</t>
    </r>
  </si>
  <si>
    <r>
      <t>1. Save Payment:</t>
    </r>
    <r>
      <rPr>
        <sz val="10"/>
        <rFont val="Arial"/>
        <family val="2"/>
      </rPr>
      <t xml:space="preserve"> For 100 users average time is 1.48 secs and Max. time is 1.81 secs.</t>
    </r>
  </si>
  <si>
    <r>
      <t xml:space="preserve">Save Payment Loads Need Improvement: </t>
    </r>
    <r>
      <rPr>
        <sz val="10"/>
        <rFont val="Arial"/>
        <family val="2"/>
      </rPr>
      <t>As evident form point C, Save Payment is taking much time and is performance bottleneck here.</t>
    </r>
  </si>
  <si>
    <r>
      <t>10 users run</t>
    </r>
    <r>
      <rPr>
        <sz val="10"/>
        <rFont val="Arial"/>
        <family val="2"/>
      </rPr>
      <t>[7%(Actual Degradation for 10 users)-3%(Actual Degradation for 5 users)]=4%(Low Shoot-up)</t>
    </r>
  </si>
  <si>
    <r>
      <t xml:space="preserve">1. Save WC: </t>
    </r>
    <r>
      <rPr>
        <sz val="10"/>
        <rFont val="Arial"/>
        <family val="2"/>
      </rPr>
      <t xml:space="preserve">For 100 users average time is 2.32 secs and Max. time is 2.75 secs.  </t>
    </r>
    <r>
      <rPr>
        <b/>
        <sz val="10"/>
        <rFont val="Arial"/>
        <family val="2"/>
      </rPr>
      <t xml:space="preserve">                                       
 2. Save Collection: </t>
    </r>
    <r>
      <rPr>
        <sz val="10"/>
        <rFont val="Arial"/>
        <family val="2"/>
      </rPr>
      <t>For 100 users average time is 1.50 secs and Max. time is 1.98 secs.</t>
    </r>
  </si>
  <si>
    <r>
      <t xml:space="preserve">Save WC and Save Collection Loads Need Improvement: </t>
    </r>
    <r>
      <rPr>
        <sz val="10"/>
        <rFont val="Arial"/>
        <family val="2"/>
      </rPr>
      <t>As evident form point C, Save WC and Save Collection are taking much time and are performance bottleneck here.</t>
    </r>
  </si>
  <si>
    <r>
      <t>20 users run</t>
    </r>
    <r>
      <rPr>
        <sz val="10"/>
        <rFont val="Arial"/>
        <family val="2"/>
      </rPr>
      <t>[3%(Actual Degradation for 20 users)-0%(Actual Degradation for 10 users)]=3%(Low Shoot-up)</t>
    </r>
  </si>
  <si>
    <r>
      <t xml:space="preserve">Policy Download and Save WC Loads Need Improvement: </t>
    </r>
    <r>
      <rPr>
        <sz val="10"/>
        <rFont val="Arial"/>
        <family val="2"/>
      </rPr>
      <t>As evident form point C, Policy Download and Save WC are taking much time and are performance bottleneck here.</t>
    </r>
  </si>
  <si>
    <r>
      <t>100 users run</t>
    </r>
    <r>
      <rPr>
        <sz val="10"/>
        <rFont val="Arial"/>
        <family val="2"/>
      </rPr>
      <t>[49%(Actual Degradation for 100 users)-35%(Actual Degradation for 50 users)]=14%(Low Shoot-up)</t>
    </r>
  </si>
  <si>
    <r>
      <t xml:space="preserve">1. Display Payment Screen: </t>
    </r>
    <r>
      <rPr>
        <sz val="10"/>
        <rFont val="Arial"/>
        <family val="2"/>
      </rPr>
      <t>For 100 users, average time is 2.53 secs and Max time is 3.17 secs.</t>
    </r>
  </si>
  <si>
    <r>
      <t xml:space="preserve">Display Payment Screen Load Need Improvement: </t>
    </r>
    <r>
      <rPr>
        <sz val="10"/>
        <rFont val="Arial"/>
        <family val="2"/>
      </rPr>
      <t>As evident form point C, Display Payment Screen is taking much time and is performance bottleneck here.</t>
    </r>
  </si>
  <si>
    <r>
      <t>10 users run</t>
    </r>
    <r>
      <rPr>
        <sz val="10"/>
        <rFont val="Arial"/>
        <family val="2"/>
      </rPr>
      <t>[24%(Actual Degradation for 10 users)-14%(Actual Degradation for 5 users)]=10%(Low Shoot-up)</t>
    </r>
  </si>
  <si>
    <r>
      <t xml:space="preserve">1. Save Reserve : </t>
    </r>
    <r>
      <rPr>
        <sz val="10"/>
        <rFont val="Arial"/>
        <family val="2"/>
      </rPr>
      <t>For 100 users, average time is 1.26 secs and max time is 1.73 secs</t>
    </r>
    <r>
      <rPr>
        <b/>
        <sz val="10"/>
        <rFont val="Arial"/>
        <family val="2"/>
      </rPr>
      <t>.</t>
    </r>
  </si>
  <si>
    <r>
      <t xml:space="preserve">Save Reserve Loads Needs Improvement: </t>
    </r>
    <r>
      <rPr>
        <sz val="10"/>
        <rFont val="Arial"/>
        <family val="2"/>
      </rPr>
      <t>As evident from point C, Save Reserve is taking much time and are performance bottleneck here.</t>
    </r>
  </si>
  <si>
    <r>
      <t>50 users run</t>
    </r>
    <r>
      <rPr>
        <sz val="10"/>
        <rFont val="Arial"/>
        <family val="2"/>
      </rPr>
      <t>[42%(Actual Degradation for 50 users)-10%(Actual Degradation for 20 users)]=32%(High Shoot-up)</t>
    </r>
  </si>
  <si>
    <r>
      <t xml:space="preserve">1. Save GC : </t>
    </r>
    <r>
      <rPr>
        <sz val="10"/>
        <rFont val="Arial"/>
        <family val="2"/>
      </rPr>
      <t>For 100 users, average time is 3.16secs and max time is 3.39 secs</t>
    </r>
    <r>
      <rPr>
        <b/>
        <sz val="10"/>
        <rFont val="Arial"/>
        <family val="2"/>
      </rPr>
      <t xml:space="preserve">                                                    2. Save Collection : </t>
    </r>
    <r>
      <rPr>
        <sz val="10"/>
        <rFont val="Arial"/>
        <family val="2"/>
      </rPr>
      <t xml:space="preserve">For 100 users, average time is 2.31 secs and max time is 2.85 secs </t>
    </r>
    <r>
      <rPr>
        <b/>
        <sz val="10"/>
        <rFont val="Arial"/>
        <family val="2"/>
      </rPr>
      <t xml:space="preserve">         </t>
    </r>
    <r>
      <rPr>
        <sz val="10"/>
        <rFont val="Arial"/>
        <family val="2"/>
      </rPr>
      <t xml:space="preserve">
</t>
    </r>
  </si>
  <si>
    <r>
      <t xml:space="preserve">5 users run </t>
    </r>
    <r>
      <rPr>
        <sz val="10"/>
        <rFont val="Arial"/>
        <family val="2"/>
      </rPr>
      <t>[10%(Actual Degradation for 5 users)-0%(Actual Degradation for 1 user)]=10%(Low Shoot-up)</t>
    </r>
  </si>
  <si>
    <r>
      <rPr>
        <b/>
        <sz val="10"/>
        <rFont val="Arial"/>
        <family val="2"/>
      </rPr>
      <t xml:space="preserve">1.Save GC: </t>
    </r>
    <r>
      <rPr>
        <sz val="10"/>
        <rFont val="Arial"/>
        <family val="2"/>
      </rPr>
      <t xml:space="preserve">For 100 users, average time is 3.03 secs and max time is 3.48 secs.                </t>
    </r>
    <r>
      <rPr>
        <b/>
        <sz val="10"/>
        <rFont val="Arial"/>
        <family val="2"/>
      </rPr>
      <t xml:space="preserve">                                        </t>
    </r>
    <r>
      <rPr>
        <sz val="10"/>
        <rFont val="Arial"/>
        <family val="2"/>
      </rPr>
      <t xml:space="preserve">                  </t>
    </r>
    <r>
      <rPr>
        <b/>
        <sz val="10"/>
        <rFont val="Arial"/>
        <family val="2"/>
      </rPr>
      <t>2. Save Payment:</t>
    </r>
    <r>
      <rPr>
        <sz val="10"/>
        <rFont val="Arial"/>
        <family val="2"/>
      </rPr>
      <t xml:space="preserve"> For 100 users, average time is 1.98 secs and 2.73 secs</t>
    </r>
  </si>
  <si>
    <r>
      <t xml:space="preserve">Save GC and Save Payment Loads Needs Improvement: </t>
    </r>
    <r>
      <rPr>
        <sz val="10"/>
        <rFont val="Arial"/>
        <family val="2"/>
      </rPr>
      <t>As evident from point C, Save GC and Save Payment are taking much time and are performance bottleneck here.</t>
    </r>
  </si>
  <si>
    <r>
      <t xml:space="preserve">50 users run </t>
    </r>
    <r>
      <rPr>
        <sz val="10"/>
        <rFont val="Arial"/>
        <family val="2"/>
      </rPr>
      <t>[9%(Actual Degradation for 50 users)-7%(Actual Degradation for 20 users)]=2% (Low Shoot-up)</t>
    </r>
  </si>
  <si>
    <r>
      <t xml:space="preserve">Save GC and Save Collection Loads Needs Improvement: </t>
    </r>
    <r>
      <rPr>
        <sz val="10"/>
        <rFont val="Arial"/>
        <family val="2"/>
      </rPr>
      <t>As evident from point C, Save GC and Save Collection are taking much time and are performance bottleneck here.</t>
    </r>
  </si>
  <si>
    <r>
      <t xml:space="preserve">1. Policy Download: </t>
    </r>
    <r>
      <rPr>
        <sz val="10"/>
        <rFont val="Arial"/>
        <family val="2"/>
      </rPr>
      <t xml:space="preserve">For 100 users average time is 4.58 secs and Max. time is 6.17 secs.  </t>
    </r>
    <r>
      <rPr>
        <b/>
        <sz val="10"/>
        <rFont val="Arial"/>
        <family val="2"/>
      </rPr>
      <t xml:space="preserve">                                       
 2. Save WC: </t>
    </r>
    <r>
      <rPr>
        <sz val="10"/>
        <rFont val="Arial"/>
        <family val="2"/>
      </rPr>
      <t>For 100 users average time is 3.91 secs and Max. time is 5.88 secs.</t>
    </r>
  </si>
  <si>
    <r>
      <t xml:space="preserve">1. Policy Download: </t>
    </r>
    <r>
      <rPr>
        <sz val="10"/>
        <rFont val="Arial"/>
        <family val="2"/>
      </rPr>
      <t xml:space="preserve">For 100 users average time is 1.49 secs and Max. time is 1.58 secs.  </t>
    </r>
    <r>
      <rPr>
        <b/>
        <sz val="10"/>
        <rFont val="Arial"/>
        <family val="2"/>
      </rPr>
      <t xml:space="preserve">                                       
 2. Save GC: </t>
    </r>
    <r>
      <rPr>
        <sz val="10"/>
        <rFont val="Arial"/>
        <family val="2"/>
      </rPr>
      <t>For 100 users average time is 3.37 secs and Max. time is 3.66 secs.</t>
    </r>
  </si>
  <si>
    <r>
      <t>100 users run</t>
    </r>
    <r>
      <rPr>
        <sz val="10"/>
        <rFont val="Arial"/>
        <family val="2"/>
      </rPr>
      <t>[1%(Actual Degradation for 100 users)-0%(Actual Degradation for 50 users)]=1%(Low Shoot-up)</t>
    </r>
  </si>
  <si>
    <r>
      <t>10 users run</t>
    </r>
    <r>
      <rPr>
        <sz val="10"/>
        <rFont val="Arial"/>
        <family val="2"/>
      </rPr>
      <t>[-3%(Actual Degradation for 10 users)-(-18%)(Actual Degradation for 5 users)]=15%(Low Shoot-up)</t>
    </r>
  </si>
  <si>
    <t>Performance Tests execution completed on 07/06/2020 for RMA20.2 (RMA-20.2 rmA-20.1 CDR-02e3ee551)</t>
  </si>
  <si>
    <t>BreakPoint_1</t>
  </si>
  <si>
    <t>BreakPoint_2</t>
  </si>
  <si>
    <t>BreakPoint_3</t>
  </si>
  <si>
    <t>BreakPoint_4</t>
  </si>
  <si>
    <t>BreakPoint_5</t>
  </si>
  <si>
    <t>BreakPoint_6</t>
  </si>
  <si>
    <t>BreakPoint_7</t>
  </si>
  <si>
    <t>BreakPoint_8</t>
  </si>
  <si>
    <t>BreakPoint_9</t>
  </si>
  <si>
    <t>BreakPoint_10</t>
  </si>
  <si>
    <t>BreakPoint_11</t>
  </si>
  <si>
    <t>BreakPoint_12</t>
  </si>
  <si>
    <t>BreakPoint_13</t>
  </si>
  <si>
    <t>API Test Cases</t>
  </si>
  <si>
    <t>WDS Sampler Test Cases</t>
  </si>
  <si>
    <t>Response Time(1st Runcount)</t>
  </si>
  <si>
    <t>Response Time(2nd Runcount)</t>
  </si>
  <si>
    <t>Response Time(Average)</t>
  </si>
  <si>
    <t>Difference</t>
  </si>
  <si>
    <t>Difference(UI Rendering)</t>
  </si>
  <si>
    <t>List of BreakPoints:</t>
  </si>
  <si>
    <t>BreakPoint_1_Login</t>
  </si>
  <si>
    <t>BreakPoint_2_Claims Option Clicked From Dashboard</t>
  </si>
  <si>
    <t>BreakPoint_3_Display GC Screen</t>
  </si>
  <si>
    <t>BreakPoint_4_Policy Staging Page Opened</t>
  </si>
  <si>
    <t>BreakPoint_5_Search Policy</t>
  </si>
  <si>
    <t>BreakPoint_6_Inquire Policy</t>
  </si>
  <si>
    <t>BreakPoint_7_Download Policy</t>
  </si>
  <si>
    <t>BreakPoint_8_Save GC</t>
  </si>
  <si>
    <t>BreakPoint_9_Display Reserve Screen</t>
  </si>
  <si>
    <t>BreakPoint_10_Save Reserve</t>
  </si>
  <si>
    <t>BreakPoint_11_Display Collection Screen</t>
  </si>
  <si>
    <t>BreakPoint_12_Save Collection</t>
  </si>
  <si>
    <t>BreakPoint_13_LogOut</t>
  </si>
  <si>
    <t>TC2 - Create a new GC Claim. Download a Policy from Staging. Create a Medical/Expense reserve &amp; Make a Payment</t>
  </si>
  <si>
    <t>BreakPoint_11_Display Payment Screen</t>
  </si>
  <si>
    <t>BreakPoint_12_Save Payment</t>
  </si>
  <si>
    <t>BreakPoint_3_Standard Claim Search Screen</t>
  </si>
  <si>
    <t>BreakPoint_4_Search GC Claim</t>
  </si>
  <si>
    <t>BreakPoint_5_Display Claim Record</t>
  </si>
  <si>
    <t>BreakPoint_6_Display Reserve Listing Screen</t>
  </si>
  <si>
    <t>BreakPoint_7_Display Existing Reserves Screen</t>
  </si>
  <si>
    <t>BreakPoint_8_Save Reserve</t>
  </si>
  <si>
    <t>BreakPoint_9_LogOut</t>
  </si>
  <si>
    <t>BreakPoint_7_Display Payment Screen</t>
  </si>
  <si>
    <t>BreakPoint_8_Save Payment</t>
  </si>
  <si>
    <t>BreakPoint_3_Display Policy System Download Screen</t>
  </si>
  <si>
    <t>BreakPoint_4_Policy Search</t>
  </si>
  <si>
    <t>BreakPoint_5_Inquire Policy</t>
  </si>
  <si>
    <t>BreakPoint_6_Policy Download</t>
  </si>
  <si>
    <t>BreakPoint_7_Save GC</t>
  </si>
  <si>
    <t>BreakPoint_8_LogOut</t>
  </si>
  <si>
    <t>BreakPoint_7_Save WC</t>
  </si>
  <si>
    <t>BreakPoint_3_Display New WC Screen</t>
  </si>
  <si>
    <t>BreakPoint_4_Save WC</t>
  </si>
  <si>
    <t>BreakPoint_5_Display Reserve Screen</t>
  </si>
  <si>
    <t>BreakPoint_6_Save Reserve</t>
  </si>
  <si>
    <t>BreakPoint_7_Display Collection Screen</t>
  </si>
  <si>
    <t>BreakPoint_8_Save Collection</t>
  </si>
  <si>
    <t>BreakPoint_4_Search Worker's Comp Claim</t>
  </si>
  <si>
    <t>BreakPoint_6_Display Reserve Screen</t>
  </si>
  <si>
    <t>BreakPoint_7_Save Reserve</t>
  </si>
  <si>
    <t>BreakPoint_8_Display Payment Screen</t>
  </si>
  <si>
    <t>BreakPoint_9_Save Payment</t>
  </si>
  <si>
    <t>BreakPoint_10_LogOut</t>
  </si>
  <si>
    <t>BreakPoint_6_Display Litigation Screen</t>
  </si>
  <si>
    <t>BreakPoint_7_Save Litigation</t>
  </si>
  <si>
    <t>BreakPoint_8_Open Litigation Screen</t>
  </si>
  <si>
    <t>BreakPoint_9_Save Edit Litigation</t>
  </si>
  <si>
    <t>BreakPoint_6_Display Liability Loss Screen</t>
  </si>
  <si>
    <t>BreakPoint_7_Save Liability</t>
  </si>
  <si>
    <t>Breakpoint_3_Standard Employee Search Screen</t>
  </si>
  <si>
    <t>Breakpoint_4_Search Employee</t>
  </si>
  <si>
    <t>Breakpoint_5_Display Employee Record</t>
  </si>
  <si>
    <t>BreakPoint_6_LogOut</t>
  </si>
  <si>
    <t>BreakPoint_4_Display Org Hierarchy</t>
  </si>
  <si>
    <t>BreakPoint_5_LogOut</t>
  </si>
  <si>
    <t>BreakPoint_3_Display Event Creation Screen</t>
  </si>
  <si>
    <t>BreakPoint_4_Save Event</t>
  </si>
  <si>
    <t>BreakPoint_5_Display Recent Events</t>
  </si>
  <si>
    <t>BreakPoint_3_Display Diary List</t>
  </si>
  <si>
    <t>BreakPoint_4_Save Diary</t>
  </si>
  <si>
    <t>BreakPoint_6_Display Executive Summary</t>
  </si>
  <si>
    <t>BreakPoint_7_LogOut</t>
  </si>
  <si>
    <t>BreakPoint_6_Click Enhanced Notes Icon</t>
  </si>
  <si>
    <t>BreakPoint_7_Click Create Note</t>
  </si>
  <si>
    <t>BreakPoint_8_Click Save Icon</t>
  </si>
  <si>
    <t>BreakPoint_9_Click Back to Notes Icon</t>
  </si>
  <si>
    <t>BreakPoint_10_Click Edit Notes Button</t>
  </si>
  <si>
    <t>BreakPoint_11_Click Save Icon Update</t>
  </si>
  <si>
    <t>BreakPoint_12_Click Back to Notes Icon</t>
  </si>
  <si>
    <t>TC19 - Create Enhanced Notes</t>
  </si>
  <si>
    <t>BreakPoint_2_Maintenance Option Clicked From Dashboard</t>
  </si>
  <si>
    <t>BreakPoint_3_Entity Maintenance Screen</t>
  </si>
  <si>
    <t>BreakPoint_4_Save Entity</t>
  </si>
  <si>
    <t>BreakPoint_3_Standard Entity Search Screen</t>
  </si>
  <si>
    <t>BreakPoint_4_Search Entity</t>
  </si>
  <si>
    <t>BreakPoint_5_Display Entity Record</t>
  </si>
  <si>
    <t>BreakPoint_6_Save Entity</t>
  </si>
  <si>
    <t>BreakPoint_3_Display Diary Calendar</t>
  </si>
  <si>
    <t>BreakPoint_4_LogOut</t>
  </si>
  <si>
    <t>BreakPoint_6_Display Comment Screen</t>
  </si>
  <si>
    <t>BreakPoint_7_Display Claim Comment Summary</t>
  </si>
  <si>
    <t>BreakPoint_6_Display Attached Diaries</t>
  </si>
  <si>
    <t>BreakPoint_6_Display Enhanced Notes</t>
  </si>
  <si>
    <t>BreakPoint_6_Display Attachments</t>
  </si>
  <si>
    <t>TC28 - Display Paymnet History Screen</t>
  </si>
  <si>
    <t>BreakPoint_6_Display Transaction History</t>
  </si>
  <si>
    <t>BreakPoint_3_Standard Diary Search Screen</t>
  </si>
  <si>
    <t>BreakPoint_4_Search Diary</t>
  </si>
  <si>
    <t>BreakPoint_6_Click Attach Document Icon</t>
  </si>
  <si>
    <t>BreakPoint_7_Click Add New Document Icon</t>
  </si>
  <si>
    <t>BreakPoint_9_Click Edit Document Image</t>
  </si>
  <si>
    <t>BreakPoint_10_Click Save Edit Document Page</t>
  </si>
  <si>
    <t>BreakPoint_11_LogOut</t>
  </si>
  <si>
    <t>BreakPoint_3_Open Org Hierarcy Page</t>
  </si>
  <si>
    <t>BreakPoint_4_Add New Org Hierarchy</t>
  </si>
  <si>
    <t>BreakPoint_5_Save Org Hierarchy</t>
  </si>
  <si>
    <t>BreakPoint_6_Open Edit Page</t>
  </si>
  <si>
    <t>BreakPoint_7_Save After Edit</t>
  </si>
  <si>
    <t>BreakPoint_4_Save GC</t>
  </si>
  <si>
    <t>BreakPoint_5_Display Claimant Screen</t>
  </si>
  <si>
    <t>BreakPoint_6_Save Claimant</t>
  </si>
  <si>
    <t>BreakPoint_3_Display WC Screen</t>
  </si>
  <si>
    <r>
      <t xml:space="preserve">Introduction:
</t>
    </r>
    <r>
      <rPr>
        <b/>
        <u/>
        <sz val="12"/>
        <color theme="1"/>
        <rFont val="Calibri"/>
        <family val="2"/>
        <scheme val="minor"/>
      </rPr>
      <t xml:space="preserve">
</t>
    </r>
  </si>
  <si>
    <t xml:space="preserve">This results sheets contains individual breakpoint wise comparison of API and WDS test cases executed on same server.                                                                                                             </t>
  </si>
  <si>
    <t>Release</t>
  </si>
  <si>
    <t>ReleaseType</t>
  </si>
  <si>
    <t>ENV</t>
  </si>
  <si>
    <t>PST</t>
  </si>
  <si>
    <t>WDS &amp; API</t>
  </si>
  <si>
    <t>TestcaseNo</t>
  </si>
  <si>
    <t>Mid Release</t>
  </si>
  <si>
    <t>WDS</t>
  </si>
  <si>
    <t>Mid Release/Final Release</t>
  </si>
  <si>
    <t>PST/Platform</t>
  </si>
  <si>
    <t>WDS/Both</t>
  </si>
  <si>
    <t>Note:-Please do not change position of above mentioned 4 rows.code reads values 4B,5B,6B,7B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</si>
</sst>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family val="2"/>
      <scheme val="minor"/>
    </font>
    <font>
      <sz val="11"/>
      <color theme="1"/>
      <name val="Calibri"/>
      <family val="2"/>
      <scheme val="minor"/>
    </font>
    <font>
      <b/>
      <sz val="12"/>
      <name val="Arial"/>
      <family val="2"/>
    </font>
    <font>
      <sz val="10"/>
      <name val="NewBaskerville"/>
      <family val="1"/>
    </font>
    <font>
      <sz val="12"/>
      <name val="NewBaskerville"/>
      <family val="1"/>
    </font>
    <font>
      <b/>
      <sz val="10"/>
      <name val="Arial"/>
      <family val="2"/>
    </font>
    <font>
      <sz val="10"/>
      <name val="Arial"/>
      <family val="2"/>
    </font>
    <font>
      <b/>
      <sz val="10"/>
      <name val="NewBaskerville"/>
      <family val="1"/>
    </font>
    <font>
      <b/>
      <sz val="10"/>
      <color indexed="8"/>
      <name val="Arial"/>
      <family val="2"/>
    </font>
    <font>
      <i/>
      <sz val="12"/>
      <color indexed="55"/>
      <name val="Arial"/>
      <family val="2"/>
    </font>
    <font>
      <i/>
      <sz val="10"/>
      <color indexed="55"/>
      <name val="Arial"/>
      <family val="2"/>
    </font>
    <font>
      <i/>
      <sz val="12"/>
      <color indexed="22"/>
      <name val="Arial"/>
      <family val="2"/>
    </font>
    <font>
      <b/>
      <sz val="12"/>
      <color indexed="8"/>
      <name val="Arial"/>
      <family val="2"/>
    </font>
    <font>
      <sz val="12"/>
      <color indexed="22"/>
      <name val="Arial"/>
      <family val="2"/>
    </font>
    <font>
      <b/>
      <sz val="12"/>
      <color indexed="62"/>
      <name val="Arial"/>
      <family val="2"/>
    </font>
    <font>
      <b/>
      <sz val="12"/>
      <color indexed="8"/>
      <name val="NewBaskerville"/>
    </font>
    <font>
      <sz val="12"/>
      <color indexed="22"/>
      <name val="NewBaskerville"/>
    </font>
    <font>
      <sz val="10"/>
      <color indexed="10"/>
      <name val="Arial"/>
      <family val="2"/>
    </font>
    <font>
      <sz val="12"/>
      <name val="Arial"/>
      <family val="2"/>
    </font>
    <font>
      <b/>
      <sz val="12"/>
      <color indexed="17"/>
      <name val="Arial"/>
      <family val="2"/>
    </font>
    <font>
      <b/>
      <sz val="10"/>
      <color indexed="17"/>
      <name val="Arial"/>
      <family val="2"/>
    </font>
    <font>
      <b/>
      <sz val="12"/>
      <color indexed="17"/>
      <name val="NewBaskerville"/>
      <family val="1"/>
    </font>
    <font>
      <b/>
      <sz val="10"/>
      <color indexed="17"/>
      <name val="NewBaskerville"/>
      <family val="1"/>
    </font>
    <font>
      <b/>
      <sz val="8"/>
      <name val="Verdana"/>
      <family val="2"/>
    </font>
    <font>
      <sz val="8"/>
      <name val="Verdana"/>
      <family val="2"/>
    </font>
    <font>
      <sz val="10"/>
      <name val="Arial"/>
      <family val="2"/>
    </font>
    <font>
      <b/>
      <sz val="14"/>
      <name val="Arial"/>
      <family val="2"/>
    </font>
    <font>
      <sz val="14"/>
      <name val="Arial"/>
      <family val="2"/>
    </font>
    <font>
      <sz val="14"/>
      <color indexed="12"/>
      <name val="Arial"/>
      <family val="2"/>
    </font>
    <font>
      <sz val="11"/>
      <name val="Calibri"/>
      <family val="2"/>
      <scheme val="minor"/>
    </font>
    <font>
      <b/>
      <sz val="12"/>
      <color theme="1"/>
      <name val="Arial"/>
      <family val="2"/>
    </font>
    <font>
      <sz val="10"/>
      <color theme="1"/>
      <name val="Arial"/>
      <family val="2"/>
    </font>
    <font>
      <sz val="10"/>
      <color rgb="FF000000"/>
      <name val="Arial"/>
      <family val="2"/>
    </font>
    <font>
      <b/>
      <sz val="10"/>
      <color rgb="FF009900"/>
      <name val="Arial"/>
      <family val="2"/>
    </font>
    <font>
      <b/>
      <u/>
      <sz val="11"/>
      <color theme="1"/>
      <name val="Calibri"/>
      <family val="2"/>
      <scheme val="minor"/>
    </font>
    <font>
      <b/>
      <sz val="12"/>
      <color rgb="FFFF0000"/>
      <name val="Arial"/>
      <family val="2"/>
    </font>
    <font>
      <b/>
      <sz val="12"/>
      <color rgb="FF009900"/>
      <name val="Arial"/>
      <family val="2"/>
    </font>
    <font>
      <b/>
      <sz val="12"/>
      <color rgb="FF00B050"/>
      <name val="Arial"/>
      <family val="2"/>
    </font>
    <font>
      <b/>
      <u/>
      <sz val="12"/>
      <color theme="1"/>
      <name val="Calibri"/>
      <family val="2"/>
      <scheme val="minor"/>
    </font>
    <font>
      <b/>
      <sz val="10"/>
      <color rgb="FFFF0000"/>
      <name val="Arial"/>
      <family val="2"/>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indexed="41"/>
        <bgColor indexed="64"/>
      </patternFill>
    </fill>
    <fill>
      <patternFill patternType="solid">
        <fgColor theme="0" tint="-0.14999847407452621"/>
        <bgColor indexed="64"/>
      </patternFill>
    </fill>
    <fill>
      <patternFill patternType="solid">
        <fgColor indexed="43"/>
        <bgColor indexed="64"/>
      </patternFill>
    </fill>
    <fill>
      <patternFill patternType="solid">
        <fgColor indexed="8"/>
        <bgColor indexed="64"/>
      </patternFill>
    </fill>
    <fill>
      <patternFill patternType="solid">
        <fgColor theme="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ck">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6">
    <xf numFmtId="0" fontId="0" fillId="0" borderId="0"/>
    <xf numFmtId="9" fontId="1" fillId="0" borderId="0" applyFont="0" applyFill="0" applyBorder="0" applyAlignment="0" applyProtection="0"/>
    <xf numFmtId="0" fontId="3" fillId="0" borderId="0" applyProtection="0"/>
    <xf numFmtId="0" fontId="25" fillId="0" borderId="0"/>
    <xf numFmtId="0" fontId="6" fillId="0" borderId="0"/>
    <xf numFmtId="0" fontId="6" fillId="0" borderId="0"/>
  </cellStyleXfs>
  <cellXfs count="297">
    <xf numFmtId="0" fontId="0" fillId="0" borderId="0" xfId="0"/>
    <xf numFmtId="0" fontId="0" fillId="0" borderId="0" xfId="0" applyProtection="1">
      <protection hidden="1"/>
    </xf>
    <xf numFmtId="0" fontId="2" fillId="0" borderId="0" xfId="0" applyFont="1" applyFill="1" applyAlignment="1" applyProtection="1">
      <alignment horizontal="left"/>
      <protection hidden="1"/>
    </xf>
    <xf numFmtId="0" fontId="2" fillId="0" borderId="0" xfId="2" applyFont="1" applyFill="1" applyAlignment="1" applyProtection="1">
      <alignment horizontal="center" vertical="center"/>
      <protection hidden="1"/>
    </xf>
    <xf numFmtId="2" fontId="2" fillId="0" borderId="0" xfId="2" applyNumberFormat="1" applyFont="1" applyFill="1" applyAlignment="1" applyProtection="1">
      <alignment horizontal="center" vertical="center"/>
      <protection hidden="1"/>
    </xf>
    <xf numFmtId="0" fontId="18" fillId="0" borderId="0" xfId="2" applyFont="1" applyAlignment="1" applyProtection="1">
      <alignment horizontal="center" vertical="center"/>
      <protection hidden="1"/>
    </xf>
    <xf numFmtId="10" fontId="18" fillId="0" borderId="0" xfId="2" applyNumberFormat="1" applyFont="1" applyFill="1" applyAlignment="1" applyProtection="1">
      <alignment horizontal="center" vertical="center"/>
      <protection hidden="1"/>
    </xf>
    <xf numFmtId="0" fontId="3" fillId="0" borderId="0" xfId="0" applyFont="1" applyAlignment="1" applyProtection="1">
      <alignment horizontal="center"/>
      <protection hidden="1"/>
    </xf>
    <xf numFmtId="0" fontId="3" fillId="0" borderId="0" xfId="2" applyFont="1" applyAlignment="1" applyProtection="1">
      <alignment horizontal="center"/>
      <protection hidden="1"/>
    </xf>
    <xf numFmtId="0" fontId="7" fillId="0" borderId="0" xfId="2" applyFont="1" applyAlignment="1" applyProtection="1">
      <alignment horizontal="center"/>
      <protection hidden="1"/>
    </xf>
    <xf numFmtId="2" fontId="3" fillId="0" borderId="0" xfId="2" applyNumberFormat="1" applyFont="1" applyAlignment="1" applyProtection="1">
      <alignment horizontal="center"/>
      <protection hidden="1"/>
    </xf>
    <xf numFmtId="10" fontId="7" fillId="0" borderId="0" xfId="2" applyNumberFormat="1" applyFont="1" applyAlignment="1" applyProtection="1">
      <alignment horizontal="center"/>
      <protection hidden="1"/>
    </xf>
    <xf numFmtId="0" fontId="5" fillId="3" borderId="9" xfId="2" applyFont="1" applyFill="1" applyBorder="1" applyAlignment="1" applyProtection="1">
      <alignment horizontal="center" wrapText="1"/>
      <protection hidden="1"/>
    </xf>
    <xf numFmtId="0" fontId="5" fillId="3" borderId="10" xfId="2" applyFont="1" applyFill="1" applyBorder="1" applyAlignment="1" applyProtection="1">
      <alignment horizontal="center" wrapText="1"/>
      <protection hidden="1"/>
    </xf>
    <xf numFmtId="2" fontId="5" fillId="3" borderId="10" xfId="2" applyNumberFormat="1" applyFont="1" applyFill="1" applyBorder="1" applyAlignment="1" applyProtection="1">
      <alignment horizontal="center" wrapText="1"/>
      <protection hidden="1"/>
    </xf>
    <xf numFmtId="0" fontId="5" fillId="3" borderId="11" xfId="2" applyFont="1" applyFill="1" applyBorder="1" applyAlignment="1" applyProtection="1">
      <alignment horizontal="center"/>
      <protection hidden="1"/>
    </xf>
    <xf numFmtId="2" fontId="6" fillId="3" borderId="12" xfId="2" applyNumberFormat="1" applyFont="1" applyFill="1" applyBorder="1" applyAlignment="1" applyProtection="1">
      <alignment horizontal="center"/>
      <protection hidden="1"/>
    </xf>
    <xf numFmtId="2" fontId="2" fillId="3" borderId="12" xfId="2" applyNumberFormat="1" applyFont="1" applyFill="1" applyBorder="1" applyAlignment="1" applyProtection="1">
      <alignment horizontal="center"/>
      <protection hidden="1"/>
    </xf>
    <xf numFmtId="9" fontId="2" fillId="3" borderId="12" xfId="2" quotePrefix="1" applyNumberFormat="1" applyFont="1" applyFill="1" applyBorder="1" applyAlignment="1" applyProtection="1">
      <alignment horizontal="center"/>
      <protection hidden="1"/>
    </xf>
    <xf numFmtId="9" fontId="5" fillId="3" borderId="12" xfId="2" applyNumberFormat="1" applyFont="1" applyFill="1" applyBorder="1" applyAlignment="1" applyProtection="1">
      <alignment horizontal="center"/>
      <protection hidden="1"/>
    </xf>
    <xf numFmtId="2" fontId="0" fillId="0" borderId="0" xfId="0" applyNumberFormat="1" applyProtection="1">
      <protection hidden="1"/>
    </xf>
    <xf numFmtId="9" fontId="2" fillId="3" borderId="12" xfId="2" applyNumberFormat="1" applyFont="1" applyFill="1" applyBorder="1" applyAlignment="1" applyProtection="1">
      <alignment horizontal="center"/>
      <protection hidden="1"/>
    </xf>
    <xf numFmtId="2" fontId="19" fillId="3" borderId="12" xfId="2" applyNumberFormat="1" applyFont="1" applyFill="1" applyBorder="1" applyAlignment="1" applyProtection="1">
      <alignment horizontal="center"/>
      <protection hidden="1"/>
    </xf>
    <xf numFmtId="9" fontId="20" fillId="3" borderId="12" xfId="2" applyNumberFormat="1" applyFont="1" applyFill="1" applyBorder="1" applyAlignment="1" applyProtection="1">
      <alignment horizontal="center"/>
      <protection hidden="1"/>
    </xf>
    <xf numFmtId="0" fontId="5" fillId="0" borderId="0" xfId="2" applyFont="1" applyFill="1" applyBorder="1" applyAlignment="1" applyProtection="1">
      <alignment horizontal="center"/>
      <protection hidden="1"/>
    </xf>
    <xf numFmtId="2" fontId="6" fillId="0" borderId="0" xfId="2" applyNumberFormat="1" applyFont="1" applyFill="1" applyBorder="1" applyAlignment="1" applyProtection="1">
      <alignment horizontal="center"/>
      <protection hidden="1"/>
    </xf>
    <xf numFmtId="2" fontId="19" fillId="0" borderId="0" xfId="2" applyNumberFormat="1" applyFont="1" applyFill="1" applyBorder="1" applyAlignment="1" applyProtection="1">
      <alignment horizontal="center"/>
      <protection hidden="1"/>
    </xf>
    <xf numFmtId="9" fontId="19" fillId="0" borderId="0" xfId="2" applyNumberFormat="1" applyFont="1" applyFill="1" applyBorder="1" applyAlignment="1" applyProtection="1">
      <alignment horizontal="center"/>
      <protection hidden="1"/>
    </xf>
    <xf numFmtId="10" fontId="20" fillId="0" borderId="0" xfId="2" applyNumberFormat="1" applyFont="1" applyFill="1" applyBorder="1" applyAlignment="1" applyProtection="1">
      <alignment horizontal="center"/>
      <protection hidden="1"/>
    </xf>
    <xf numFmtId="0" fontId="0" fillId="0" borderId="0" xfId="0" applyFill="1" applyProtection="1">
      <protection hidden="1"/>
    </xf>
    <xf numFmtId="2" fontId="0" fillId="0" borderId="0" xfId="0" applyNumberFormat="1" applyFill="1" applyProtection="1">
      <protection hidden="1"/>
    </xf>
    <xf numFmtId="0" fontId="7" fillId="3" borderId="9" xfId="2" applyFont="1" applyFill="1" applyBorder="1" applyAlignment="1" applyProtection="1">
      <alignment horizontal="center" wrapText="1"/>
      <protection hidden="1"/>
    </xf>
    <xf numFmtId="0" fontId="7" fillId="3" borderId="10" xfId="2" applyFont="1" applyFill="1" applyBorder="1" applyAlignment="1" applyProtection="1">
      <alignment horizontal="center" wrapText="1"/>
      <protection hidden="1"/>
    </xf>
    <xf numFmtId="2" fontId="7" fillId="3" borderId="10" xfId="2" applyNumberFormat="1" applyFont="1" applyFill="1" applyBorder="1" applyAlignment="1" applyProtection="1">
      <alignment horizontal="center" wrapText="1"/>
      <protection hidden="1"/>
    </xf>
    <xf numFmtId="10" fontId="7" fillId="3" borderId="10" xfId="2" applyNumberFormat="1" applyFont="1" applyFill="1" applyBorder="1" applyAlignment="1" applyProtection="1">
      <alignment horizontal="center" wrapText="1"/>
      <protection hidden="1"/>
    </xf>
    <xf numFmtId="0" fontId="0" fillId="0" borderId="0" xfId="0" applyFill="1" applyBorder="1" applyProtection="1">
      <protection hidden="1"/>
    </xf>
    <xf numFmtId="0" fontId="7" fillId="0" borderId="0" xfId="2" applyFont="1" applyFill="1" applyBorder="1" applyAlignment="1" applyProtection="1">
      <alignment horizontal="center"/>
      <protection hidden="1"/>
    </xf>
    <xf numFmtId="2" fontId="3" fillId="0" borderId="0" xfId="2" applyNumberFormat="1" applyFont="1" applyFill="1" applyBorder="1" applyAlignment="1" applyProtection="1">
      <alignment horizontal="center"/>
      <protection hidden="1"/>
    </xf>
    <xf numFmtId="2" fontId="21" fillId="0" borderId="0" xfId="2" applyNumberFormat="1" applyFont="1" applyFill="1" applyBorder="1" applyAlignment="1" applyProtection="1">
      <alignment horizontal="center"/>
      <protection hidden="1"/>
    </xf>
    <xf numFmtId="10" fontId="22" fillId="0" borderId="0" xfId="2" applyNumberFormat="1" applyFont="1" applyFill="1" applyBorder="1" applyAlignment="1" applyProtection="1">
      <alignment horizontal="center"/>
      <protection hidden="1"/>
    </xf>
    <xf numFmtId="0" fontId="6" fillId="0" borderId="0" xfId="3" applyFont="1" applyAlignment="1"/>
    <xf numFmtId="0" fontId="5" fillId="0" borderId="0" xfId="3" applyFont="1" applyAlignment="1"/>
    <xf numFmtId="0" fontId="6" fillId="0" borderId="0" xfId="3" applyFont="1"/>
    <xf numFmtId="0" fontId="23" fillId="4" borderId="13" xfId="3" applyFont="1" applyFill="1" applyBorder="1" applyAlignment="1"/>
    <xf numFmtId="0" fontId="25" fillId="0" borderId="0" xfId="3"/>
    <xf numFmtId="0" fontId="25" fillId="4" borderId="13" xfId="3" applyFill="1" applyBorder="1" applyAlignment="1"/>
    <xf numFmtId="0" fontId="24" fillId="4" borderId="13" xfId="3" applyNumberFormat="1" applyFont="1" applyFill="1" applyBorder="1" applyAlignment="1">
      <alignment horizontal="center"/>
    </xf>
    <xf numFmtId="0" fontId="25" fillId="0" borderId="0" xfId="3" applyFill="1"/>
    <xf numFmtId="0" fontId="25" fillId="0" borderId="0" xfId="3" applyAlignment="1">
      <alignment horizontal="center"/>
    </xf>
    <xf numFmtId="2" fontId="25" fillId="0" borderId="0" xfId="3" applyNumberFormat="1" applyAlignment="1">
      <alignment horizontal="center"/>
    </xf>
    <xf numFmtId="0" fontId="6" fillId="0" borderId="0" xfId="3" applyFont="1" applyAlignment="1">
      <alignment horizontal="center"/>
    </xf>
    <xf numFmtId="0" fontId="3" fillId="0" borderId="0" xfId="0" applyFont="1" applyAlignment="1" applyProtection="1">
      <alignment horizontal="center" vertical="center"/>
      <protection hidden="1"/>
    </xf>
    <xf numFmtId="0" fontId="3" fillId="0" borderId="0" xfId="2" applyFont="1" applyAlignment="1" applyProtection="1">
      <alignment horizontal="center" vertical="center"/>
      <protection hidden="1"/>
    </xf>
    <xf numFmtId="0" fontId="7" fillId="0" borderId="0" xfId="2" applyFont="1" applyFill="1" applyAlignment="1" applyProtection="1">
      <alignment horizontal="center" vertical="center"/>
      <protection hidden="1"/>
    </xf>
    <xf numFmtId="2" fontId="3" fillId="0" borderId="0" xfId="2" applyNumberFormat="1" applyFont="1" applyFill="1" applyAlignment="1" applyProtection="1">
      <alignment horizontal="center" vertical="center"/>
      <protection hidden="1"/>
    </xf>
    <xf numFmtId="0" fontId="4" fillId="0" borderId="0" xfId="2" applyFont="1" applyAlignment="1" applyProtection="1">
      <alignment horizontal="center" vertical="center"/>
      <protection hidden="1"/>
    </xf>
    <xf numFmtId="0" fontId="5" fillId="3" borderId="4" xfId="2" applyFont="1" applyFill="1" applyBorder="1" applyAlignment="1" applyProtection="1">
      <alignment horizontal="center" vertical="center" wrapText="1"/>
      <protection hidden="1"/>
    </xf>
    <xf numFmtId="0" fontId="8" fillId="3" borderId="4" xfId="0" applyFont="1" applyFill="1" applyBorder="1" applyAlignment="1" applyProtection="1">
      <alignment horizontal="center" vertical="center"/>
      <protection hidden="1"/>
    </xf>
    <xf numFmtId="0" fontId="8" fillId="3" borderId="4" xfId="0" applyFont="1" applyFill="1" applyBorder="1" applyAlignment="1" applyProtection="1">
      <alignment horizontal="center" vertical="center" wrapText="1"/>
      <protection hidden="1"/>
    </xf>
    <xf numFmtId="2" fontId="5" fillId="3" borderId="4" xfId="2" applyNumberFormat="1" applyFont="1" applyFill="1" applyBorder="1" applyAlignment="1" applyProtection="1">
      <alignment horizontal="center" vertical="center" wrapText="1"/>
      <protection hidden="1"/>
    </xf>
    <xf numFmtId="0" fontId="9" fillId="3" borderId="4" xfId="2" applyFont="1" applyFill="1" applyBorder="1" applyAlignment="1" applyProtection="1">
      <alignment horizontal="center" vertical="center"/>
      <protection hidden="1"/>
    </xf>
    <xf numFmtId="0" fontId="10" fillId="3" borderId="4" xfId="0" applyFont="1" applyFill="1" applyBorder="1" applyAlignment="1" applyProtection="1">
      <alignment horizontal="center"/>
      <protection hidden="1"/>
    </xf>
    <xf numFmtId="1" fontId="10" fillId="3" borderId="4" xfId="0" applyNumberFormat="1" applyFont="1" applyFill="1" applyBorder="1" applyAlignment="1" applyProtection="1">
      <alignment horizontal="center" wrapText="1"/>
      <protection hidden="1"/>
    </xf>
    <xf numFmtId="2" fontId="10" fillId="3" borderId="4" xfId="0" applyNumberFormat="1" applyFont="1" applyFill="1" applyBorder="1" applyAlignment="1" applyProtection="1">
      <alignment horizontal="center" wrapText="1"/>
      <protection hidden="1"/>
    </xf>
    <xf numFmtId="2" fontId="11" fillId="3" borderId="4" xfId="2" applyNumberFormat="1" applyFont="1" applyFill="1" applyBorder="1" applyAlignment="1" applyProtection="1">
      <alignment horizontal="center" vertical="center"/>
      <protection hidden="1"/>
    </xf>
    <xf numFmtId="0" fontId="12" fillId="3" borderId="4" xfId="2" applyFont="1" applyFill="1" applyBorder="1" applyAlignment="1" applyProtection="1">
      <alignment horizontal="center" vertical="center"/>
      <protection hidden="1"/>
    </xf>
    <xf numFmtId="0" fontId="6" fillId="3" borderId="5" xfId="0" applyFont="1" applyFill="1" applyBorder="1" applyAlignment="1" applyProtection="1">
      <alignment horizontal="center"/>
      <protection hidden="1"/>
    </xf>
    <xf numFmtId="0" fontId="6" fillId="3" borderId="4" xfId="0" applyFont="1" applyFill="1" applyBorder="1" applyAlignment="1" applyProtection="1">
      <alignment horizontal="center"/>
      <protection hidden="1"/>
    </xf>
    <xf numFmtId="1" fontId="6" fillId="3" borderId="4" xfId="0" applyNumberFormat="1" applyFont="1" applyFill="1" applyBorder="1" applyAlignment="1" applyProtection="1">
      <alignment horizontal="center" wrapText="1"/>
      <protection hidden="1"/>
    </xf>
    <xf numFmtId="2" fontId="6" fillId="3" borderId="4" xfId="0" applyNumberFormat="1" applyFont="1" applyFill="1" applyBorder="1" applyAlignment="1" applyProtection="1">
      <alignment horizontal="center" wrapText="1"/>
      <protection hidden="1"/>
    </xf>
    <xf numFmtId="2" fontId="13" fillId="3" borderId="4" xfId="2" applyNumberFormat="1" applyFont="1" applyFill="1" applyBorder="1" applyAlignment="1" applyProtection="1">
      <alignment horizontal="center" vertical="center"/>
      <protection hidden="1"/>
    </xf>
    <xf numFmtId="0" fontId="12" fillId="3" borderId="6" xfId="2" applyFont="1" applyFill="1" applyBorder="1" applyAlignment="1" applyProtection="1">
      <alignment horizontal="center" vertical="center"/>
      <protection hidden="1"/>
    </xf>
    <xf numFmtId="0" fontId="6" fillId="3" borderId="6" xfId="0" applyFont="1" applyFill="1" applyBorder="1" applyAlignment="1" applyProtection="1">
      <alignment horizontal="center"/>
      <protection hidden="1"/>
    </xf>
    <xf numFmtId="2" fontId="13" fillId="3" borderId="6" xfId="2" applyNumberFormat="1" applyFont="1" applyFill="1" applyBorder="1" applyAlignment="1" applyProtection="1">
      <alignment horizontal="center" vertical="center"/>
      <protection hidden="1"/>
    </xf>
    <xf numFmtId="0" fontId="14" fillId="4" borderId="4" xfId="2" applyFont="1" applyFill="1" applyBorder="1" applyAlignment="1" applyProtection="1">
      <alignment horizontal="center" vertical="center"/>
      <protection hidden="1"/>
    </xf>
    <xf numFmtId="0" fontId="14" fillId="5" borderId="7" xfId="2" applyFont="1" applyFill="1" applyBorder="1" applyAlignment="1" applyProtection="1">
      <alignment horizontal="center" vertical="center"/>
      <protection hidden="1"/>
    </xf>
    <xf numFmtId="2" fontId="14" fillId="5" borderId="7" xfId="2" applyNumberFormat="1" applyFont="1" applyFill="1" applyBorder="1" applyAlignment="1" applyProtection="1">
      <alignment horizontal="center" vertical="center"/>
      <protection hidden="1"/>
    </xf>
    <xf numFmtId="2" fontId="14" fillId="4" borderId="8" xfId="2" applyNumberFormat="1" applyFont="1" applyFill="1" applyBorder="1" applyAlignment="1" applyProtection="1">
      <alignment horizontal="center" vertical="center"/>
      <protection hidden="1"/>
    </xf>
    <xf numFmtId="10" fontId="14" fillId="4" borderId="8" xfId="1" applyNumberFormat="1" applyFont="1" applyFill="1" applyBorder="1" applyAlignment="1" applyProtection="1">
      <alignment horizontal="center" vertical="center"/>
      <protection hidden="1"/>
    </xf>
    <xf numFmtId="0" fontId="12" fillId="3" borderId="5" xfId="2" applyFont="1" applyFill="1" applyBorder="1" applyAlignment="1" applyProtection="1">
      <alignment horizontal="center" vertical="center"/>
      <protection hidden="1"/>
    </xf>
    <xf numFmtId="2" fontId="13" fillId="3" borderId="5" xfId="2" applyNumberFormat="1" applyFont="1" applyFill="1" applyBorder="1" applyAlignment="1" applyProtection="1">
      <alignment horizontal="center" vertical="center"/>
      <protection hidden="1"/>
    </xf>
    <xf numFmtId="0" fontId="14" fillId="5" borderId="5" xfId="2" applyFont="1" applyFill="1" applyBorder="1" applyAlignment="1" applyProtection="1">
      <alignment horizontal="center" vertical="center"/>
      <protection hidden="1"/>
    </xf>
    <xf numFmtId="2" fontId="14" fillId="5" borderId="5" xfId="2" applyNumberFormat="1" applyFont="1" applyFill="1" applyBorder="1" applyAlignment="1" applyProtection="1">
      <alignment horizontal="center" vertical="center"/>
      <protection hidden="1"/>
    </xf>
    <xf numFmtId="0" fontId="3" fillId="0" borderId="0" xfId="2" applyFont="1" applyBorder="1" applyAlignment="1" applyProtection="1">
      <alignment horizontal="center" vertical="center"/>
      <protection hidden="1"/>
    </xf>
    <xf numFmtId="0" fontId="7" fillId="0" borderId="0" xfId="2" applyFont="1" applyFill="1" applyBorder="1" applyAlignment="1" applyProtection="1">
      <alignment horizontal="center" vertical="center"/>
      <protection hidden="1"/>
    </xf>
    <xf numFmtId="2" fontId="3" fillId="0" borderId="0" xfId="2" applyNumberFormat="1" applyFont="1" applyFill="1" applyBorder="1" applyAlignment="1" applyProtection="1">
      <alignment horizontal="center" vertical="center"/>
      <protection hidden="1"/>
    </xf>
    <xf numFmtId="0" fontId="15" fillId="0" borderId="0" xfId="2" applyFont="1" applyFill="1" applyBorder="1" applyAlignment="1" applyProtection="1">
      <alignment horizontal="center" vertical="center"/>
      <protection hidden="1"/>
    </xf>
    <xf numFmtId="0" fontId="0" fillId="0" borderId="0" xfId="0" applyFill="1" applyBorder="1" applyAlignment="1" applyProtection="1">
      <alignment horizontal="center"/>
      <protection hidden="1"/>
    </xf>
    <xf numFmtId="0" fontId="17" fillId="0" borderId="0" xfId="0" applyFont="1" applyFill="1" applyBorder="1" applyAlignment="1" applyProtection="1">
      <alignment horizontal="center"/>
      <protection hidden="1"/>
    </xf>
    <xf numFmtId="2" fontId="6" fillId="0" borderId="0" xfId="0" applyNumberFormat="1" applyFont="1" applyFill="1" applyBorder="1" applyAlignment="1" applyProtection="1">
      <alignment horizontal="center" wrapText="1"/>
      <protection hidden="1"/>
    </xf>
    <xf numFmtId="2" fontId="16" fillId="0" borderId="0" xfId="2" applyNumberFormat="1" applyFont="1" applyFill="1" applyBorder="1" applyAlignment="1" applyProtection="1">
      <alignment horizontal="center" vertical="center"/>
      <protection hidden="1"/>
    </xf>
    <xf numFmtId="0" fontId="0" fillId="0" borderId="0" xfId="0" applyAlignment="1" applyProtection="1">
      <alignment horizontal="center"/>
      <protection hidden="1"/>
    </xf>
    <xf numFmtId="0" fontId="5" fillId="0" borderId="0" xfId="3" applyFont="1" applyAlignment="1">
      <alignment horizontal="center"/>
    </xf>
    <xf numFmtId="0" fontId="5" fillId="0" borderId="13" xfId="3" applyFont="1" applyBorder="1" applyAlignment="1">
      <alignment wrapText="1"/>
    </xf>
    <xf numFmtId="2" fontId="30" fillId="3" borderId="12" xfId="2" applyNumberFormat="1" applyFont="1" applyFill="1" applyBorder="1" applyAlignment="1" applyProtection="1">
      <alignment horizontal="center"/>
      <protection hidden="1"/>
    </xf>
    <xf numFmtId="2" fontId="5" fillId="3" borderId="12" xfId="2" applyNumberFormat="1" applyFont="1" applyFill="1" applyBorder="1" applyAlignment="1" applyProtection="1">
      <alignment horizontal="center"/>
      <protection hidden="1"/>
    </xf>
    <xf numFmtId="0" fontId="29" fillId="4" borderId="13" xfId="3" applyNumberFormat="1" applyFont="1" applyFill="1" applyBorder="1" applyAlignment="1">
      <alignment horizontal="center"/>
    </xf>
    <xf numFmtId="10" fontId="5" fillId="3" borderId="14" xfId="2" applyNumberFormat="1" applyFont="1" applyFill="1" applyBorder="1" applyAlignment="1" applyProtection="1">
      <alignment horizontal="center" wrapText="1"/>
      <protection hidden="1"/>
    </xf>
    <xf numFmtId="9" fontId="20" fillId="3" borderId="15" xfId="2" applyNumberFormat="1" applyFont="1" applyFill="1" applyBorder="1" applyAlignment="1" applyProtection="1">
      <alignment horizontal="center"/>
      <protection hidden="1"/>
    </xf>
    <xf numFmtId="10" fontId="7" fillId="3" borderId="14" xfId="2" applyNumberFormat="1" applyFont="1" applyFill="1" applyBorder="1" applyAlignment="1" applyProtection="1">
      <alignment horizontal="center" wrapText="1"/>
      <protection hidden="1"/>
    </xf>
    <xf numFmtId="0" fontId="0" fillId="0" borderId="13" xfId="0" applyBorder="1" applyAlignment="1">
      <alignment wrapText="1"/>
    </xf>
    <xf numFmtId="0" fontId="6" fillId="4" borderId="13" xfId="3" applyFont="1" applyFill="1" applyBorder="1" applyAlignment="1"/>
    <xf numFmtId="0" fontId="6" fillId="0" borderId="0" xfId="3" applyFont="1" applyFill="1"/>
    <xf numFmtId="2" fontId="6" fillId="0" borderId="0" xfId="3" applyNumberFormat="1" applyFont="1" applyAlignment="1">
      <alignment horizontal="center"/>
    </xf>
    <xf numFmtId="0" fontId="5" fillId="4" borderId="13" xfId="3" applyFont="1" applyFill="1" applyBorder="1" applyAlignment="1"/>
    <xf numFmtId="0" fontId="5" fillId="0" borderId="13" xfId="3" applyFont="1" applyFill="1" applyBorder="1" applyAlignment="1"/>
    <xf numFmtId="0" fontId="31" fillId="0" borderId="13" xfId="0" applyFont="1" applyBorder="1" applyAlignment="1">
      <alignment wrapText="1"/>
    </xf>
    <xf numFmtId="0" fontId="31" fillId="0" borderId="13" xfId="0" applyFont="1" applyBorder="1" applyAlignment="1">
      <alignment vertical="center" wrapText="1"/>
    </xf>
    <xf numFmtId="0" fontId="31" fillId="0" borderId="13" xfId="0" applyFont="1" applyBorder="1" applyAlignment="1">
      <alignment vertical="center"/>
    </xf>
    <xf numFmtId="0" fontId="6" fillId="4" borderId="13" xfId="3" applyNumberFormat="1" applyFont="1" applyFill="1" applyBorder="1" applyAlignment="1">
      <alignment horizontal="center"/>
    </xf>
    <xf numFmtId="0" fontId="5" fillId="0" borderId="16" xfId="3" applyFont="1" applyFill="1" applyBorder="1" applyAlignment="1"/>
    <xf numFmtId="0" fontId="31" fillId="0" borderId="0" xfId="0" applyFont="1" applyAlignment="1">
      <alignment wrapText="1"/>
    </xf>
    <xf numFmtId="0" fontId="31" fillId="0" borderId="13" xfId="0" applyFont="1" applyBorder="1"/>
    <xf numFmtId="0" fontId="0" fillId="0" borderId="0" xfId="0" applyFill="1" applyBorder="1" applyProtection="1">
      <protection hidden="1"/>
    </xf>
    <xf numFmtId="9" fontId="33" fillId="3" borderId="15" xfId="2" applyNumberFormat="1" applyFont="1" applyFill="1" applyBorder="1" applyAlignment="1" applyProtection="1">
      <alignment horizontal="center"/>
      <protection hidden="1"/>
    </xf>
    <xf numFmtId="0" fontId="5" fillId="3" borderId="17" xfId="2" applyFont="1" applyFill="1" applyBorder="1" applyAlignment="1" applyProtection="1">
      <alignment horizontal="center" vertical="top" wrapText="1"/>
      <protection hidden="1"/>
    </xf>
    <xf numFmtId="0" fontId="5" fillId="3" borderId="19" xfId="2" applyFont="1" applyFill="1" applyBorder="1" applyAlignment="1" applyProtection="1">
      <alignment horizontal="center" vertical="top" wrapText="1"/>
      <protection hidden="1"/>
    </xf>
    <xf numFmtId="0" fontId="5" fillId="3" borderId="20" xfId="2" applyFont="1" applyFill="1" applyBorder="1" applyAlignment="1" applyProtection="1">
      <alignment horizontal="center" vertical="top" wrapText="1"/>
      <protection hidden="1"/>
    </xf>
    <xf numFmtId="0" fontId="0" fillId="0" borderId="0" xfId="0" applyBorder="1" applyProtection="1">
      <protection hidden="1"/>
    </xf>
    <xf numFmtId="0" fontId="0" fillId="0" borderId="21" xfId="0" applyBorder="1" applyProtection="1">
      <protection hidden="1"/>
    </xf>
    <xf numFmtId="0" fontId="5" fillId="3" borderId="22" xfId="2" applyFont="1" applyFill="1" applyBorder="1" applyAlignment="1" applyProtection="1">
      <alignment horizontal="center" vertical="top" wrapText="1"/>
      <protection hidden="1"/>
    </xf>
    <xf numFmtId="0" fontId="5" fillId="3" borderId="23" xfId="2" applyFont="1" applyFill="1" applyBorder="1" applyAlignment="1" applyProtection="1">
      <alignment horizontal="center" vertical="top" wrapText="1"/>
      <protection hidden="1"/>
    </xf>
    <xf numFmtId="0" fontId="5" fillId="3" borderId="18" xfId="2" applyFont="1" applyFill="1" applyBorder="1" applyAlignment="1" applyProtection="1">
      <alignment horizontal="center" vertical="top" wrapText="1"/>
      <protection hidden="1"/>
    </xf>
    <xf numFmtId="0" fontId="0" fillId="0" borderId="24" xfId="0" applyBorder="1" applyProtection="1">
      <protection hidden="1"/>
    </xf>
    <xf numFmtId="0" fontId="0" fillId="0" borderId="25" xfId="0" applyBorder="1" applyProtection="1">
      <protection hidden="1"/>
    </xf>
    <xf numFmtId="0" fontId="2" fillId="2" borderId="11" xfId="2" applyFont="1" applyFill="1" applyBorder="1" applyAlignment="1" applyProtection="1">
      <alignment horizontal="left" vertical="center" wrapText="1"/>
      <protection hidden="1"/>
    </xf>
    <xf numFmtId="0" fontId="0" fillId="0" borderId="27" xfId="0" applyBorder="1" applyProtection="1">
      <protection hidden="1"/>
    </xf>
    <xf numFmtId="0" fontId="0" fillId="0" borderId="28" xfId="0" applyBorder="1" applyProtection="1">
      <protection hidden="1"/>
    </xf>
    <xf numFmtId="0" fontId="26" fillId="0" borderId="30" xfId="0" applyFont="1" applyFill="1" applyBorder="1" applyAlignment="1" applyProtection="1">
      <alignment horizontal="left"/>
      <protection hidden="1"/>
    </xf>
    <xf numFmtId="0" fontId="26" fillId="0" borderId="24" xfId="2" applyFont="1" applyFill="1" applyBorder="1" applyAlignment="1" applyProtection="1">
      <alignment horizontal="center" vertical="center"/>
      <protection hidden="1"/>
    </xf>
    <xf numFmtId="2" fontId="26" fillId="0" borderId="24" xfId="2" applyNumberFormat="1" applyFont="1" applyFill="1" applyBorder="1" applyAlignment="1" applyProtection="1">
      <alignment horizontal="center" vertical="center"/>
      <protection hidden="1"/>
    </xf>
    <xf numFmtId="0" fontId="27" fillId="0" borderId="24" xfId="2" applyFont="1" applyBorder="1" applyAlignment="1" applyProtection="1">
      <alignment horizontal="center" vertical="center"/>
      <protection hidden="1"/>
    </xf>
    <xf numFmtId="10" fontId="27" fillId="0" borderId="24" xfId="2" applyNumberFormat="1" applyFont="1" applyFill="1" applyBorder="1" applyAlignment="1" applyProtection="1">
      <alignment horizontal="center" vertical="center"/>
      <protection hidden="1"/>
    </xf>
    <xf numFmtId="0" fontId="28" fillId="0" borderId="24" xfId="2" applyFont="1" applyFill="1" applyBorder="1" applyProtection="1">
      <protection hidden="1"/>
    </xf>
    <xf numFmtId="0" fontId="27" fillId="0" borderId="24" xfId="2" applyFont="1" applyBorder="1" applyProtection="1">
      <protection hidden="1"/>
    </xf>
    <xf numFmtId="0" fontId="2" fillId="2" borderId="11" xfId="2" applyFont="1" applyFill="1" applyBorder="1" applyAlignment="1" applyProtection="1">
      <alignment horizontal="left" vertical="center" wrapText="1"/>
      <protection hidden="1"/>
    </xf>
    <xf numFmtId="0" fontId="6" fillId="3" borderId="23" xfId="2" applyFont="1" applyFill="1" applyBorder="1" applyAlignment="1" applyProtection="1">
      <alignment horizontal="center" vertical="top" wrapText="1"/>
      <protection hidden="1"/>
    </xf>
    <xf numFmtId="0" fontId="32" fillId="0" borderId="13" xfId="0" applyFont="1" applyBorder="1"/>
    <xf numFmtId="0" fontId="6" fillId="4" borderId="13" xfId="3" applyNumberFormat="1" applyFont="1" applyFill="1" applyBorder="1" applyAlignment="1">
      <alignment horizontal="right"/>
    </xf>
    <xf numFmtId="9" fontId="36" fillId="3" borderId="12" xfId="2" applyNumberFormat="1" applyFont="1" applyFill="1" applyBorder="1" applyAlignment="1" applyProtection="1">
      <alignment horizontal="center"/>
      <protection hidden="1"/>
    </xf>
    <xf numFmtId="9" fontId="35" fillId="3" borderId="12" xfId="2" applyNumberFormat="1" applyFont="1" applyFill="1" applyBorder="1" applyAlignment="1" applyProtection="1">
      <alignment horizontal="center"/>
      <protection hidden="1"/>
    </xf>
    <xf numFmtId="0" fontId="5" fillId="6" borderId="1" xfId="2" applyFont="1" applyFill="1" applyBorder="1" applyAlignment="1" applyProtection="1">
      <alignment horizontal="center"/>
      <protection hidden="1"/>
    </xf>
    <xf numFmtId="2" fontId="6" fillId="6" borderId="2" xfId="2" applyNumberFormat="1" applyFont="1" applyFill="1" applyBorder="1" applyAlignment="1" applyProtection="1">
      <alignment horizontal="center"/>
      <protection hidden="1"/>
    </xf>
    <xf numFmtId="2" fontId="2" fillId="6" borderId="2" xfId="2" applyNumberFormat="1" applyFont="1" applyFill="1" applyBorder="1" applyAlignment="1" applyProtection="1">
      <alignment horizontal="center"/>
      <protection hidden="1"/>
    </xf>
    <xf numFmtId="9" fontId="36" fillId="6" borderId="2" xfId="2" applyNumberFormat="1" applyFont="1" applyFill="1" applyBorder="1" applyAlignment="1" applyProtection="1">
      <alignment horizontal="center"/>
      <protection hidden="1"/>
    </xf>
    <xf numFmtId="9" fontId="20" fillId="6" borderId="3" xfId="2" applyNumberFormat="1" applyFont="1" applyFill="1" applyBorder="1" applyAlignment="1" applyProtection="1">
      <alignment horizontal="center"/>
      <protection hidden="1"/>
    </xf>
    <xf numFmtId="0" fontId="5" fillId="6" borderId="30" xfId="2" applyFont="1" applyFill="1" applyBorder="1" applyAlignment="1" applyProtection="1">
      <alignment horizontal="center" vertical="top" wrapText="1"/>
      <protection hidden="1"/>
    </xf>
    <xf numFmtId="0" fontId="5" fillId="6" borderId="24" xfId="2" applyFont="1" applyFill="1" applyBorder="1" applyAlignment="1" applyProtection="1">
      <alignment horizontal="center" vertical="top" wrapText="1"/>
      <protection hidden="1"/>
    </xf>
    <xf numFmtId="0" fontId="0" fillId="6" borderId="0" xfId="0" applyFill="1" applyBorder="1" applyProtection="1">
      <protection hidden="1"/>
    </xf>
    <xf numFmtId="9" fontId="37" fillId="3" borderId="12" xfId="2" applyNumberFormat="1" applyFont="1" applyFill="1" applyBorder="1" applyAlignment="1" applyProtection="1">
      <alignment horizontal="center"/>
      <protection hidden="1"/>
    </xf>
    <xf numFmtId="0" fontId="5" fillId="4" borderId="31" xfId="3" applyFont="1" applyFill="1" applyBorder="1" applyAlignment="1"/>
    <xf numFmtId="0" fontId="5" fillId="4" borderId="31" xfId="3" applyNumberFormat="1" applyFont="1" applyFill="1" applyBorder="1" applyAlignment="1">
      <alignment horizontal="center"/>
    </xf>
    <xf numFmtId="9" fontId="5" fillId="4" borderId="32" xfId="3" applyNumberFormat="1" applyFont="1" applyFill="1" applyBorder="1" applyAlignment="1">
      <alignment horizontal="center"/>
    </xf>
    <xf numFmtId="0" fontId="31" fillId="0" borderId="17" xfId="0" applyFont="1" applyBorder="1" applyAlignment="1">
      <alignment vertical="center"/>
    </xf>
    <xf numFmtId="0" fontId="6" fillId="4" borderId="17" xfId="3" applyNumberFormat="1" applyFont="1" applyFill="1" applyBorder="1" applyAlignment="1">
      <alignment horizontal="center"/>
    </xf>
    <xf numFmtId="0" fontId="6" fillId="4" borderId="33" xfId="3" applyFont="1" applyFill="1" applyBorder="1" applyAlignment="1"/>
    <xf numFmtId="0" fontId="6" fillId="4" borderId="33" xfId="3" applyNumberFormat="1" applyFont="1" applyFill="1" applyBorder="1" applyAlignment="1">
      <alignment horizontal="center"/>
    </xf>
    <xf numFmtId="0" fontId="6" fillId="4" borderId="18" xfId="3" applyNumberFormat="1" applyFont="1" applyFill="1" applyBorder="1" applyAlignment="1">
      <alignment horizontal="center"/>
    </xf>
    <xf numFmtId="0" fontId="5" fillId="4" borderId="34" xfId="3" applyFont="1" applyFill="1" applyBorder="1" applyAlignment="1"/>
    <xf numFmtId="0" fontId="5" fillId="0" borderId="35" xfId="3" applyFont="1" applyFill="1" applyBorder="1" applyAlignment="1"/>
    <xf numFmtId="0" fontId="5" fillId="4" borderId="35" xfId="3" applyFont="1" applyFill="1" applyBorder="1" applyAlignment="1"/>
    <xf numFmtId="0" fontId="5" fillId="4" borderId="36" xfId="3" applyFont="1" applyFill="1" applyBorder="1" applyAlignment="1"/>
    <xf numFmtId="0" fontId="23" fillId="4" borderId="34" xfId="3" applyFont="1" applyFill="1" applyBorder="1" applyAlignment="1"/>
    <xf numFmtId="0" fontId="23" fillId="4" borderId="31" xfId="3" applyFont="1" applyFill="1" applyBorder="1" applyAlignment="1"/>
    <xf numFmtId="0" fontId="23" fillId="4" borderId="31" xfId="3" applyNumberFormat="1" applyFont="1" applyFill="1" applyBorder="1" applyAlignment="1">
      <alignment horizontal="center"/>
    </xf>
    <xf numFmtId="9" fontId="23" fillId="4" borderId="32" xfId="3" applyNumberFormat="1" applyFont="1" applyFill="1" applyBorder="1" applyAlignment="1">
      <alignment horizontal="center"/>
    </xf>
    <xf numFmtId="0" fontId="2" fillId="0" borderId="35" xfId="3" applyFont="1" applyFill="1" applyBorder="1" applyAlignment="1"/>
    <xf numFmtId="0" fontId="2" fillId="4" borderId="35" xfId="3" applyFont="1" applyFill="1" applyBorder="1" applyAlignment="1"/>
    <xf numFmtId="0" fontId="24" fillId="4" borderId="17" xfId="3" applyNumberFormat="1" applyFont="1" applyFill="1" applyBorder="1" applyAlignment="1">
      <alignment horizontal="center"/>
    </xf>
    <xf numFmtId="0" fontId="2" fillId="4" borderId="36" xfId="3" applyFont="1" applyFill="1" applyBorder="1" applyAlignment="1"/>
    <xf numFmtId="0" fontId="25" fillId="4" borderId="33" xfId="3" applyFill="1" applyBorder="1" applyAlignment="1"/>
    <xf numFmtId="0" fontId="24" fillId="4" borderId="33" xfId="3" applyNumberFormat="1" applyFont="1" applyFill="1" applyBorder="1" applyAlignment="1">
      <alignment horizontal="center"/>
    </xf>
    <xf numFmtId="0" fontId="24" fillId="4" borderId="18" xfId="3" applyNumberFormat="1" applyFont="1" applyFill="1" applyBorder="1" applyAlignment="1">
      <alignment horizontal="center"/>
    </xf>
    <xf numFmtId="9" fontId="23" fillId="4" borderId="31" xfId="3" applyNumberFormat="1" applyFont="1" applyFill="1" applyBorder="1" applyAlignment="1">
      <alignment horizontal="center"/>
    </xf>
    <xf numFmtId="0" fontId="31" fillId="0" borderId="17" xfId="0" applyFont="1" applyBorder="1"/>
    <xf numFmtId="9" fontId="39" fillId="3" borderId="15" xfId="2" applyNumberFormat="1" applyFont="1" applyFill="1" applyBorder="1" applyAlignment="1" applyProtection="1">
      <alignment horizontal="center"/>
      <protection hidden="1"/>
    </xf>
    <xf numFmtId="0" fontId="23" fillId="4" borderId="32" xfId="3" applyNumberFormat="1" applyFont="1" applyFill="1" applyBorder="1" applyAlignment="1">
      <alignment horizontal="center"/>
    </xf>
    <xf numFmtId="0" fontId="29" fillId="4" borderId="17" xfId="3" applyNumberFormat="1" applyFont="1" applyFill="1" applyBorder="1" applyAlignment="1">
      <alignment horizontal="center"/>
    </xf>
    <xf numFmtId="0" fontId="23" fillId="4" borderId="35" xfId="3" applyFont="1" applyFill="1" applyBorder="1" applyAlignment="1"/>
    <xf numFmtId="2" fontId="0" fillId="0" borderId="13" xfId="0" applyNumberFormat="1" applyFont="1" applyBorder="1"/>
    <xf numFmtId="2" fontId="0" fillId="0" borderId="13" xfId="0" applyNumberFormat="1" applyBorder="1" applyAlignment="1">
      <alignment wrapText="1"/>
    </xf>
    <xf numFmtId="2" fontId="0" fillId="0" borderId="17" xfId="0" applyNumberFormat="1" applyFont="1" applyBorder="1"/>
    <xf numFmtId="0" fontId="25" fillId="4" borderId="17" xfId="3" applyFill="1" applyBorder="1" applyAlignment="1"/>
    <xf numFmtId="0" fontId="25" fillId="4" borderId="18" xfId="3" applyFill="1" applyBorder="1" applyAlignment="1"/>
    <xf numFmtId="2" fontId="0" fillId="0" borderId="17" xfId="0" applyNumberFormat="1" applyBorder="1" applyAlignment="1">
      <alignment wrapText="1"/>
    </xf>
    <xf numFmtId="0" fontId="6" fillId="4" borderId="17" xfId="3" applyNumberFormat="1" applyFont="1" applyFill="1" applyBorder="1" applyAlignment="1">
      <alignment horizontal="right"/>
    </xf>
    <xf numFmtId="0" fontId="0" fillId="0" borderId="0" xfId="0"/>
    <xf numFmtId="0" fontId="6" fillId="0" borderId="0" xfId="4"/>
    <xf numFmtId="2" fontId="6" fillId="0" borderId="0" xfId="4" applyNumberFormat="1" applyAlignment="1">
      <alignment horizontal="center"/>
    </xf>
    <xf numFmtId="2" fontId="0" fillId="0" borderId="13" xfId="0" applyNumberFormat="1" applyBorder="1"/>
    <xf numFmtId="2" fontId="0" fillId="0" borderId="17" xfId="0" applyNumberFormat="1" applyBorder="1"/>
    <xf numFmtId="0" fontId="2" fillId="0" borderId="35" xfId="5" applyFont="1" applyBorder="1"/>
    <xf numFmtId="0" fontId="6" fillId="0" borderId="0" xfId="5"/>
    <xf numFmtId="0" fontId="34" fillId="0" borderId="0" xfId="0" applyFont="1" applyAlignment="1">
      <alignment vertical="top" wrapText="1"/>
    </xf>
    <xf numFmtId="0" fontId="0" fillId="0" borderId="0" xfId="0" applyAlignment="1">
      <alignment vertical="top"/>
    </xf>
    <xf numFmtId="0" fontId="5" fillId="0" borderId="0" xfId="5" applyFont="1"/>
    <xf numFmtId="0" fontId="23" fillId="4" borderId="37" xfId="3" applyNumberFormat="1" applyFont="1" applyFill="1" applyBorder="1" applyAlignment="1">
      <alignment horizontal="center"/>
    </xf>
    <xf numFmtId="0" fontId="5" fillId="0" borderId="0" xfId="5" applyFont="1" applyAlignment="1"/>
    <xf numFmtId="0" fontId="6" fillId="0" borderId="0" xfId="5"/>
    <xf numFmtId="0" fontId="0" fillId="0" borderId="13" xfId="0" applyBorder="1" applyAlignment="1">
      <alignment wrapText="1"/>
    </xf>
    <xf numFmtId="0" fontId="32" fillId="0" borderId="13" xfId="0" applyFont="1" applyBorder="1"/>
    <xf numFmtId="2" fontId="0" fillId="0" borderId="13" xfId="0" applyNumberFormat="1" applyBorder="1" applyAlignment="1">
      <alignment wrapText="1"/>
    </xf>
    <xf numFmtId="2" fontId="0" fillId="0" borderId="17" xfId="0" applyNumberFormat="1" applyBorder="1" applyAlignment="1">
      <alignment wrapText="1"/>
    </xf>
    <xf numFmtId="0" fontId="25" fillId="4" borderId="38" xfId="3" applyFill="1" applyBorder="1" applyAlignment="1"/>
    <xf numFmtId="0" fontId="6" fillId="4" borderId="13" xfId="5" applyFill="1" applyBorder="1"/>
    <xf numFmtId="0" fontId="24" fillId="4" borderId="13" xfId="5" applyFont="1" applyFill="1" applyBorder="1" applyAlignment="1">
      <alignment horizontal="center"/>
    </xf>
    <xf numFmtId="0" fontId="6" fillId="4" borderId="13" xfId="5" applyFill="1" applyBorder="1" applyAlignment="1">
      <alignment horizontal="right"/>
    </xf>
    <xf numFmtId="0" fontId="29" fillId="4" borderId="13" xfId="5" applyFont="1" applyFill="1" applyBorder="1" applyAlignment="1">
      <alignment horizontal="center"/>
    </xf>
    <xf numFmtId="0" fontId="24" fillId="4" borderId="17" xfId="5" applyFont="1" applyFill="1" applyBorder="1" applyAlignment="1">
      <alignment horizontal="center"/>
    </xf>
    <xf numFmtId="0" fontId="6" fillId="4" borderId="17" xfId="5" applyFill="1" applyBorder="1" applyAlignment="1">
      <alignment horizontal="right"/>
    </xf>
    <xf numFmtId="0" fontId="6" fillId="4" borderId="17" xfId="5" applyFill="1" applyBorder="1"/>
    <xf numFmtId="2" fontId="0" fillId="0" borderId="0" xfId="0" applyNumberFormat="1" applyFont="1" applyBorder="1"/>
    <xf numFmtId="0" fontId="25" fillId="0" borderId="0" xfId="3" applyBorder="1"/>
    <xf numFmtId="0" fontId="0" fillId="0" borderId="0" xfId="0"/>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Border="1" applyAlignment="1">
      <alignment wrapText="1"/>
    </xf>
    <xf numFmtId="2" fontId="0" fillId="0" borderId="17" xfId="0" applyNumberFormat="1" applyBorder="1" applyAlignment="1">
      <alignment wrapText="1"/>
    </xf>
    <xf numFmtId="2" fontId="0" fillId="0" borderId="13" xfId="0" applyNumberFormat="1" applyBorder="1" applyAlignment="1">
      <alignment wrapText="1"/>
    </xf>
    <xf numFmtId="2" fontId="0" fillId="0" borderId="17" xfId="0" applyNumberFormat="1" applyBorder="1" applyAlignment="1">
      <alignment wrapText="1"/>
    </xf>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3" xfId="0" applyNumberFormat="1" applyBorder="1" applyAlignment="1">
      <alignment wrapText="1"/>
    </xf>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3" xfId="0" applyNumberFormat="1" applyBorder="1" applyAlignment="1">
      <alignment wrapText="1"/>
    </xf>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Border="1" applyAlignment="1">
      <alignment wrapText="1"/>
    </xf>
    <xf numFmtId="2" fontId="0" fillId="0" borderId="17" xfId="0" applyNumberFormat="1" applyBorder="1" applyAlignment="1">
      <alignment wrapText="1"/>
    </xf>
    <xf numFmtId="2" fontId="0" fillId="0" borderId="13" xfId="0" applyNumberFormat="1" applyFont="1" applyBorder="1"/>
    <xf numFmtId="2" fontId="0" fillId="0" borderId="13" xfId="0" applyNumberFormat="1" applyBorder="1" applyAlignment="1">
      <alignment wrapText="1"/>
    </xf>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3" xfId="0" applyNumberFormat="1" applyBorder="1" applyAlignment="1">
      <alignment wrapText="1"/>
    </xf>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7" xfId="0" applyNumberFormat="1" applyFont="1" applyBorder="1"/>
    <xf numFmtId="0" fontId="0" fillId="0" borderId="13" xfId="0" applyBorder="1" applyAlignment="1">
      <alignment wrapText="1"/>
    </xf>
    <xf numFmtId="2" fontId="0" fillId="0" borderId="13" xfId="0" applyNumberFormat="1" applyFont="1" applyBorder="1"/>
    <xf numFmtId="2" fontId="0" fillId="0" borderId="13" xfId="0" applyNumberFormat="1" applyBorder="1" applyAlignment="1">
      <alignment wrapText="1"/>
    </xf>
    <xf numFmtId="2" fontId="0" fillId="0" borderId="17" xfId="0" applyNumberFormat="1" applyFont="1" applyBorder="1"/>
    <xf numFmtId="2" fontId="0" fillId="0" borderId="13" xfId="0" applyNumberFormat="1" applyBorder="1" applyAlignment="1">
      <alignment wrapText="1"/>
    </xf>
    <xf numFmtId="2" fontId="0" fillId="0" borderId="17" xfId="0" applyNumberFormat="1" applyBorder="1" applyAlignment="1">
      <alignment wrapText="1"/>
    </xf>
    <xf numFmtId="2" fontId="0" fillId="0" borderId="13" xfId="0" applyNumberFormat="1" applyBorder="1" applyAlignment="1">
      <alignment wrapText="1"/>
    </xf>
    <xf numFmtId="2" fontId="0" fillId="0" borderId="17" xfId="0" applyNumberFormat="1" applyBorder="1" applyAlignment="1">
      <alignment wrapText="1"/>
    </xf>
    <xf numFmtId="2" fontId="0" fillId="0" borderId="13" xfId="0" applyNumberFormat="1" applyFont="1" applyBorder="1"/>
    <xf numFmtId="2" fontId="0" fillId="0" borderId="17" xfId="0" applyNumberFormat="1" applyFont="1" applyBorder="1"/>
    <xf numFmtId="0" fontId="40" fillId="0" borderId="0" xfId="0" applyFont="1" applyAlignment="1">
      <alignment vertical="top" wrapText="1"/>
    </xf>
    <xf numFmtId="0" fontId="0" fillId="0" borderId="0" xfId="0" applyAlignment="1"/>
    <xf numFmtId="0" fontId="41" fillId="0" borderId="0" xfId="0" applyFont="1" applyAlignment="1"/>
    <xf numFmtId="0" fontId="2" fillId="2" borderId="11" xfId="2" applyFont="1" applyFill="1" applyBorder="1" applyAlignment="1" applyProtection="1">
      <alignment horizontal="left" vertical="center" wrapText="1"/>
      <protection hidden="1"/>
    </xf>
    <xf numFmtId="0" fontId="2" fillId="2" borderId="12" xfId="2" applyFont="1" applyFill="1" applyBorder="1" applyAlignment="1" applyProtection="1">
      <alignment horizontal="left" vertical="center" wrapText="1"/>
      <protection hidden="1"/>
    </xf>
    <xf numFmtId="0" fontId="2" fillId="2" borderId="15" xfId="2" applyFont="1" applyFill="1" applyBorder="1" applyAlignment="1" applyProtection="1">
      <alignment horizontal="left" vertical="center" wrapText="1"/>
      <protection hidden="1"/>
    </xf>
    <xf numFmtId="0" fontId="2" fillId="2" borderId="1" xfId="2" applyFont="1" applyFill="1" applyBorder="1" applyAlignment="1" applyProtection="1">
      <alignment horizontal="left" vertical="center" wrapText="1"/>
      <protection hidden="1"/>
    </xf>
    <xf numFmtId="0" fontId="2" fillId="2" borderId="2" xfId="2" applyFont="1" applyFill="1" applyBorder="1" applyAlignment="1" applyProtection="1">
      <alignment horizontal="left" vertical="center" wrapText="1"/>
      <protection hidden="1"/>
    </xf>
    <xf numFmtId="0" fontId="2" fillId="2" borderId="3" xfId="2" applyFont="1" applyFill="1" applyBorder="1" applyAlignment="1" applyProtection="1">
      <alignment horizontal="left" vertical="center" wrapText="1"/>
      <protection hidden="1"/>
    </xf>
    <xf numFmtId="0" fontId="26" fillId="0" borderId="26" xfId="0" applyFont="1" applyBorder="1" applyAlignment="1" applyProtection="1">
      <alignment horizontal="left"/>
      <protection hidden="1"/>
    </xf>
    <xf numFmtId="0" fontId="26" fillId="0" borderId="27" xfId="0" applyFont="1" applyBorder="1" applyAlignment="1" applyProtection="1">
      <alignment horizontal="left"/>
      <protection hidden="1"/>
    </xf>
    <xf numFmtId="0" fontId="26" fillId="0" borderId="29" xfId="0" applyFont="1" applyBorder="1" applyAlignment="1" applyProtection="1">
      <alignment horizontal="left" vertical="center" wrapText="1"/>
      <protection hidden="1"/>
    </xf>
    <xf numFmtId="0" fontId="27" fillId="0" borderId="0" xfId="0" applyFont="1" applyBorder="1" applyAlignment="1" applyProtection="1">
      <alignment vertical="center" wrapText="1"/>
      <protection hidden="1"/>
    </xf>
    <xf numFmtId="0" fontId="0" fillId="0" borderId="0" xfId="0" applyBorder="1" applyAlignment="1"/>
    <xf numFmtId="0" fontId="0" fillId="0" borderId="21" xfId="0" applyBorder="1" applyAlignment="1"/>
    <xf numFmtId="0" fontId="5" fillId="0" borderId="0" xfId="3" applyFont="1" applyAlignment="1">
      <alignment horizontal="left"/>
    </xf>
    <xf numFmtId="0" fontId="5" fillId="0" borderId="0" xfId="5" applyFont="1" applyAlignment="1">
      <alignment horizontal="left"/>
    </xf>
  </cellXfs>
  <cellStyles count="6">
    <cellStyle name="Normal" xfId="0" builtinId="0"/>
    <cellStyle name="Normal 2" xfId="3" xr:uid="{00000000-0005-0000-0000-000002000000}"/>
    <cellStyle name="Normal 2 2" xfId="5" xr:uid="{2489E36C-098C-44DC-9709-2B164A73A5F8}"/>
    <cellStyle name="Normal 2 3" xfId="4" xr:uid="{E8A5F838-F9CD-429B-821A-DB23F57BD815}"/>
    <cellStyle name="Normal_Montgomery Final Performance Test Results (12-14-01)" xfId="2" xr:uid="{00000000-0005-0000-0000-000003000000}"/>
    <cellStyle name="Percent" xfId="1" builtinId="5"/>
  </cellStyles>
  <dxfs count="5325">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b/>
        <i val="0"/>
        <strike val="0"/>
        <color rgb="FF008000"/>
      </font>
    </dxf>
    <dxf>
      <font>
        <b/>
        <i val="0"/>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s>
  <tableStyles count="0" defaultTableStyle="TableStyleMedium9" defaultPivotStyle="PivotStyleLight16"/>
  <colors>
    <mruColors>
      <color rgb="FF0099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10.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1.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2.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3.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4.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5.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16.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7.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18.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9.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20.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1.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22.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23.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24.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25.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6.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7.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3.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4.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5.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7.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8.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9.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142875</xdr:rowOff>
    </xdr:to>
    <xdr:sp macro="" textlink="">
      <xdr:nvSpPr>
        <xdr:cNvPr id="1025" name="page_details_14_image" descr="expand/collapse">
          <a:hlinkClick xmlns:r="http://schemas.openxmlformats.org/officeDocument/2006/relationships" r:id="rId1"/>
          <a:extLst>
            <a:ext uri="{FF2B5EF4-FFF2-40B4-BE49-F238E27FC236}">
              <a16:creationId xmlns:a16="http://schemas.microsoft.com/office/drawing/2014/main" id="{556212E7-8D6E-4A54-AEBB-E89D10FCFD60}"/>
            </a:ext>
          </a:extLst>
        </xdr:cNvPr>
        <xdr:cNvSpPr>
          <a:spLocks noChangeAspect="1" noChangeArrowheads="1"/>
        </xdr:cNvSpPr>
      </xdr:nvSpPr>
      <xdr:spPr bwMode="auto">
        <a:xfrm>
          <a:off x="5553075" y="310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142875</xdr:rowOff>
    </xdr:to>
    <xdr:sp macro="" textlink="">
      <xdr:nvSpPr>
        <xdr:cNvPr id="1026" name="page_details_14_image" descr="expand/collapse">
          <a:hlinkClick xmlns:r="http://schemas.openxmlformats.org/officeDocument/2006/relationships" r:id="rId1"/>
          <a:extLst>
            <a:ext uri="{FF2B5EF4-FFF2-40B4-BE49-F238E27FC236}">
              <a16:creationId xmlns:a16="http://schemas.microsoft.com/office/drawing/2014/main" id="{5BB24B37-E043-48C8-B06E-EE1FA6D31ED8}"/>
            </a:ext>
          </a:extLst>
        </xdr:cNvPr>
        <xdr:cNvSpPr>
          <a:spLocks noChangeAspect="1" noChangeArrowheads="1"/>
        </xdr:cNvSpPr>
      </xdr:nvSpPr>
      <xdr:spPr bwMode="auto">
        <a:xfrm>
          <a:off x="5553075" y="3752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142875</xdr:rowOff>
    </xdr:to>
    <xdr:sp macro="" textlink="">
      <xdr:nvSpPr>
        <xdr:cNvPr id="1027" name="page_details_14_image" descr="expand/collapse">
          <a:hlinkClick xmlns:r="http://schemas.openxmlformats.org/officeDocument/2006/relationships" r:id="rId1"/>
          <a:extLst>
            <a:ext uri="{FF2B5EF4-FFF2-40B4-BE49-F238E27FC236}">
              <a16:creationId xmlns:a16="http://schemas.microsoft.com/office/drawing/2014/main" id="{786B89B6-930E-4C4E-9B05-3EE68DD04182}"/>
            </a:ext>
          </a:extLst>
        </xdr:cNvPr>
        <xdr:cNvSpPr>
          <a:spLocks noChangeAspect="1" noChangeArrowheads="1"/>
        </xdr:cNvSpPr>
      </xdr:nvSpPr>
      <xdr:spPr bwMode="auto">
        <a:xfrm>
          <a:off x="5553075" y="4086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142875</xdr:rowOff>
    </xdr:to>
    <xdr:sp macro="" textlink="">
      <xdr:nvSpPr>
        <xdr:cNvPr id="1028" name="page_details_14_image" descr="expand/collapse">
          <a:hlinkClick xmlns:r="http://schemas.openxmlformats.org/officeDocument/2006/relationships" r:id="rId1"/>
          <a:extLst>
            <a:ext uri="{FF2B5EF4-FFF2-40B4-BE49-F238E27FC236}">
              <a16:creationId xmlns:a16="http://schemas.microsoft.com/office/drawing/2014/main" id="{B57D0D27-2BBB-4D99-9D8A-B62A2CE347C8}"/>
            </a:ext>
          </a:extLst>
        </xdr:cNvPr>
        <xdr:cNvSpPr>
          <a:spLocks noChangeAspect="1" noChangeArrowheads="1"/>
        </xdr:cNvSpPr>
      </xdr:nvSpPr>
      <xdr:spPr bwMode="auto">
        <a:xfrm>
          <a:off x="5553075" y="424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158115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71D8CB22-A269-49B4-ADDB-6EF1B9E29B84}"/>
            </a:ext>
          </a:extLst>
        </xdr:cNvPr>
        <xdr:cNvSpPr>
          <a:spLocks noChangeAspect="1" noChangeArrowheads="1"/>
        </xdr:cNvSpPr>
      </xdr:nvSpPr>
      <xdr:spPr bwMode="auto">
        <a:xfrm>
          <a:off x="7307580" y="404622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7</xdr:row>
      <xdr:rowOff>97155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A55AC996-FD55-4B4A-B41B-1AA4A72B44AB}"/>
            </a:ext>
          </a:extLst>
        </xdr:cNvPr>
        <xdr:cNvSpPr>
          <a:spLocks noChangeAspect="1" noChangeArrowheads="1"/>
        </xdr:cNvSpPr>
      </xdr:nvSpPr>
      <xdr:spPr bwMode="auto">
        <a:xfrm>
          <a:off x="7307580" y="87630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848DFFC1-FD12-4E51-86B2-190C096C4656}"/>
            </a:ext>
          </a:extLst>
        </xdr:cNvPr>
        <xdr:cNvSpPr>
          <a:spLocks noChangeAspect="1" noChangeArrowheads="1"/>
        </xdr:cNvSpPr>
      </xdr:nvSpPr>
      <xdr:spPr bwMode="auto">
        <a:xfrm>
          <a:off x="7307580" y="165354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13</xdr:row>
      <xdr:rowOff>97155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9EC754D1-2C4C-4785-8C99-A9E7B050640A}"/>
            </a:ext>
          </a:extLst>
        </xdr:cNvPr>
        <xdr:cNvSpPr>
          <a:spLocks noChangeAspect="1" noChangeArrowheads="1"/>
        </xdr:cNvSpPr>
      </xdr:nvSpPr>
      <xdr:spPr bwMode="auto">
        <a:xfrm>
          <a:off x="7307580" y="204978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20955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D75FCEF0-5181-4354-936C-AB3423315D09}"/>
            </a:ext>
          </a:extLst>
        </xdr:cNvPr>
        <xdr:cNvSpPr>
          <a:spLocks noChangeAspect="1" noChangeArrowheads="1"/>
        </xdr:cNvSpPr>
      </xdr:nvSpPr>
      <xdr:spPr bwMode="auto">
        <a:xfrm>
          <a:off x="7307580" y="354330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20955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6E3FE7A8-8E5F-482C-84DF-246A73C8D453}"/>
            </a:ext>
          </a:extLst>
        </xdr:cNvPr>
        <xdr:cNvSpPr>
          <a:spLocks noChangeAspect="1" noChangeArrowheads="1"/>
        </xdr:cNvSpPr>
      </xdr:nvSpPr>
      <xdr:spPr bwMode="auto">
        <a:xfrm>
          <a:off x="7307580" y="421386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20955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B7389333-F1F3-4C2C-A1C2-F026236B07FD}"/>
            </a:ext>
          </a:extLst>
        </xdr:cNvPr>
        <xdr:cNvSpPr>
          <a:spLocks noChangeAspect="1" noChangeArrowheads="1"/>
        </xdr:cNvSpPr>
      </xdr:nvSpPr>
      <xdr:spPr bwMode="auto">
        <a:xfrm>
          <a:off x="7307580" y="454914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20955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189C6B21-1C92-4EA0-9DB3-8DC8F3C6C5F8}"/>
            </a:ext>
          </a:extLst>
        </xdr:cNvPr>
        <xdr:cNvSpPr>
          <a:spLocks noChangeAspect="1" noChangeArrowheads="1"/>
        </xdr:cNvSpPr>
      </xdr:nvSpPr>
      <xdr:spPr bwMode="auto">
        <a:xfrm>
          <a:off x="6499860" y="471678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5715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4DACB9E4-1B5A-47CD-A92D-B4A24FBBEEFB}"/>
            </a:ext>
          </a:extLst>
        </xdr:cNvPr>
        <xdr:cNvSpPr>
          <a:spLocks noChangeAspect="1" noChangeArrowheads="1"/>
        </xdr:cNvSpPr>
      </xdr:nvSpPr>
      <xdr:spPr bwMode="auto">
        <a:xfrm>
          <a:off x="7307580" y="40462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F0C73763-6E2C-464F-9547-21F7960B0666}"/>
            </a:ext>
          </a:extLst>
        </xdr:cNvPr>
        <xdr:cNvSpPr>
          <a:spLocks noChangeAspect="1" noChangeArrowheads="1"/>
        </xdr:cNvSpPr>
      </xdr:nvSpPr>
      <xdr:spPr bwMode="auto">
        <a:xfrm>
          <a:off x="7307580" y="87630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09C7FFF5-EF33-42BC-9885-274E5A7D638B}"/>
            </a:ext>
          </a:extLst>
        </xdr:cNvPr>
        <xdr:cNvSpPr>
          <a:spLocks noChangeAspect="1" noChangeArrowheads="1"/>
        </xdr:cNvSpPr>
      </xdr:nvSpPr>
      <xdr:spPr bwMode="auto">
        <a:xfrm>
          <a:off x="730758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12F673C0-73DA-4726-8905-D60EEBD77872}"/>
            </a:ext>
          </a:extLst>
        </xdr:cNvPr>
        <xdr:cNvSpPr>
          <a:spLocks noChangeAspect="1" noChangeArrowheads="1"/>
        </xdr:cNvSpPr>
      </xdr:nvSpPr>
      <xdr:spPr bwMode="auto">
        <a:xfrm>
          <a:off x="7307580" y="204978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36195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3E9B4A43-2A06-4246-A409-E8D66B400824}"/>
            </a:ext>
          </a:extLst>
        </xdr:cNvPr>
        <xdr:cNvSpPr>
          <a:spLocks noChangeAspect="1" noChangeArrowheads="1"/>
        </xdr:cNvSpPr>
      </xdr:nvSpPr>
      <xdr:spPr bwMode="auto">
        <a:xfrm>
          <a:off x="7307580" y="354330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36195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423A0FAF-DE98-4068-A63B-A07FD130899E}"/>
            </a:ext>
          </a:extLst>
        </xdr:cNvPr>
        <xdr:cNvSpPr>
          <a:spLocks noChangeAspect="1" noChangeArrowheads="1"/>
        </xdr:cNvSpPr>
      </xdr:nvSpPr>
      <xdr:spPr bwMode="auto">
        <a:xfrm>
          <a:off x="7307580" y="421386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36195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99958C60-914E-4EFE-BE42-BC50FFD77FB8}"/>
            </a:ext>
          </a:extLst>
        </xdr:cNvPr>
        <xdr:cNvSpPr>
          <a:spLocks noChangeAspect="1" noChangeArrowheads="1"/>
        </xdr:cNvSpPr>
      </xdr:nvSpPr>
      <xdr:spPr bwMode="auto">
        <a:xfrm>
          <a:off x="7307580" y="454914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36195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921C2010-881D-425A-826F-DA40AB4CBAEB}"/>
            </a:ext>
          </a:extLst>
        </xdr:cNvPr>
        <xdr:cNvSpPr>
          <a:spLocks noChangeAspect="1" noChangeArrowheads="1"/>
        </xdr:cNvSpPr>
      </xdr:nvSpPr>
      <xdr:spPr bwMode="auto">
        <a:xfrm>
          <a:off x="6499860" y="471678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21</xdr:row>
      <xdr:rowOff>20955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7EFF8C71-7395-4AFD-B6A5-0A4AAACF8743}"/>
            </a:ext>
          </a:extLst>
        </xdr:cNvPr>
        <xdr:cNvSpPr>
          <a:spLocks noChangeAspect="1" noChangeArrowheads="1"/>
        </xdr:cNvSpPr>
      </xdr:nvSpPr>
      <xdr:spPr bwMode="auto">
        <a:xfrm>
          <a:off x="7307580" y="40462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71A49F5B-A027-4660-AB55-83C4FA6C7636}"/>
            </a:ext>
          </a:extLst>
        </xdr:cNvPr>
        <xdr:cNvSpPr>
          <a:spLocks noChangeAspect="1" noChangeArrowheads="1"/>
        </xdr:cNvSpPr>
      </xdr:nvSpPr>
      <xdr:spPr bwMode="auto">
        <a:xfrm>
          <a:off x="7307580" y="87630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803FB56A-BB23-4E1C-AB9D-D557BD07F193}"/>
            </a:ext>
          </a:extLst>
        </xdr:cNvPr>
        <xdr:cNvSpPr>
          <a:spLocks noChangeAspect="1" noChangeArrowheads="1"/>
        </xdr:cNvSpPr>
      </xdr:nvSpPr>
      <xdr:spPr bwMode="auto">
        <a:xfrm>
          <a:off x="730758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252C9CC4-9C33-4362-A6BB-5638CF7E2B9C}"/>
            </a:ext>
          </a:extLst>
        </xdr:cNvPr>
        <xdr:cNvSpPr>
          <a:spLocks noChangeAspect="1" noChangeArrowheads="1"/>
        </xdr:cNvSpPr>
      </xdr:nvSpPr>
      <xdr:spPr bwMode="auto">
        <a:xfrm>
          <a:off x="7307580" y="2049780"/>
          <a:ext cx="304800" cy="600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17</xdr:row>
      <xdr:rowOff>0</xdr:rowOff>
    </xdr:from>
    <xdr:to>
      <xdr:col>7</xdr:col>
      <xdr:colOff>304800</xdr:colOff>
      <xdr:row>19</xdr:row>
      <xdr:rowOff>51435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E378A89F-BA98-40D9-BD0B-AAD653AFA1A3}"/>
            </a:ext>
          </a:extLst>
        </xdr:cNvPr>
        <xdr:cNvSpPr>
          <a:spLocks noChangeAspect="1" noChangeArrowheads="1"/>
        </xdr:cNvSpPr>
      </xdr:nvSpPr>
      <xdr:spPr bwMode="auto">
        <a:xfrm>
          <a:off x="7307580" y="35433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20</xdr:row>
      <xdr:rowOff>0</xdr:rowOff>
    </xdr:from>
    <xdr:to>
      <xdr:col>6</xdr:col>
      <xdr:colOff>304800</xdr:colOff>
      <xdr:row>22</xdr:row>
      <xdr:rowOff>51435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7FA74ADC-5D82-4AF4-B19B-C9C8DB9036D0}"/>
            </a:ext>
          </a:extLst>
        </xdr:cNvPr>
        <xdr:cNvSpPr>
          <a:spLocks noChangeAspect="1" noChangeArrowheads="1"/>
        </xdr:cNvSpPr>
      </xdr:nvSpPr>
      <xdr:spPr bwMode="auto">
        <a:xfrm>
          <a:off x="7307580" y="421386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24</xdr:row>
      <xdr:rowOff>51435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0F37B9CC-B251-49BA-AF44-3C5C278F4D54}"/>
            </a:ext>
          </a:extLst>
        </xdr:cNvPr>
        <xdr:cNvSpPr>
          <a:spLocks noChangeAspect="1" noChangeArrowheads="1"/>
        </xdr:cNvSpPr>
      </xdr:nvSpPr>
      <xdr:spPr bwMode="auto">
        <a:xfrm>
          <a:off x="6499860" y="454914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51435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E3D9DB0B-FBFD-4044-8A1D-85337D12241A}"/>
            </a:ext>
          </a:extLst>
        </xdr:cNvPr>
        <xdr:cNvSpPr>
          <a:spLocks noChangeAspect="1" noChangeArrowheads="1"/>
        </xdr:cNvSpPr>
      </xdr:nvSpPr>
      <xdr:spPr bwMode="auto">
        <a:xfrm>
          <a:off x="6499860" y="47167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20955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0FD5DD07-91AF-4C96-AFBD-BF193694E364}"/>
            </a:ext>
          </a:extLst>
        </xdr:cNvPr>
        <xdr:cNvSpPr>
          <a:spLocks noChangeAspect="1" noChangeArrowheads="1"/>
        </xdr:cNvSpPr>
      </xdr:nvSpPr>
      <xdr:spPr bwMode="auto">
        <a:xfrm>
          <a:off x="7307580" y="40462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CE686CC9-4101-4E34-AFD3-C7356D75FDA0}"/>
            </a:ext>
          </a:extLst>
        </xdr:cNvPr>
        <xdr:cNvSpPr>
          <a:spLocks noChangeAspect="1" noChangeArrowheads="1"/>
        </xdr:cNvSpPr>
      </xdr:nvSpPr>
      <xdr:spPr bwMode="auto">
        <a:xfrm>
          <a:off x="7307580" y="87630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C0A0EC80-124B-4C35-B68D-53B0BA599536}"/>
            </a:ext>
          </a:extLst>
        </xdr:cNvPr>
        <xdr:cNvSpPr>
          <a:spLocks noChangeAspect="1" noChangeArrowheads="1"/>
        </xdr:cNvSpPr>
      </xdr:nvSpPr>
      <xdr:spPr bwMode="auto">
        <a:xfrm>
          <a:off x="730758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4B53C049-A2AB-4055-BECC-6A6B773218A9}"/>
            </a:ext>
          </a:extLst>
        </xdr:cNvPr>
        <xdr:cNvSpPr>
          <a:spLocks noChangeAspect="1" noChangeArrowheads="1"/>
        </xdr:cNvSpPr>
      </xdr:nvSpPr>
      <xdr:spPr bwMode="auto">
        <a:xfrm>
          <a:off x="7307580" y="2049780"/>
          <a:ext cx="304800" cy="600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6985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6F3A9EF8-DE98-4130-928F-7FE952CC0FC3}"/>
            </a:ext>
          </a:extLst>
        </xdr:cNvPr>
        <xdr:cNvSpPr>
          <a:spLocks noChangeAspect="1" noChangeArrowheads="1"/>
        </xdr:cNvSpPr>
      </xdr:nvSpPr>
      <xdr:spPr bwMode="auto">
        <a:xfrm>
          <a:off x="7307580" y="35433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51435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85031CA4-C0C4-4855-941F-26D443EA6432}"/>
            </a:ext>
          </a:extLst>
        </xdr:cNvPr>
        <xdr:cNvSpPr>
          <a:spLocks noChangeAspect="1" noChangeArrowheads="1"/>
        </xdr:cNvSpPr>
      </xdr:nvSpPr>
      <xdr:spPr bwMode="auto">
        <a:xfrm>
          <a:off x="7307580" y="421386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51435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17A1B007-1715-4CEF-B0E3-2301A4D6357E}"/>
            </a:ext>
          </a:extLst>
        </xdr:cNvPr>
        <xdr:cNvSpPr>
          <a:spLocks noChangeAspect="1" noChangeArrowheads="1"/>
        </xdr:cNvSpPr>
      </xdr:nvSpPr>
      <xdr:spPr bwMode="auto">
        <a:xfrm>
          <a:off x="6499860" y="454914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51435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8D8B0EBA-498E-41DD-B734-9510625FD11C}"/>
            </a:ext>
          </a:extLst>
        </xdr:cNvPr>
        <xdr:cNvSpPr>
          <a:spLocks noChangeAspect="1" noChangeArrowheads="1"/>
        </xdr:cNvSpPr>
      </xdr:nvSpPr>
      <xdr:spPr bwMode="auto">
        <a:xfrm>
          <a:off x="6499860" y="47167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36195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FA61E841-5BD2-44BD-BA78-D8F44FF4994B}"/>
            </a:ext>
          </a:extLst>
        </xdr:cNvPr>
        <xdr:cNvSpPr>
          <a:spLocks noChangeAspect="1" noChangeArrowheads="1"/>
        </xdr:cNvSpPr>
      </xdr:nvSpPr>
      <xdr:spPr bwMode="auto">
        <a:xfrm>
          <a:off x="7307580" y="403098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85090</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E9D94062-909F-433B-8B4B-3AD7B4E7310E}"/>
            </a:ext>
          </a:extLst>
        </xdr:cNvPr>
        <xdr:cNvSpPr>
          <a:spLocks noChangeAspect="1" noChangeArrowheads="1"/>
        </xdr:cNvSpPr>
      </xdr:nvSpPr>
      <xdr:spPr bwMode="auto">
        <a:xfrm>
          <a:off x="7307580" y="87630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85090</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931A8AC3-8659-482D-B425-1FF5A336E84A}"/>
            </a:ext>
          </a:extLst>
        </xdr:cNvPr>
        <xdr:cNvSpPr>
          <a:spLocks noChangeAspect="1" noChangeArrowheads="1"/>
        </xdr:cNvSpPr>
      </xdr:nvSpPr>
      <xdr:spPr bwMode="auto">
        <a:xfrm>
          <a:off x="7307580" y="163830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63500</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C5BA9BD5-CFD3-4AAF-98EE-5A11D897BD58}"/>
            </a:ext>
          </a:extLst>
        </xdr:cNvPr>
        <xdr:cNvSpPr>
          <a:spLocks noChangeAspect="1" noChangeArrowheads="1"/>
        </xdr:cNvSpPr>
      </xdr:nvSpPr>
      <xdr:spPr bwMode="auto">
        <a:xfrm>
          <a:off x="7307580" y="2034540"/>
          <a:ext cx="304800" cy="706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63500</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2BE6E7EF-748E-40B3-BF2A-A0A49B32426D}"/>
            </a:ext>
          </a:extLst>
        </xdr:cNvPr>
        <xdr:cNvSpPr>
          <a:spLocks noChangeAspect="1" noChangeArrowheads="1"/>
        </xdr:cNvSpPr>
      </xdr:nvSpPr>
      <xdr:spPr bwMode="auto">
        <a:xfrm>
          <a:off x="7307580" y="352806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63500</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74271596-42DF-4986-A91A-74D9B71C7883}"/>
            </a:ext>
          </a:extLst>
        </xdr:cNvPr>
        <xdr:cNvSpPr>
          <a:spLocks noChangeAspect="1" noChangeArrowheads="1"/>
        </xdr:cNvSpPr>
      </xdr:nvSpPr>
      <xdr:spPr bwMode="auto">
        <a:xfrm>
          <a:off x="6499860" y="419862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63500</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ADBAF648-E3FD-43ED-BBB8-83B6C68294AE}"/>
            </a:ext>
          </a:extLst>
        </xdr:cNvPr>
        <xdr:cNvSpPr>
          <a:spLocks noChangeAspect="1" noChangeArrowheads="1"/>
        </xdr:cNvSpPr>
      </xdr:nvSpPr>
      <xdr:spPr bwMode="auto">
        <a:xfrm>
          <a:off x="6499860" y="453390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63500</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94B0CACA-CB06-4B4B-91AF-7EA8CA75608C}"/>
            </a:ext>
          </a:extLst>
        </xdr:cNvPr>
        <xdr:cNvSpPr>
          <a:spLocks noChangeAspect="1" noChangeArrowheads="1"/>
        </xdr:cNvSpPr>
      </xdr:nvSpPr>
      <xdr:spPr bwMode="auto">
        <a:xfrm>
          <a:off x="6499860" y="470154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14605</xdr:rowOff>
    </xdr:to>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1A479660-80AB-40FB-AFA9-FF97C1B6EF6D}"/>
            </a:ext>
          </a:extLst>
        </xdr:cNvPr>
        <xdr:cNvSpPr>
          <a:spLocks noChangeAspect="1" noChangeArrowheads="1"/>
        </xdr:cNvSpPr>
      </xdr:nvSpPr>
      <xdr:spPr bwMode="auto">
        <a:xfrm>
          <a:off x="7454900" y="3473450"/>
          <a:ext cx="304800" cy="3384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11" name="page_details_10_image" descr="expand/collapse">
          <a:hlinkClick xmlns:r="http://schemas.openxmlformats.org/officeDocument/2006/relationships" r:id="rId1"/>
          <a:extLst>
            <a:ext uri="{FF2B5EF4-FFF2-40B4-BE49-F238E27FC236}">
              <a16:creationId xmlns:a16="http://schemas.microsoft.com/office/drawing/2014/main" id="{5D140AD1-2498-4B81-89B9-B48F6236A94E}"/>
            </a:ext>
          </a:extLst>
        </xdr:cNvPr>
        <xdr:cNvSpPr>
          <a:spLocks noChangeAspect="1" noChangeArrowheads="1"/>
        </xdr:cNvSpPr>
      </xdr:nvSpPr>
      <xdr:spPr bwMode="auto">
        <a:xfrm>
          <a:off x="7454900" y="863600"/>
          <a:ext cx="304800" cy="7181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12" name="page_details_10_image" descr="expand/collapse">
          <a:hlinkClick xmlns:r="http://schemas.openxmlformats.org/officeDocument/2006/relationships" r:id="rId1"/>
          <a:extLst>
            <a:ext uri="{FF2B5EF4-FFF2-40B4-BE49-F238E27FC236}">
              <a16:creationId xmlns:a16="http://schemas.microsoft.com/office/drawing/2014/main" id="{117D8EAF-06A1-4950-98BC-82EDF0B7F55C}"/>
            </a:ext>
          </a:extLst>
        </xdr:cNvPr>
        <xdr:cNvSpPr>
          <a:spLocks noChangeAspect="1" noChangeArrowheads="1"/>
        </xdr:cNvSpPr>
      </xdr:nvSpPr>
      <xdr:spPr bwMode="auto">
        <a:xfrm>
          <a:off x="7454900" y="1612900"/>
          <a:ext cx="304800" cy="7181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13" name="page_details_10_image" descr="expand/collapse">
          <a:hlinkClick xmlns:r="http://schemas.openxmlformats.org/officeDocument/2006/relationships" r:id="rId1"/>
          <a:extLst>
            <a:ext uri="{FF2B5EF4-FFF2-40B4-BE49-F238E27FC236}">
              <a16:creationId xmlns:a16="http://schemas.microsoft.com/office/drawing/2014/main" id="{51EB42C0-6FD9-4A7B-8164-551C457987F7}"/>
            </a:ext>
          </a:extLst>
        </xdr:cNvPr>
        <xdr:cNvSpPr>
          <a:spLocks noChangeAspect="1" noChangeArrowheads="1"/>
        </xdr:cNvSpPr>
      </xdr:nvSpPr>
      <xdr:spPr bwMode="auto">
        <a:xfrm>
          <a:off x="7454900" y="2006600"/>
          <a:ext cx="304800" cy="704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17</xdr:row>
      <xdr:rowOff>0</xdr:rowOff>
    </xdr:from>
    <xdr:to>
      <xdr:col>7</xdr:col>
      <xdr:colOff>304800</xdr:colOff>
      <xdr:row>19</xdr:row>
      <xdr:rowOff>51435</xdr:rowOff>
    </xdr:to>
    <xdr:sp macro="" textlink="">
      <xdr:nvSpPr>
        <xdr:cNvPr id="14" name="page_details_14_image" descr="expand/collapse">
          <a:hlinkClick xmlns:r="http://schemas.openxmlformats.org/officeDocument/2006/relationships" r:id="rId2"/>
          <a:extLst>
            <a:ext uri="{FF2B5EF4-FFF2-40B4-BE49-F238E27FC236}">
              <a16:creationId xmlns:a16="http://schemas.microsoft.com/office/drawing/2014/main" id="{160C363B-A55A-4592-A531-72726BA0F0B8}"/>
            </a:ext>
          </a:extLst>
        </xdr:cNvPr>
        <xdr:cNvSpPr>
          <a:spLocks noChangeAspect="1" noChangeArrowheads="1"/>
        </xdr:cNvSpPr>
      </xdr:nvSpPr>
      <xdr:spPr bwMode="auto">
        <a:xfrm>
          <a:off x="7454900" y="3149600"/>
          <a:ext cx="304800" cy="3752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20</xdr:row>
      <xdr:rowOff>0</xdr:rowOff>
    </xdr:from>
    <xdr:to>
      <xdr:col>6</xdr:col>
      <xdr:colOff>304800</xdr:colOff>
      <xdr:row>22</xdr:row>
      <xdr:rowOff>45085</xdr:rowOff>
    </xdr:to>
    <xdr:sp macro="" textlink="">
      <xdr:nvSpPr>
        <xdr:cNvPr id="15" name="page_details_14_image" descr="expand/collapse">
          <a:hlinkClick xmlns:r="http://schemas.openxmlformats.org/officeDocument/2006/relationships" r:id="rId2"/>
          <a:extLst>
            <a:ext uri="{FF2B5EF4-FFF2-40B4-BE49-F238E27FC236}">
              <a16:creationId xmlns:a16="http://schemas.microsoft.com/office/drawing/2014/main" id="{50F2151E-E5CE-4328-B066-2197358D43FD}"/>
            </a:ext>
          </a:extLst>
        </xdr:cNvPr>
        <xdr:cNvSpPr>
          <a:spLocks noChangeAspect="1" noChangeArrowheads="1"/>
        </xdr:cNvSpPr>
      </xdr:nvSpPr>
      <xdr:spPr bwMode="auto">
        <a:xfrm>
          <a:off x="6629400" y="3632200"/>
          <a:ext cx="304800" cy="368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24</xdr:row>
      <xdr:rowOff>51435</xdr:rowOff>
    </xdr:to>
    <xdr:sp macro="" textlink="">
      <xdr:nvSpPr>
        <xdr:cNvPr id="16" name="page_details_14_image" descr="expand/collapse">
          <a:hlinkClick xmlns:r="http://schemas.openxmlformats.org/officeDocument/2006/relationships" r:id="rId2"/>
          <a:extLst>
            <a:ext uri="{FF2B5EF4-FFF2-40B4-BE49-F238E27FC236}">
              <a16:creationId xmlns:a16="http://schemas.microsoft.com/office/drawing/2014/main" id="{B208E564-06AA-4411-9A76-70B791473C5A}"/>
            </a:ext>
          </a:extLst>
        </xdr:cNvPr>
        <xdr:cNvSpPr>
          <a:spLocks noChangeAspect="1" noChangeArrowheads="1"/>
        </xdr:cNvSpPr>
      </xdr:nvSpPr>
      <xdr:spPr bwMode="auto">
        <a:xfrm>
          <a:off x="6629400" y="3949700"/>
          <a:ext cx="304800" cy="368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51435</xdr:rowOff>
    </xdr:to>
    <xdr:sp macro="" textlink="">
      <xdr:nvSpPr>
        <xdr:cNvPr id="17" name="page_details_14_image" descr="expand/collapse">
          <a:hlinkClick xmlns:r="http://schemas.openxmlformats.org/officeDocument/2006/relationships" r:id="rId2"/>
          <a:extLst>
            <a:ext uri="{FF2B5EF4-FFF2-40B4-BE49-F238E27FC236}">
              <a16:creationId xmlns:a16="http://schemas.microsoft.com/office/drawing/2014/main" id="{24B2A0AE-5721-4AE9-8FF3-8F692820BE0C}"/>
            </a:ext>
          </a:extLst>
        </xdr:cNvPr>
        <xdr:cNvSpPr>
          <a:spLocks noChangeAspect="1" noChangeArrowheads="1"/>
        </xdr:cNvSpPr>
      </xdr:nvSpPr>
      <xdr:spPr bwMode="auto">
        <a:xfrm>
          <a:off x="6629400" y="4108450"/>
          <a:ext cx="304800" cy="368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10</xdr:row>
      <xdr:rowOff>142875</xdr:rowOff>
    </xdr:to>
    <xdr:sp macro="" textlink="">
      <xdr:nvSpPr>
        <xdr:cNvPr id="21505" name="page_details_14_image" descr="expand/collapse">
          <a:hlinkClick xmlns:r="http://schemas.openxmlformats.org/officeDocument/2006/relationships" r:id="rId1"/>
          <a:extLst>
            <a:ext uri="{FF2B5EF4-FFF2-40B4-BE49-F238E27FC236}">
              <a16:creationId xmlns:a16="http://schemas.microsoft.com/office/drawing/2014/main" id="{5C646C30-B282-41A6-88DF-A7AFAA3B0D8A}"/>
            </a:ext>
          </a:extLst>
        </xdr:cNvPr>
        <xdr:cNvSpPr>
          <a:spLocks noChangeAspect="1" noChangeArrowheads="1"/>
        </xdr:cNvSpPr>
      </xdr:nvSpPr>
      <xdr:spPr bwMode="auto">
        <a:xfrm>
          <a:off x="5572125" y="148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15</xdr:row>
      <xdr:rowOff>142875</xdr:rowOff>
    </xdr:to>
    <xdr:sp macro="" textlink="">
      <xdr:nvSpPr>
        <xdr:cNvPr id="21506" name="page_details_14_image" descr="expand/collapse">
          <a:hlinkClick xmlns:r="http://schemas.openxmlformats.org/officeDocument/2006/relationships" r:id="rId1"/>
          <a:extLst>
            <a:ext uri="{FF2B5EF4-FFF2-40B4-BE49-F238E27FC236}">
              <a16:creationId xmlns:a16="http://schemas.microsoft.com/office/drawing/2014/main" id="{F2356EC2-82E0-4450-9E62-C7EE04BE53E0}"/>
            </a:ext>
          </a:extLst>
        </xdr:cNvPr>
        <xdr:cNvSpPr>
          <a:spLocks noChangeAspect="1" noChangeArrowheads="1"/>
        </xdr:cNvSpPr>
      </xdr:nvSpPr>
      <xdr:spPr bwMode="auto">
        <a:xfrm>
          <a:off x="55721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142875</xdr:rowOff>
    </xdr:to>
    <xdr:sp macro="" textlink="">
      <xdr:nvSpPr>
        <xdr:cNvPr id="21507" name="page_details_14_image" descr="expand/collapse">
          <a:hlinkClick xmlns:r="http://schemas.openxmlformats.org/officeDocument/2006/relationships" r:id="rId1"/>
          <a:extLst>
            <a:ext uri="{FF2B5EF4-FFF2-40B4-BE49-F238E27FC236}">
              <a16:creationId xmlns:a16="http://schemas.microsoft.com/office/drawing/2014/main" id="{61C89EBA-BD06-4F8D-8D4E-D00D2EFA2666}"/>
            </a:ext>
          </a:extLst>
        </xdr:cNvPr>
        <xdr:cNvSpPr>
          <a:spLocks noChangeAspect="1" noChangeArrowheads="1"/>
        </xdr:cNvSpPr>
      </xdr:nvSpPr>
      <xdr:spPr bwMode="auto">
        <a:xfrm>
          <a:off x="5572125" y="3590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142875</xdr:rowOff>
    </xdr:to>
    <xdr:sp macro="" textlink="">
      <xdr:nvSpPr>
        <xdr:cNvPr id="21508" name="page_details_14_image" descr="expand/collapse">
          <a:hlinkClick xmlns:r="http://schemas.openxmlformats.org/officeDocument/2006/relationships" r:id="rId1"/>
          <a:extLst>
            <a:ext uri="{FF2B5EF4-FFF2-40B4-BE49-F238E27FC236}">
              <a16:creationId xmlns:a16="http://schemas.microsoft.com/office/drawing/2014/main" id="{61E45947-B487-4AB5-B173-DBE0F0F17677}"/>
            </a:ext>
          </a:extLst>
        </xdr:cNvPr>
        <xdr:cNvSpPr>
          <a:spLocks noChangeAspect="1" noChangeArrowheads="1"/>
        </xdr:cNvSpPr>
      </xdr:nvSpPr>
      <xdr:spPr bwMode="auto">
        <a:xfrm>
          <a:off x="5572125" y="407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142875</xdr:rowOff>
    </xdr:to>
    <xdr:sp macro="" textlink="">
      <xdr:nvSpPr>
        <xdr:cNvPr id="21509" name="page_details_14_image" descr="expand/collapse">
          <a:hlinkClick xmlns:r="http://schemas.openxmlformats.org/officeDocument/2006/relationships" r:id="rId1"/>
          <a:extLst>
            <a:ext uri="{FF2B5EF4-FFF2-40B4-BE49-F238E27FC236}">
              <a16:creationId xmlns:a16="http://schemas.microsoft.com/office/drawing/2014/main" id="{F072DE93-BE65-4F08-B380-117B1A3867D2}"/>
            </a:ext>
          </a:extLst>
        </xdr:cNvPr>
        <xdr:cNvSpPr>
          <a:spLocks noChangeAspect="1" noChangeArrowheads="1"/>
        </xdr:cNvSpPr>
      </xdr:nvSpPr>
      <xdr:spPr bwMode="auto">
        <a:xfrm>
          <a:off x="5572125" y="440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5715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6099C3E8-7DE6-4481-B118-CBA6D87E9282}"/>
            </a:ext>
          </a:extLst>
        </xdr:cNvPr>
        <xdr:cNvSpPr>
          <a:spLocks noChangeAspect="1" noChangeArrowheads="1"/>
        </xdr:cNvSpPr>
      </xdr:nvSpPr>
      <xdr:spPr bwMode="auto">
        <a:xfrm>
          <a:off x="7307580" y="40462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90AB2E0E-CD57-48B0-8111-589497410E09}"/>
            </a:ext>
          </a:extLst>
        </xdr:cNvPr>
        <xdr:cNvSpPr>
          <a:spLocks noChangeAspect="1" noChangeArrowheads="1"/>
        </xdr:cNvSpPr>
      </xdr:nvSpPr>
      <xdr:spPr bwMode="auto">
        <a:xfrm>
          <a:off x="7307580" y="87630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9" name="page_details_10_image" descr="expand/collapse">
          <a:hlinkClick xmlns:r="http://schemas.openxmlformats.org/officeDocument/2006/relationships" r:id="rId2"/>
          <a:extLst>
            <a:ext uri="{FF2B5EF4-FFF2-40B4-BE49-F238E27FC236}">
              <a16:creationId xmlns:a16="http://schemas.microsoft.com/office/drawing/2014/main" id="{B4C6903B-6BAB-49F8-B2E1-3D21440A7F60}"/>
            </a:ext>
          </a:extLst>
        </xdr:cNvPr>
        <xdr:cNvSpPr>
          <a:spLocks noChangeAspect="1" noChangeArrowheads="1"/>
        </xdr:cNvSpPr>
      </xdr:nvSpPr>
      <xdr:spPr bwMode="auto">
        <a:xfrm>
          <a:off x="730758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10" name="page_details_10_image" descr="expand/collapse">
          <a:hlinkClick xmlns:r="http://schemas.openxmlformats.org/officeDocument/2006/relationships" r:id="rId2"/>
          <a:extLst>
            <a:ext uri="{FF2B5EF4-FFF2-40B4-BE49-F238E27FC236}">
              <a16:creationId xmlns:a16="http://schemas.microsoft.com/office/drawing/2014/main" id="{B0A9E9DB-FF48-49EB-A784-F9684CD1775E}"/>
            </a:ext>
          </a:extLst>
        </xdr:cNvPr>
        <xdr:cNvSpPr>
          <a:spLocks noChangeAspect="1" noChangeArrowheads="1"/>
        </xdr:cNvSpPr>
      </xdr:nvSpPr>
      <xdr:spPr bwMode="auto">
        <a:xfrm>
          <a:off x="7307580" y="204978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42545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1063CFB2-E0A3-4499-BC41-9467A7F6CBFF}"/>
            </a:ext>
          </a:extLst>
        </xdr:cNvPr>
        <xdr:cNvSpPr>
          <a:spLocks noChangeAspect="1" noChangeArrowheads="1"/>
        </xdr:cNvSpPr>
      </xdr:nvSpPr>
      <xdr:spPr bwMode="auto">
        <a:xfrm>
          <a:off x="7307580" y="354330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36195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D8F567D0-883B-4766-96FE-2ADC1FA9600F}"/>
            </a:ext>
          </a:extLst>
        </xdr:cNvPr>
        <xdr:cNvSpPr>
          <a:spLocks noChangeAspect="1" noChangeArrowheads="1"/>
        </xdr:cNvSpPr>
      </xdr:nvSpPr>
      <xdr:spPr bwMode="auto">
        <a:xfrm>
          <a:off x="7307580" y="421386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36195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4DB62513-23AE-4728-853E-FD5C65E3539C}"/>
            </a:ext>
          </a:extLst>
        </xdr:cNvPr>
        <xdr:cNvSpPr>
          <a:spLocks noChangeAspect="1" noChangeArrowheads="1"/>
        </xdr:cNvSpPr>
      </xdr:nvSpPr>
      <xdr:spPr bwMode="auto">
        <a:xfrm>
          <a:off x="7307580" y="454914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36195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EA7A7B23-0730-4524-A412-35B9E85FF161}"/>
            </a:ext>
          </a:extLst>
        </xdr:cNvPr>
        <xdr:cNvSpPr>
          <a:spLocks noChangeAspect="1" noChangeArrowheads="1"/>
        </xdr:cNvSpPr>
      </xdr:nvSpPr>
      <xdr:spPr bwMode="auto">
        <a:xfrm>
          <a:off x="6499860" y="471678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4</xdr:row>
      <xdr:rowOff>0</xdr:rowOff>
    </xdr:from>
    <xdr:ext cx="304800" cy="339725"/>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88861A61-23B0-4EA7-ADC8-23F7867610C7}"/>
            </a:ext>
          </a:extLst>
        </xdr:cNvPr>
        <xdr:cNvSpPr>
          <a:spLocks noChangeAspect="1" noChangeArrowheads="1"/>
        </xdr:cNvSpPr>
      </xdr:nvSpPr>
      <xdr:spPr bwMode="auto">
        <a:xfrm>
          <a:off x="7454900" y="163830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xdr:row>
      <xdr:rowOff>0</xdr:rowOff>
    </xdr:from>
    <xdr:ext cx="304800" cy="339725"/>
    <xdr:sp macro="" textlink="">
      <xdr:nvSpPr>
        <xdr:cNvPr id="16" name="page_details_14_image" descr="expand/collapse">
          <a:hlinkClick xmlns:r="http://schemas.openxmlformats.org/officeDocument/2006/relationships" r:id="rId1"/>
          <a:extLst>
            <a:ext uri="{FF2B5EF4-FFF2-40B4-BE49-F238E27FC236}">
              <a16:creationId xmlns:a16="http://schemas.microsoft.com/office/drawing/2014/main" id="{F3F6D09F-AB95-4352-BDC8-963921F08B2D}"/>
            </a:ext>
          </a:extLst>
        </xdr:cNvPr>
        <xdr:cNvSpPr>
          <a:spLocks noChangeAspect="1" noChangeArrowheads="1"/>
        </xdr:cNvSpPr>
      </xdr:nvSpPr>
      <xdr:spPr bwMode="auto">
        <a:xfrm>
          <a:off x="7454900" y="66675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xdr:row>
      <xdr:rowOff>0</xdr:rowOff>
    </xdr:from>
    <xdr:ext cx="304800" cy="339725"/>
    <xdr:sp macro="" textlink="">
      <xdr:nvSpPr>
        <xdr:cNvPr id="17" name="page_details_14_image" descr="expand/collapse">
          <a:hlinkClick xmlns:r="http://schemas.openxmlformats.org/officeDocument/2006/relationships" r:id="rId1"/>
          <a:extLst>
            <a:ext uri="{FF2B5EF4-FFF2-40B4-BE49-F238E27FC236}">
              <a16:creationId xmlns:a16="http://schemas.microsoft.com/office/drawing/2014/main" id="{BB502E3D-0420-4391-8178-5BAED3B7C704}"/>
            </a:ext>
          </a:extLst>
        </xdr:cNvPr>
        <xdr:cNvSpPr>
          <a:spLocks noChangeAspect="1" noChangeArrowheads="1"/>
        </xdr:cNvSpPr>
      </xdr:nvSpPr>
      <xdr:spPr bwMode="auto">
        <a:xfrm>
          <a:off x="7454900" y="66675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xdr:row>
      <xdr:rowOff>0</xdr:rowOff>
    </xdr:from>
    <xdr:ext cx="304800" cy="339725"/>
    <xdr:sp macro="" textlink="">
      <xdr:nvSpPr>
        <xdr:cNvPr id="18" name="page_details_14_image" descr="expand/collapse">
          <a:hlinkClick xmlns:r="http://schemas.openxmlformats.org/officeDocument/2006/relationships" r:id="rId1"/>
          <a:extLst>
            <a:ext uri="{FF2B5EF4-FFF2-40B4-BE49-F238E27FC236}">
              <a16:creationId xmlns:a16="http://schemas.microsoft.com/office/drawing/2014/main" id="{687608C1-1816-43CD-9974-4492865B7807}"/>
            </a:ext>
          </a:extLst>
        </xdr:cNvPr>
        <xdr:cNvSpPr>
          <a:spLocks noChangeAspect="1" noChangeArrowheads="1"/>
        </xdr:cNvSpPr>
      </xdr:nvSpPr>
      <xdr:spPr bwMode="auto">
        <a:xfrm>
          <a:off x="7454900" y="86360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51435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BCCB2520-206B-4772-8139-1BF010BE1FD4}"/>
            </a:ext>
          </a:extLst>
        </xdr:cNvPr>
        <xdr:cNvSpPr>
          <a:spLocks noChangeAspect="1" noChangeArrowheads="1"/>
        </xdr:cNvSpPr>
      </xdr:nvSpPr>
      <xdr:spPr bwMode="auto">
        <a:xfrm>
          <a:off x="7307580" y="40309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10</xdr:row>
      <xdr:rowOff>43815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B63B990F-EEDE-410C-8505-FF89E112F7D2}"/>
            </a:ext>
          </a:extLst>
        </xdr:cNvPr>
        <xdr:cNvSpPr>
          <a:spLocks noChangeAspect="1" noChangeArrowheads="1"/>
        </xdr:cNvSpPr>
      </xdr:nvSpPr>
      <xdr:spPr bwMode="auto">
        <a:xfrm>
          <a:off x="7307580" y="876300"/>
          <a:ext cx="304800" cy="843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14</xdr:row>
      <xdr:rowOff>74295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BD797836-7ACB-44CB-95A3-3C1A8B836BE4}"/>
            </a:ext>
          </a:extLst>
        </xdr:cNvPr>
        <xdr:cNvSpPr>
          <a:spLocks noChangeAspect="1" noChangeArrowheads="1"/>
        </xdr:cNvSpPr>
      </xdr:nvSpPr>
      <xdr:spPr bwMode="auto">
        <a:xfrm>
          <a:off x="7307580" y="1638300"/>
          <a:ext cx="304800" cy="874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16</xdr:row>
      <xdr:rowOff>51435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380D6FC7-1195-4BD3-AB33-E05B3E064B38}"/>
            </a:ext>
          </a:extLst>
        </xdr:cNvPr>
        <xdr:cNvSpPr>
          <a:spLocks noChangeAspect="1" noChangeArrowheads="1"/>
        </xdr:cNvSpPr>
      </xdr:nvSpPr>
      <xdr:spPr bwMode="auto">
        <a:xfrm>
          <a:off x="7307580" y="2034540"/>
          <a:ext cx="304800" cy="851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81915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910F2CDE-1E66-459C-BE26-BE003E500D80}"/>
            </a:ext>
          </a:extLst>
        </xdr:cNvPr>
        <xdr:cNvSpPr>
          <a:spLocks noChangeAspect="1" noChangeArrowheads="1"/>
        </xdr:cNvSpPr>
      </xdr:nvSpPr>
      <xdr:spPr bwMode="auto">
        <a:xfrm>
          <a:off x="7307580" y="352806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81915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83BA7307-EAF2-43AC-A7C9-228FBE2C4CF1}"/>
            </a:ext>
          </a:extLst>
        </xdr:cNvPr>
        <xdr:cNvSpPr>
          <a:spLocks noChangeAspect="1" noChangeArrowheads="1"/>
        </xdr:cNvSpPr>
      </xdr:nvSpPr>
      <xdr:spPr bwMode="auto">
        <a:xfrm>
          <a:off x="6499860" y="419862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81915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AA8A87AE-1016-4A23-90C8-2C9A354F830A}"/>
            </a:ext>
          </a:extLst>
        </xdr:cNvPr>
        <xdr:cNvSpPr>
          <a:spLocks noChangeAspect="1" noChangeArrowheads="1"/>
        </xdr:cNvSpPr>
      </xdr:nvSpPr>
      <xdr:spPr bwMode="auto">
        <a:xfrm>
          <a:off x="6499860" y="453390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81915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9AC09B6D-BA27-4BBD-A448-83D126F97AC5}"/>
            </a:ext>
          </a:extLst>
        </xdr:cNvPr>
        <xdr:cNvSpPr>
          <a:spLocks noChangeAspect="1" noChangeArrowheads="1"/>
        </xdr:cNvSpPr>
      </xdr:nvSpPr>
      <xdr:spPr bwMode="auto">
        <a:xfrm>
          <a:off x="6499860" y="470154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11</xdr:row>
      <xdr:rowOff>20955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C044C5BF-87EA-43BA-8C4A-DBB250B9990F}"/>
            </a:ext>
          </a:extLst>
        </xdr:cNvPr>
        <xdr:cNvSpPr>
          <a:spLocks noChangeAspect="1" noChangeArrowheads="1"/>
        </xdr:cNvSpPr>
      </xdr:nvSpPr>
      <xdr:spPr bwMode="auto">
        <a:xfrm>
          <a:off x="7307580" y="165354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20955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81D664E9-87A6-4EE0-A6B9-F9F663C98E7F}"/>
            </a:ext>
          </a:extLst>
        </xdr:cNvPr>
        <xdr:cNvSpPr>
          <a:spLocks noChangeAspect="1" noChangeArrowheads="1"/>
        </xdr:cNvSpPr>
      </xdr:nvSpPr>
      <xdr:spPr bwMode="auto">
        <a:xfrm>
          <a:off x="7307580" y="26365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AEF616C4-FD80-4561-A4CB-07CD37711896}"/>
            </a:ext>
          </a:extLst>
        </xdr:cNvPr>
        <xdr:cNvSpPr>
          <a:spLocks noChangeAspect="1" noChangeArrowheads="1"/>
        </xdr:cNvSpPr>
      </xdr:nvSpPr>
      <xdr:spPr bwMode="auto">
        <a:xfrm>
          <a:off x="7307580" y="40462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77776AC0-5361-44C8-91D1-617AEBCCE1A9}"/>
            </a:ext>
          </a:extLst>
        </xdr:cNvPr>
        <xdr:cNvSpPr>
          <a:spLocks noChangeAspect="1" noChangeArrowheads="1"/>
        </xdr:cNvSpPr>
      </xdr:nvSpPr>
      <xdr:spPr bwMode="auto">
        <a:xfrm>
          <a:off x="7307580" y="454914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150495</xdr:rowOff>
    </xdr:to>
    <xdr:sp macro="" textlink="">
      <xdr:nvSpPr>
        <xdr:cNvPr id="6" name="page_details_14_image" descr="expand/collapse">
          <a:hlinkClick xmlns:r="http://schemas.openxmlformats.org/officeDocument/2006/relationships" r:id="rId1"/>
          <a:extLst>
            <a:ext uri="{FF2B5EF4-FFF2-40B4-BE49-F238E27FC236}">
              <a16:creationId xmlns:a16="http://schemas.microsoft.com/office/drawing/2014/main" id="{2C6032BF-75C7-4717-97F9-9AAB2EB7FE7D}"/>
            </a:ext>
          </a:extLst>
        </xdr:cNvPr>
        <xdr:cNvSpPr>
          <a:spLocks noChangeAspect="1" noChangeArrowheads="1"/>
        </xdr:cNvSpPr>
      </xdr:nvSpPr>
      <xdr:spPr bwMode="auto">
        <a:xfrm>
          <a:off x="7307580" y="48844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20955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80DA546D-E80B-412D-BE11-8344055B794D}"/>
            </a:ext>
          </a:extLst>
        </xdr:cNvPr>
        <xdr:cNvSpPr>
          <a:spLocks noChangeAspect="1" noChangeArrowheads="1"/>
        </xdr:cNvSpPr>
      </xdr:nvSpPr>
      <xdr:spPr bwMode="auto">
        <a:xfrm>
          <a:off x="7307580" y="40462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75C2FF5D-E314-425D-8FC3-4E5A2898677E}"/>
            </a:ext>
          </a:extLst>
        </xdr:cNvPr>
        <xdr:cNvSpPr>
          <a:spLocks noChangeAspect="1" noChangeArrowheads="1"/>
        </xdr:cNvSpPr>
      </xdr:nvSpPr>
      <xdr:spPr bwMode="auto">
        <a:xfrm>
          <a:off x="7307580" y="87630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9" name="page_details_10_image" descr="expand/collapse">
          <a:hlinkClick xmlns:r="http://schemas.openxmlformats.org/officeDocument/2006/relationships" r:id="rId2"/>
          <a:extLst>
            <a:ext uri="{FF2B5EF4-FFF2-40B4-BE49-F238E27FC236}">
              <a16:creationId xmlns:a16="http://schemas.microsoft.com/office/drawing/2014/main" id="{FCC9F7E4-80E8-449F-A3E3-E391B6654579}"/>
            </a:ext>
          </a:extLst>
        </xdr:cNvPr>
        <xdr:cNvSpPr>
          <a:spLocks noChangeAspect="1" noChangeArrowheads="1"/>
        </xdr:cNvSpPr>
      </xdr:nvSpPr>
      <xdr:spPr bwMode="auto">
        <a:xfrm>
          <a:off x="730758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10" name="page_details_10_image" descr="expand/collapse">
          <a:hlinkClick xmlns:r="http://schemas.openxmlformats.org/officeDocument/2006/relationships" r:id="rId2"/>
          <a:extLst>
            <a:ext uri="{FF2B5EF4-FFF2-40B4-BE49-F238E27FC236}">
              <a16:creationId xmlns:a16="http://schemas.microsoft.com/office/drawing/2014/main" id="{FE54656A-091E-42EB-90C5-F54373D3502D}"/>
            </a:ext>
          </a:extLst>
        </xdr:cNvPr>
        <xdr:cNvSpPr>
          <a:spLocks noChangeAspect="1" noChangeArrowheads="1"/>
        </xdr:cNvSpPr>
      </xdr:nvSpPr>
      <xdr:spPr bwMode="auto">
        <a:xfrm>
          <a:off x="7307580" y="2049780"/>
          <a:ext cx="304800" cy="600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51435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3D00FA67-DDAF-4228-B4A5-2C2C16E88456}"/>
            </a:ext>
          </a:extLst>
        </xdr:cNvPr>
        <xdr:cNvSpPr>
          <a:spLocks noChangeAspect="1" noChangeArrowheads="1"/>
        </xdr:cNvSpPr>
      </xdr:nvSpPr>
      <xdr:spPr bwMode="auto">
        <a:xfrm>
          <a:off x="7307580" y="35433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51435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8D26A850-8549-4DB5-B7A9-798D8546C31D}"/>
            </a:ext>
          </a:extLst>
        </xdr:cNvPr>
        <xdr:cNvSpPr>
          <a:spLocks noChangeAspect="1" noChangeArrowheads="1"/>
        </xdr:cNvSpPr>
      </xdr:nvSpPr>
      <xdr:spPr bwMode="auto">
        <a:xfrm>
          <a:off x="7307580" y="421386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51435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0B7262B4-7F89-4C31-BA33-6E6791308D99}"/>
            </a:ext>
          </a:extLst>
        </xdr:cNvPr>
        <xdr:cNvSpPr>
          <a:spLocks noChangeAspect="1" noChangeArrowheads="1"/>
        </xdr:cNvSpPr>
      </xdr:nvSpPr>
      <xdr:spPr bwMode="auto">
        <a:xfrm>
          <a:off x="7307580" y="454914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51435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CF279145-C12C-46E2-A231-64D3572DB195}"/>
            </a:ext>
          </a:extLst>
        </xdr:cNvPr>
        <xdr:cNvSpPr>
          <a:spLocks noChangeAspect="1" noChangeArrowheads="1"/>
        </xdr:cNvSpPr>
      </xdr:nvSpPr>
      <xdr:spPr bwMode="auto">
        <a:xfrm>
          <a:off x="6499860" y="47167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0</xdr:colOff>
      <xdr:row>22</xdr:row>
      <xdr:rowOff>0</xdr:rowOff>
    </xdr:from>
    <xdr:to>
      <xdr:col>6</xdr:col>
      <xdr:colOff>304800</xdr:colOff>
      <xdr:row>24</xdr:row>
      <xdr:rowOff>66675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D392912A-8A0E-460F-812D-5F7C0CE4FB50}"/>
            </a:ext>
          </a:extLst>
        </xdr:cNvPr>
        <xdr:cNvSpPr>
          <a:spLocks noChangeAspect="1" noChangeArrowheads="1"/>
        </xdr:cNvSpPr>
      </xdr:nvSpPr>
      <xdr:spPr bwMode="auto">
        <a:xfrm>
          <a:off x="7307580" y="403098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5</xdr:row>
      <xdr:rowOff>0</xdr:rowOff>
    </xdr:from>
    <xdr:to>
      <xdr:col>6</xdr:col>
      <xdr:colOff>304800</xdr:colOff>
      <xdr:row>11</xdr:row>
      <xdr:rowOff>43815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8BFF21FE-275C-43F9-B35C-2A563A0440B9}"/>
            </a:ext>
          </a:extLst>
        </xdr:cNvPr>
        <xdr:cNvSpPr>
          <a:spLocks noChangeAspect="1" noChangeArrowheads="1"/>
        </xdr:cNvSpPr>
      </xdr:nvSpPr>
      <xdr:spPr bwMode="auto">
        <a:xfrm>
          <a:off x="7307580" y="876300"/>
          <a:ext cx="304800" cy="1003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9</xdr:row>
      <xdr:rowOff>0</xdr:rowOff>
    </xdr:from>
    <xdr:to>
      <xdr:col>6</xdr:col>
      <xdr:colOff>304800</xdr:colOff>
      <xdr:row>15</xdr:row>
      <xdr:rowOff>97155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1F939743-5DDB-4090-8FA9-1FC620D69443}"/>
            </a:ext>
          </a:extLst>
        </xdr:cNvPr>
        <xdr:cNvSpPr>
          <a:spLocks noChangeAspect="1" noChangeArrowheads="1"/>
        </xdr:cNvSpPr>
      </xdr:nvSpPr>
      <xdr:spPr bwMode="auto">
        <a:xfrm>
          <a:off x="7307580" y="1638300"/>
          <a:ext cx="304800" cy="1057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11</xdr:row>
      <xdr:rowOff>0</xdr:rowOff>
    </xdr:from>
    <xdr:to>
      <xdr:col>6</xdr:col>
      <xdr:colOff>304800</xdr:colOff>
      <xdr:row>17</xdr:row>
      <xdr:rowOff>81915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A2C6ECA6-0332-4576-B4C5-BA67E4AC7205}"/>
            </a:ext>
          </a:extLst>
        </xdr:cNvPr>
        <xdr:cNvSpPr>
          <a:spLocks noChangeAspect="1" noChangeArrowheads="1"/>
        </xdr:cNvSpPr>
      </xdr:nvSpPr>
      <xdr:spPr bwMode="auto">
        <a:xfrm>
          <a:off x="7307580" y="2034540"/>
          <a:ext cx="304800" cy="10420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19</xdr:row>
      <xdr:rowOff>0</xdr:rowOff>
    </xdr:from>
    <xdr:to>
      <xdr:col>6</xdr:col>
      <xdr:colOff>304800</xdr:colOff>
      <xdr:row>21</xdr:row>
      <xdr:rowOff>97155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4E42DBB8-63B2-42C0-9853-3C380B34F48D}"/>
            </a:ext>
          </a:extLst>
        </xdr:cNvPr>
        <xdr:cNvSpPr>
          <a:spLocks noChangeAspect="1" noChangeArrowheads="1"/>
        </xdr:cNvSpPr>
      </xdr:nvSpPr>
      <xdr:spPr bwMode="auto">
        <a:xfrm>
          <a:off x="7307580" y="352806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97155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AEE05A4C-36A4-4BD5-B56D-8DC015AEE52E}"/>
            </a:ext>
          </a:extLst>
        </xdr:cNvPr>
        <xdr:cNvSpPr>
          <a:spLocks noChangeAspect="1" noChangeArrowheads="1"/>
        </xdr:cNvSpPr>
      </xdr:nvSpPr>
      <xdr:spPr bwMode="auto">
        <a:xfrm>
          <a:off x="6499860" y="419862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97155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27C1E79A-19AD-443A-BEFE-290D1F748E7A}"/>
            </a:ext>
          </a:extLst>
        </xdr:cNvPr>
        <xdr:cNvSpPr>
          <a:spLocks noChangeAspect="1" noChangeArrowheads="1"/>
        </xdr:cNvSpPr>
      </xdr:nvSpPr>
      <xdr:spPr bwMode="auto">
        <a:xfrm>
          <a:off x="6499860" y="453390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97155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09250FE3-96E7-452A-AEC7-238059A94FFA}"/>
            </a:ext>
          </a:extLst>
        </xdr:cNvPr>
        <xdr:cNvSpPr>
          <a:spLocks noChangeAspect="1" noChangeArrowheads="1"/>
        </xdr:cNvSpPr>
      </xdr:nvSpPr>
      <xdr:spPr bwMode="auto">
        <a:xfrm>
          <a:off x="6499860" y="470154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11</xdr:row>
      <xdr:rowOff>20955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0F872603-95BC-4E3D-980D-E1E69FC4CFCB}"/>
            </a:ext>
          </a:extLst>
        </xdr:cNvPr>
        <xdr:cNvSpPr>
          <a:spLocks noChangeAspect="1" noChangeArrowheads="1"/>
        </xdr:cNvSpPr>
      </xdr:nvSpPr>
      <xdr:spPr bwMode="auto">
        <a:xfrm>
          <a:off x="7307580" y="165354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20955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8717DBA0-A2D2-4E40-ADBE-5902E47D341F}"/>
            </a:ext>
          </a:extLst>
        </xdr:cNvPr>
        <xdr:cNvSpPr>
          <a:spLocks noChangeAspect="1" noChangeArrowheads="1"/>
        </xdr:cNvSpPr>
      </xdr:nvSpPr>
      <xdr:spPr bwMode="auto">
        <a:xfrm>
          <a:off x="7307580" y="26365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9C516EFF-BA50-424D-9D73-9503D0F49446}"/>
            </a:ext>
          </a:extLst>
        </xdr:cNvPr>
        <xdr:cNvSpPr>
          <a:spLocks noChangeAspect="1" noChangeArrowheads="1"/>
        </xdr:cNvSpPr>
      </xdr:nvSpPr>
      <xdr:spPr bwMode="auto">
        <a:xfrm>
          <a:off x="7307580" y="40462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BA38A06A-17C8-46F9-A00B-13EC18ADA5E4}"/>
            </a:ext>
          </a:extLst>
        </xdr:cNvPr>
        <xdr:cNvSpPr>
          <a:spLocks noChangeAspect="1" noChangeArrowheads="1"/>
        </xdr:cNvSpPr>
      </xdr:nvSpPr>
      <xdr:spPr bwMode="auto">
        <a:xfrm>
          <a:off x="7307580" y="454914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150495</xdr:rowOff>
    </xdr:to>
    <xdr:sp macro="" textlink="">
      <xdr:nvSpPr>
        <xdr:cNvPr id="6" name="page_details_14_image" descr="expand/collapse">
          <a:hlinkClick xmlns:r="http://schemas.openxmlformats.org/officeDocument/2006/relationships" r:id="rId1"/>
          <a:extLst>
            <a:ext uri="{FF2B5EF4-FFF2-40B4-BE49-F238E27FC236}">
              <a16:creationId xmlns:a16="http://schemas.microsoft.com/office/drawing/2014/main" id="{DE0FBAE1-8026-4C5A-BD54-FACFF5F16EC6}"/>
            </a:ext>
          </a:extLst>
        </xdr:cNvPr>
        <xdr:cNvSpPr>
          <a:spLocks noChangeAspect="1" noChangeArrowheads="1"/>
        </xdr:cNvSpPr>
      </xdr:nvSpPr>
      <xdr:spPr bwMode="auto">
        <a:xfrm>
          <a:off x="7307580" y="48844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20955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100190F1-DBFF-4FAC-A4AA-C22DC5AAB720}"/>
            </a:ext>
          </a:extLst>
        </xdr:cNvPr>
        <xdr:cNvSpPr>
          <a:spLocks noChangeAspect="1" noChangeArrowheads="1"/>
        </xdr:cNvSpPr>
      </xdr:nvSpPr>
      <xdr:spPr bwMode="auto">
        <a:xfrm>
          <a:off x="7307580" y="40462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510A6937-2D7A-49B3-B157-FD147F9BDBB2}"/>
            </a:ext>
          </a:extLst>
        </xdr:cNvPr>
        <xdr:cNvSpPr>
          <a:spLocks noChangeAspect="1" noChangeArrowheads="1"/>
        </xdr:cNvSpPr>
      </xdr:nvSpPr>
      <xdr:spPr bwMode="auto">
        <a:xfrm>
          <a:off x="7307580" y="87630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9" name="page_details_10_image" descr="expand/collapse">
          <a:hlinkClick xmlns:r="http://schemas.openxmlformats.org/officeDocument/2006/relationships" r:id="rId2"/>
          <a:extLst>
            <a:ext uri="{FF2B5EF4-FFF2-40B4-BE49-F238E27FC236}">
              <a16:creationId xmlns:a16="http://schemas.microsoft.com/office/drawing/2014/main" id="{A90BA5BF-8FE5-47BC-9935-51477BF96B3C}"/>
            </a:ext>
          </a:extLst>
        </xdr:cNvPr>
        <xdr:cNvSpPr>
          <a:spLocks noChangeAspect="1" noChangeArrowheads="1"/>
        </xdr:cNvSpPr>
      </xdr:nvSpPr>
      <xdr:spPr bwMode="auto">
        <a:xfrm>
          <a:off x="730758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10" name="page_details_10_image" descr="expand/collapse">
          <a:hlinkClick xmlns:r="http://schemas.openxmlformats.org/officeDocument/2006/relationships" r:id="rId2"/>
          <a:extLst>
            <a:ext uri="{FF2B5EF4-FFF2-40B4-BE49-F238E27FC236}">
              <a16:creationId xmlns:a16="http://schemas.microsoft.com/office/drawing/2014/main" id="{D7D24DB6-7EBD-41BF-841E-C112EFA07B17}"/>
            </a:ext>
          </a:extLst>
        </xdr:cNvPr>
        <xdr:cNvSpPr>
          <a:spLocks noChangeAspect="1" noChangeArrowheads="1"/>
        </xdr:cNvSpPr>
      </xdr:nvSpPr>
      <xdr:spPr bwMode="auto">
        <a:xfrm>
          <a:off x="7307580" y="2049780"/>
          <a:ext cx="304800" cy="600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51435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6A2A48F9-72D2-4E07-9682-4C2C6CA9C37B}"/>
            </a:ext>
          </a:extLst>
        </xdr:cNvPr>
        <xdr:cNvSpPr>
          <a:spLocks noChangeAspect="1" noChangeArrowheads="1"/>
        </xdr:cNvSpPr>
      </xdr:nvSpPr>
      <xdr:spPr bwMode="auto">
        <a:xfrm>
          <a:off x="7307580" y="35433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51435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E4FD4CFD-5A3D-4854-96CB-3AE48094F949}"/>
            </a:ext>
          </a:extLst>
        </xdr:cNvPr>
        <xdr:cNvSpPr>
          <a:spLocks noChangeAspect="1" noChangeArrowheads="1"/>
        </xdr:cNvSpPr>
      </xdr:nvSpPr>
      <xdr:spPr bwMode="auto">
        <a:xfrm>
          <a:off x="7307580" y="421386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51435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29E8ACE9-85AF-45F1-858A-79C91D3DFBCD}"/>
            </a:ext>
          </a:extLst>
        </xdr:cNvPr>
        <xdr:cNvSpPr>
          <a:spLocks noChangeAspect="1" noChangeArrowheads="1"/>
        </xdr:cNvSpPr>
      </xdr:nvSpPr>
      <xdr:spPr bwMode="auto">
        <a:xfrm>
          <a:off x="7307580" y="454914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51435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B53A444E-622B-4B7A-AB7F-4FDA641DB710}"/>
            </a:ext>
          </a:extLst>
        </xdr:cNvPr>
        <xdr:cNvSpPr>
          <a:spLocks noChangeAspect="1" noChangeArrowheads="1"/>
        </xdr:cNvSpPr>
      </xdr:nvSpPr>
      <xdr:spPr bwMode="auto">
        <a:xfrm>
          <a:off x="6499860" y="47167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150495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0F48BEC2-88D5-4BA7-901B-9DC6E5183F67}"/>
            </a:ext>
          </a:extLst>
        </xdr:cNvPr>
        <xdr:cNvSpPr>
          <a:spLocks noChangeAspect="1" noChangeArrowheads="1"/>
        </xdr:cNvSpPr>
      </xdr:nvSpPr>
      <xdr:spPr bwMode="auto">
        <a:xfrm>
          <a:off x="7307580" y="35509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150495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5D787D6E-614F-43CC-82A1-6BC1A0E09E6F}"/>
            </a:ext>
          </a:extLst>
        </xdr:cNvPr>
        <xdr:cNvSpPr>
          <a:spLocks noChangeAspect="1" noChangeArrowheads="1"/>
        </xdr:cNvSpPr>
      </xdr:nvSpPr>
      <xdr:spPr bwMode="auto">
        <a:xfrm>
          <a:off x="7307580" y="422148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775186CF-868E-481D-945A-10918D45332F}"/>
            </a:ext>
          </a:extLst>
        </xdr:cNvPr>
        <xdr:cNvSpPr>
          <a:spLocks noChangeAspect="1" noChangeArrowheads="1"/>
        </xdr:cNvSpPr>
      </xdr:nvSpPr>
      <xdr:spPr bwMode="auto">
        <a:xfrm>
          <a:off x="7307580" y="455676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44009499-A5BB-4213-AFF9-AB79E66BE9FD}"/>
            </a:ext>
          </a:extLst>
        </xdr:cNvPr>
        <xdr:cNvSpPr>
          <a:spLocks noChangeAspect="1" noChangeArrowheads="1"/>
        </xdr:cNvSpPr>
      </xdr:nvSpPr>
      <xdr:spPr bwMode="auto">
        <a:xfrm>
          <a:off x="7307580" y="472440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5715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D0591909-03B0-437C-8B6B-AAD23D096A06}"/>
            </a:ext>
          </a:extLst>
        </xdr:cNvPr>
        <xdr:cNvSpPr>
          <a:spLocks noChangeAspect="1" noChangeArrowheads="1"/>
        </xdr:cNvSpPr>
      </xdr:nvSpPr>
      <xdr:spPr bwMode="auto">
        <a:xfrm>
          <a:off x="7307580" y="40462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E9AA2A61-7D38-413D-8DAE-9BEEE1DA18AE}"/>
            </a:ext>
          </a:extLst>
        </xdr:cNvPr>
        <xdr:cNvSpPr>
          <a:spLocks noChangeAspect="1" noChangeArrowheads="1"/>
        </xdr:cNvSpPr>
      </xdr:nvSpPr>
      <xdr:spPr bwMode="auto">
        <a:xfrm>
          <a:off x="7307580" y="87630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273653A1-DBEB-4EFC-B1D9-C8ACD499E573}"/>
            </a:ext>
          </a:extLst>
        </xdr:cNvPr>
        <xdr:cNvSpPr>
          <a:spLocks noChangeAspect="1" noChangeArrowheads="1"/>
        </xdr:cNvSpPr>
      </xdr:nvSpPr>
      <xdr:spPr bwMode="auto">
        <a:xfrm>
          <a:off x="730758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D4B78524-40B6-438F-8A5C-426902C26055}"/>
            </a:ext>
          </a:extLst>
        </xdr:cNvPr>
        <xdr:cNvSpPr>
          <a:spLocks noChangeAspect="1" noChangeArrowheads="1"/>
        </xdr:cNvSpPr>
      </xdr:nvSpPr>
      <xdr:spPr bwMode="auto">
        <a:xfrm>
          <a:off x="7307580" y="204978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36195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E77E6F05-A2B8-41F0-9F08-48CA3D2BE4D3}"/>
            </a:ext>
          </a:extLst>
        </xdr:cNvPr>
        <xdr:cNvSpPr>
          <a:spLocks noChangeAspect="1" noChangeArrowheads="1"/>
        </xdr:cNvSpPr>
      </xdr:nvSpPr>
      <xdr:spPr bwMode="auto">
        <a:xfrm>
          <a:off x="7307580" y="354330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36195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9ABFC6AF-3FA5-4BBD-8D51-325666FB4055}"/>
            </a:ext>
          </a:extLst>
        </xdr:cNvPr>
        <xdr:cNvSpPr>
          <a:spLocks noChangeAspect="1" noChangeArrowheads="1"/>
        </xdr:cNvSpPr>
      </xdr:nvSpPr>
      <xdr:spPr bwMode="auto">
        <a:xfrm>
          <a:off x="7307580" y="421386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36195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62E2B0E3-A1DA-4AF0-963F-C26A88FF237E}"/>
            </a:ext>
          </a:extLst>
        </xdr:cNvPr>
        <xdr:cNvSpPr>
          <a:spLocks noChangeAspect="1" noChangeArrowheads="1"/>
        </xdr:cNvSpPr>
      </xdr:nvSpPr>
      <xdr:spPr bwMode="auto">
        <a:xfrm>
          <a:off x="7307580" y="454914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36195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D2BCD64D-76BB-48D3-A8B4-64D76267E59D}"/>
            </a:ext>
          </a:extLst>
        </xdr:cNvPr>
        <xdr:cNvSpPr>
          <a:spLocks noChangeAspect="1" noChangeArrowheads="1"/>
        </xdr:cNvSpPr>
      </xdr:nvSpPr>
      <xdr:spPr bwMode="auto">
        <a:xfrm>
          <a:off x="6499860" y="471678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11</xdr:row>
      <xdr:rowOff>97155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6171DA4E-8906-402D-9AB0-724B6F231FAC}"/>
            </a:ext>
          </a:extLst>
        </xdr:cNvPr>
        <xdr:cNvSpPr>
          <a:spLocks noChangeAspect="1" noChangeArrowheads="1"/>
        </xdr:cNvSpPr>
      </xdr:nvSpPr>
      <xdr:spPr bwMode="auto">
        <a:xfrm>
          <a:off x="7307580" y="165354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A0FDA42A-795A-4AC1-A714-799C537D7851}"/>
            </a:ext>
          </a:extLst>
        </xdr:cNvPr>
        <xdr:cNvSpPr>
          <a:spLocks noChangeAspect="1" noChangeArrowheads="1"/>
        </xdr:cNvSpPr>
      </xdr:nvSpPr>
      <xdr:spPr bwMode="auto">
        <a:xfrm>
          <a:off x="7307580" y="2636520"/>
          <a:ext cx="304800" cy="4248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EA11BEEB-CCFE-4D4C-9621-C344682784EC}"/>
            </a:ext>
          </a:extLst>
        </xdr:cNvPr>
        <xdr:cNvSpPr>
          <a:spLocks noChangeAspect="1" noChangeArrowheads="1"/>
        </xdr:cNvSpPr>
      </xdr:nvSpPr>
      <xdr:spPr bwMode="auto">
        <a:xfrm>
          <a:off x="7307580" y="404622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791B9C87-09F7-4512-929B-FE623B0BCD18}"/>
            </a:ext>
          </a:extLst>
        </xdr:cNvPr>
        <xdr:cNvSpPr>
          <a:spLocks noChangeAspect="1" noChangeArrowheads="1"/>
        </xdr:cNvSpPr>
      </xdr:nvSpPr>
      <xdr:spPr bwMode="auto">
        <a:xfrm>
          <a:off x="7307580" y="454914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158115</xdr:rowOff>
    </xdr:to>
    <xdr:sp macro="" textlink="">
      <xdr:nvSpPr>
        <xdr:cNvPr id="6" name="page_details_14_image" descr="expand/collapse">
          <a:hlinkClick xmlns:r="http://schemas.openxmlformats.org/officeDocument/2006/relationships" r:id="rId1"/>
          <a:extLst>
            <a:ext uri="{FF2B5EF4-FFF2-40B4-BE49-F238E27FC236}">
              <a16:creationId xmlns:a16="http://schemas.microsoft.com/office/drawing/2014/main" id="{E4E93F6E-DD0F-49B4-BC20-6D9B15FC1EE9}"/>
            </a:ext>
          </a:extLst>
        </xdr:cNvPr>
        <xdr:cNvSpPr>
          <a:spLocks noChangeAspect="1" noChangeArrowheads="1"/>
        </xdr:cNvSpPr>
      </xdr:nvSpPr>
      <xdr:spPr bwMode="auto">
        <a:xfrm>
          <a:off x="7307580" y="488442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E8B11E10-8957-4CA9-AFDB-89CA975050B8}"/>
            </a:ext>
          </a:extLst>
        </xdr:cNvPr>
        <xdr:cNvSpPr>
          <a:spLocks noChangeAspect="1" noChangeArrowheads="1"/>
        </xdr:cNvSpPr>
      </xdr:nvSpPr>
      <xdr:spPr bwMode="auto">
        <a:xfrm>
          <a:off x="7307580" y="404622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BFDCB1BB-44A3-48CE-9BB2-04BB04FEDCB7}"/>
            </a:ext>
          </a:extLst>
        </xdr:cNvPr>
        <xdr:cNvSpPr>
          <a:spLocks noChangeAspect="1" noChangeArrowheads="1"/>
        </xdr:cNvSpPr>
      </xdr:nvSpPr>
      <xdr:spPr bwMode="auto">
        <a:xfrm>
          <a:off x="7307580" y="87630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9" name="page_details_10_image" descr="expand/collapse">
          <a:hlinkClick xmlns:r="http://schemas.openxmlformats.org/officeDocument/2006/relationships" r:id="rId2"/>
          <a:extLst>
            <a:ext uri="{FF2B5EF4-FFF2-40B4-BE49-F238E27FC236}">
              <a16:creationId xmlns:a16="http://schemas.microsoft.com/office/drawing/2014/main" id="{6A788169-21BB-409A-9997-5E678D67D09D}"/>
            </a:ext>
          </a:extLst>
        </xdr:cNvPr>
        <xdr:cNvSpPr>
          <a:spLocks noChangeAspect="1" noChangeArrowheads="1"/>
        </xdr:cNvSpPr>
      </xdr:nvSpPr>
      <xdr:spPr bwMode="auto">
        <a:xfrm>
          <a:off x="7307580" y="165354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66675</xdr:rowOff>
    </xdr:to>
    <xdr:sp macro="" textlink="">
      <xdr:nvSpPr>
        <xdr:cNvPr id="10" name="page_details_10_image" descr="expand/collapse">
          <a:hlinkClick xmlns:r="http://schemas.openxmlformats.org/officeDocument/2006/relationships" r:id="rId2"/>
          <a:extLst>
            <a:ext uri="{FF2B5EF4-FFF2-40B4-BE49-F238E27FC236}">
              <a16:creationId xmlns:a16="http://schemas.microsoft.com/office/drawing/2014/main" id="{9D00F28F-A242-40DA-8FC9-0BFC8D36B854}"/>
            </a:ext>
          </a:extLst>
        </xdr:cNvPr>
        <xdr:cNvSpPr>
          <a:spLocks noChangeAspect="1" noChangeArrowheads="1"/>
        </xdr:cNvSpPr>
      </xdr:nvSpPr>
      <xdr:spPr bwMode="auto">
        <a:xfrm>
          <a:off x="7307580" y="2049780"/>
          <a:ext cx="304800" cy="706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73025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9BA1EFE8-7CD4-47AC-90A3-645EED750984}"/>
            </a:ext>
          </a:extLst>
        </xdr:cNvPr>
        <xdr:cNvSpPr>
          <a:spLocks noChangeAspect="1" noChangeArrowheads="1"/>
        </xdr:cNvSpPr>
      </xdr:nvSpPr>
      <xdr:spPr bwMode="auto">
        <a:xfrm>
          <a:off x="7307580" y="354330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8E9884E3-DD5C-479A-99BD-3FEBE6982560}"/>
            </a:ext>
          </a:extLst>
        </xdr:cNvPr>
        <xdr:cNvSpPr>
          <a:spLocks noChangeAspect="1" noChangeArrowheads="1"/>
        </xdr:cNvSpPr>
      </xdr:nvSpPr>
      <xdr:spPr bwMode="auto">
        <a:xfrm>
          <a:off x="7307580" y="421386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66675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992F0101-E060-45AA-B994-F6B66A5173DA}"/>
            </a:ext>
          </a:extLst>
        </xdr:cNvPr>
        <xdr:cNvSpPr>
          <a:spLocks noChangeAspect="1" noChangeArrowheads="1"/>
        </xdr:cNvSpPr>
      </xdr:nvSpPr>
      <xdr:spPr bwMode="auto">
        <a:xfrm>
          <a:off x="7307580" y="454914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1E766F1D-B9B2-4D09-BDF0-9CF5A7ED7F1B}"/>
            </a:ext>
          </a:extLst>
        </xdr:cNvPr>
        <xdr:cNvSpPr>
          <a:spLocks noChangeAspect="1" noChangeArrowheads="1"/>
        </xdr:cNvSpPr>
      </xdr:nvSpPr>
      <xdr:spPr bwMode="auto">
        <a:xfrm>
          <a:off x="6499860" y="471678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11</xdr:row>
      <xdr:rowOff>97155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D7059D37-669B-4BA5-A402-F8BB700EAD72}"/>
            </a:ext>
          </a:extLst>
        </xdr:cNvPr>
        <xdr:cNvSpPr>
          <a:spLocks noChangeAspect="1" noChangeArrowheads="1"/>
        </xdr:cNvSpPr>
      </xdr:nvSpPr>
      <xdr:spPr bwMode="auto">
        <a:xfrm>
          <a:off x="730758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5796BEFF-30CA-48CC-94E6-81847F20392A}"/>
            </a:ext>
          </a:extLst>
        </xdr:cNvPr>
        <xdr:cNvSpPr>
          <a:spLocks noChangeAspect="1" noChangeArrowheads="1"/>
        </xdr:cNvSpPr>
      </xdr:nvSpPr>
      <xdr:spPr bwMode="auto">
        <a:xfrm>
          <a:off x="7307580" y="2636520"/>
          <a:ext cx="304800" cy="5086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90FC49B9-47C9-4427-8629-6FAA76C54FCB}"/>
            </a:ext>
          </a:extLst>
        </xdr:cNvPr>
        <xdr:cNvSpPr>
          <a:spLocks noChangeAspect="1" noChangeArrowheads="1"/>
        </xdr:cNvSpPr>
      </xdr:nvSpPr>
      <xdr:spPr bwMode="auto">
        <a:xfrm>
          <a:off x="7307580" y="40462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5" name="page_details_10_image" descr="expand/collapse">
          <a:hlinkClick xmlns:r="http://schemas.openxmlformats.org/officeDocument/2006/relationships" r:id="rId2"/>
          <a:extLst>
            <a:ext uri="{FF2B5EF4-FFF2-40B4-BE49-F238E27FC236}">
              <a16:creationId xmlns:a16="http://schemas.microsoft.com/office/drawing/2014/main" id="{762A740E-C23B-463F-A1D7-C68535552155}"/>
            </a:ext>
          </a:extLst>
        </xdr:cNvPr>
        <xdr:cNvSpPr>
          <a:spLocks noChangeAspect="1" noChangeArrowheads="1"/>
        </xdr:cNvSpPr>
      </xdr:nvSpPr>
      <xdr:spPr bwMode="auto">
        <a:xfrm>
          <a:off x="7307580" y="404622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6" name="page_details_10_image" descr="expand/collapse">
          <a:hlinkClick xmlns:r="http://schemas.openxmlformats.org/officeDocument/2006/relationships" r:id="rId2"/>
          <a:extLst>
            <a:ext uri="{FF2B5EF4-FFF2-40B4-BE49-F238E27FC236}">
              <a16:creationId xmlns:a16="http://schemas.microsoft.com/office/drawing/2014/main" id="{8CE2F251-9A8E-46C9-8A29-BAC3133FA793}"/>
            </a:ext>
          </a:extLst>
        </xdr:cNvPr>
        <xdr:cNvSpPr>
          <a:spLocks noChangeAspect="1" noChangeArrowheads="1"/>
        </xdr:cNvSpPr>
      </xdr:nvSpPr>
      <xdr:spPr bwMode="auto">
        <a:xfrm>
          <a:off x="7307580" y="876300"/>
          <a:ext cx="304800" cy="8591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B04B928D-2511-469E-8070-A6205B3C9E5D}"/>
            </a:ext>
          </a:extLst>
        </xdr:cNvPr>
        <xdr:cNvSpPr>
          <a:spLocks noChangeAspect="1" noChangeArrowheads="1"/>
        </xdr:cNvSpPr>
      </xdr:nvSpPr>
      <xdr:spPr bwMode="auto">
        <a:xfrm>
          <a:off x="7307580" y="1653540"/>
          <a:ext cx="304800" cy="874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89535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DAC7D055-09F6-4EDD-8871-23276F9335E0}"/>
            </a:ext>
          </a:extLst>
        </xdr:cNvPr>
        <xdr:cNvSpPr>
          <a:spLocks noChangeAspect="1" noChangeArrowheads="1"/>
        </xdr:cNvSpPr>
      </xdr:nvSpPr>
      <xdr:spPr bwMode="auto">
        <a:xfrm>
          <a:off x="7307580" y="2049780"/>
          <a:ext cx="304800" cy="851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73025</xdr:rowOff>
    </xdr:to>
    <xdr:sp macro="" textlink="">
      <xdr:nvSpPr>
        <xdr:cNvPr id="9" name="page_details_14_image" descr="expand/collapse">
          <a:hlinkClick xmlns:r="http://schemas.openxmlformats.org/officeDocument/2006/relationships" r:id="rId1"/>
          <a:extLst>
            <a:ext uri="{FF2B5EF4-FFF2-40B4-BE49-F238E27FC236}">
              <a16:creationId xmlns:a16="http://schemas.microsoft.com/office/drawing/2014/main" id="{41764153-FBA3-474D-8A3F-A0F939391868}"/>
            </a:ext>
          </a:extLst>
        </xdr:cNvPr>
        <xdr:cNvSpPr>
          <a:spLocks noChangeAspect="1" noChangeArrowheads="1"/>
        </xdr:cNvSpPr>
      </xdr:nvSpPr>
      <xdr:spPr bwMode="auto">
        <a:xfrm>
          <a:off x="7307580" y="354330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10" name="page_details_14_image" descr="expand/collapse">
          <a:hlinkClick xmlns:r="http://schemas.openxmlformats.org/officeDocument/2006/relationships" r:id="rId1"/>
          <a:extLst>
            <a:ext uri="{FF2B5EF4-FFF2-40B4-BE49-F238E27FC236}">
              <a16:creationId xmlns:a16="http://schemas.microsoft.com/office/drawing/2014/main" id="{93216000-7D14-457E-92AF-23D974F46668}"/>
            </a:ext>
          </a:extLst>
        </xdr:cNvPr>
        <xdr:cNvSpPr>
          <a:spLocks noChangeAspect="1" noChangeArrowheads="1"/>
        </xdr:cNvSpPr>
      </xdr:nvSpPr>
      <xdr:spPr bwMode="auto">
        <a:xfrm>
          <a:off x="7307580" y="421386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D6A07C26-9DF9-4311-BAED-8C7F12D54A8F}"/>
            </a:ext>
          </a:extLst>
        </xdr:cNvPr>
        <xdr:cNvSpPr>
          <a:spLocks noChangeAspect="1" noChangeArrowheads="1"/>
        </xdr:cNvSpPr>
      </xdr:nvSpPr>
      <xdr:spPr bwMode="auto">
        <a:xfrm>
          <a:off x="745490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D1A7FE45-9FC5-4DE5-A62A-D0B1C03DD5F3}"/>
            </a:ext>
          </a:extLst>
        </xdr:cNvPr>
        <xdr:cNvSpPr>
          <a:spLocks noChangeAspect="1" noChangeArrowheads="1"/>
        </xdr:cNvSpPr>
      </xdr:nvSpPr>
      <xdr:spPr bwMode="auto">
        <a:xfrm>
          <a:off x="7454900" y="2616200"/>
          <a:ext cx="304800" cy="504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8ACE64D9-1A8A-4290-A23B-374CC432E212}"/>
            </a:ext>
          </a:extLst>
        </xdr:cNvPr>
        <xdr:cNvSpPr>
          <a:spLocks noChangeAspect="1" noChangeArrowheads="1"/>
        </xdr:cNvSpPr>
      </xdr:nvSpPr>
      <xdr:spPr bwMode="auto">
        <a:xfrm>
          <a:off x="7454900" y="397510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A16D028F-A06C-4B61-85B1-55B5ED2A8955}"/>
            </a:ext>
          </a:extLst>
        </xdr:cNvPr>
        <xdr:cNvSpPr>
          <a:spLocks noChangeAspect="1" noChangeArrowheads="1"/>
        </xdr:cNvSpPr>
      </xdr:nvSpPr>
      <xdr:spPr bwMode="auto">
        <a:xfrm>
          <a:off x="7454900" y="44513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158115</xdr:rowOff>
    </xdr:to>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B670DAC3-173D-4B5B-84EB-A6457BF2D0C1}"/>
            </a:ext>
          </a:extLst>
        </xdr:cNvPr>
        <xdr:cNvSpPr>
          <a:spLocks noChangeAspect="1" noChangeArrowheads="1"/>
        </xdr:cNvSpPr>
      </xdr:nvSpPr>
      <xdr:spPr bwMode="auto">
        <a:xfrm>
          <a:off x="7454900" y="47688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16" name="page_details_10_image" descr="expand/collapse">
          <a:hlinkClick xmlns:r="http://schemas.openxmlformats.org/officeDocument/2006/relationships" r:id="rId2"/>
          <a:extLst>
            <a:ext uri="{FF2B5EF4-FFF2-40B4-BE49-F238E27FC236}">
              <a16:creationId xmlns:a16="http://schemas.microsoft.com/office/drawing/2014/main" id="{0F54A570-14B9-45AC-B7C5-7DB90AC98602}"/>
            </a:ext>
          </a:extLst>
        </xdr:cNvPr>
        <xdr:cNvSpPr>
          <a:spLocks noChangeAspect="1" noChangeArrowheads="1"/>
        </xdr:cNvSpPr>
      </xdr:nvSpPr>
      <xdr:spPr bwMode="auto">
        <a:xfrm>
          <a:off x="7454900" y="39751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17" name="page_details_10_image" descr="expand/collapse">
          <a:hlinkClick xmlns:r="http://schemas.openxmlformats.org/officeDocument/2006/relationships" r:id="rId2"/>
          <a:extLst>
            <a:ext uri="{FF2B5EF4-FFF2-40B4-BE49-F238E27FC236}">
              <a16:creationId xmlns:a16="http://schemas.microsoft.com/office/drawing/2014/main" id="{21DB0194-8119-428A-993F-429F34DC48F9}"/>
            </a:ext>
          </a:extLst>
        </xdr:cNvPr>
        <xdr:cNvSpPr>
          <a:spLocks noChangeAspect="1" noChangeArrowheads="1"/>
        </xdr:cNvSpPr>
      </xdr:nvSpPr>
      <xdr:spPr bwMode="auto">
        <a:xfrm>
          <a:off x="745490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18" name="page_details_10_image" descr="expand/collapse">
          <a:hlinkClick xmlns:r="http://schemas.openxmlformats.org/officeDocument/2006/relationships" r:id="rId2"/>
          <a:extLst>
            <a:ext uri="{FF2B5EF4-FFF2-40B4-BE49-F238E27FC236}">
              <a16:creationId xmlns:a16="http://schemas.microsoft.com/office/drawing/2014/main" id="{829E06E1-0FD8-4D6A-B79D-66841AB0982D}"/>
            </a:ext>
          </a:extLst>
        </xdr:cNvPr>
        <xdr:cNvSpPr>
          <a:spLocks noChangeAspect="1" noChangeArrowheads="1"/>
        </xdr:cNvSpPr>
      </xdr:nvSpPr>
      <xdr:spPr bwMode="auto">
        <a:xfrm>
          <a:off x="745490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98425</xdr:rowOff>
    </xdr:to>
    <xdr:sp macro="" textlink="">
      <xdr:nvSpPr>
        <xdr:cNvPr id="19" name="page_details_10_image" descr="expand/collapse">
          <a:hlinkClick xmlns:r="http://schemas.openxmlformats.org/officeDocument/2006/relationships" r:id="rId2"/>
          <a:extLst>
            <a:ext uri="{FF2B5EF4-FFF2-40B4-BE49-F238E27FC236}">
              <a16:creationId xmlns:a16="http://schemas.microsoft.com/office/drawing/2014/main" id="{6D8F4EFA-006A-4A50-92C3-D29D85EB792E}"/>
            </a:ext>
          </a:extLst>
        </xdr:cNvPr>
        <xdr:cNvSpPr>
          <a:spLocks noChangeAspect="1" noChangeArrowheads="1"/>
        </xdr:cNvSpPr>
      </xdr:nvSpPr>
      <xdr:spPr bwMode="auto">
        <a:xfrm>
          <a:off x="7454900" y="2032000"/>
          <a:ext cx="304800" cy="847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73025</xdr:rowOff>
    </xdr:to>
    <xdr:sp macro="" textlink="">
      <xdr:nvSpPr>
        <xdr:cNvPr id="20" name="page_details_14_image" descr="expand/collapse">
          <a:hlinkClick xmlns:r="http://schemas.openxmlformats.org/officeDocument/2006/relationships" r:id="rId1"/>
          <a:extLst>
            <a:ext uri="{FF2B5EF4-FFF2-40B4-BE49-F238E27FC236}">
              <a16:creationId xmlns:a16="http://schemas.microsoft.com/office/drawing/2014/main" id="{EDC0C151-139B-40BB-9098-27A72C3BB8E6}"/>
            </a:ext>
          </a:extLst>
        </xdr:cNvPr>
        <xdr:cNvSpPr>
          <a:spLocks noChangeAspect="1" noChangeArrowheads="1"/>
        </xdr:cNvSpPr>
      </xdr:nvSpPr>
      <xdr:spPr bwMode="auto">
        <a:xfrm>
          <a:off x="3327400" y="3498850"/>
          <a:ext cx="304800" cy="390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21" name="page_details_14_image" descr="expand/collapse">
          <a:hlinkClick xmlns:r="http://schemas.openxmlformats.org/officeDocument/2006/relationships" r:id="rId1"/>
          <a:extLst>
            <a:ext uri="{FF2B5EF4-FFF2-40B4-BE49-F238E27FC236}">
              <a16:creationId xmlns:a16="http://schemas.microsoft.com/office/drawing/2014/main" id="{026D46B8-D058-4E58-807C-B62B835619DE}"/>
            </a:ext>
          </a:extLst>
        </xdr:cNvPr>
        <xdr:cNvSpPr>
          <a:spLocks noChangeAspect="1" noChangeArrowheads="1"/>
        </xdr:cNvSpPr>
      </xdr:nvSpPr>
      <xdr:spPr bwMode="auto">
        <a:xfrm>
          <a:off x="7454900" y="41338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66675</xdr:rowOff>
    </xdr:to>
    <xdr:sp macro="" textlink="">
      <xdr:nvSpPr>
        <xdr:cNvPr id="22" name="page_details_14_image" descr="expand/collapse">
          <a:hlinkClick xmlns:r="http://schemas.openxmlformats.org/officeDocument/2006/relationships" r:id="rId1"/>
          <a:extLst>
            <a:ext uri="{FF2B5EF4-FFF2-40B4-BE49-F238E27FC236}">
              <a16:creationId xmlns:a16="http://schemas.microsoft.com/office/drawing/2014/main" id="{D9A72F83-2670-4874-B19C-550185868263}"/>
            </a:ext>
          </a:extLst>
        </xdr:cNvPr>
        <xdr:cNvSpPr>
          <a:spLocks noChangeAspect="1" noChangeArrowheads="1"/>
        </xdr:cNvSpPr>
      </xdr:nvSpPr>
      <xdr:spPr bwMode="auto">
        <a:xfrm>
          <a:off x="7454900" y="44513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23" name="page_details_14_image" descr="expand/collapse">
          <a:hlinkClick xmlns:r="http://schemas.openxmlformats.org/officeDocument/2006/relationships" r:id="rId1"/>
          <a:extLst>
            <a:ext uri="{FF2B5EF4-FFF2-40B4-BE49-F238E27FC236}">
              <a16:creationId xmlns:a16="http://schemas.microsoft.com/office/drawing/2014/main" id="{0D5068E4-539D-4E31-B3E4-2907B60C0499}"/>
            </a:ext>
          </a:extLst>
        </xdr:cNvPr>
        <xdr:cNvSpPr>
          <a:spLocks noChangeAspect="1" noChangeArrowheads="1"/>
        </xdr:cNvSpPr>
      </xdr:nvSpPr>
      <xdr:spPr bwMode="auto">
        <a:xfrm>
          <a:off x="6629400" y="461010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24" name="page_details_14_image" descr="expand/collapse">
          <a:hlinkClick xmlns:r="http://schemas.openxmlformats.org/officeDocument/2006/relationships" r:id="rId1"/>
          <a:extLst>
            <a:ext uri="{FF2B5EF4-FFF2-40B4-BE49-F238E27FC236}">
              <a16:creationId xmlns:a16="http://schemas.microsoft.com/office/drawing/2014/main" id="{184E90E8-7B77-4860-872A-7595810C7FDE}"/>
            </a:ext>
          </a:extLst>
        </xdr:cNvPr>
        <xdr:cNvSpPr>
          <a:spLocks noChangeAspect="1" noChangeArrowheads="1"/>
        </xdr:cNvSpPr>
      </xdr:nvSpPr>
      <xdr:spPr bwMode="auto">
        <a:xfrm>
          <a:off x="752475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25" name="page_details_10_image" descr="expand/collapse">
          <a:hlinkClick xmlns:r="http://schemas.openxmlformats.org/officeDocument/2006/relationships" r:id="rId2"/>
          <a:extLst>
            <a:ext uri="{FF2B5EF4-FFF2-40B4-BE49-F238E27FC236}">
              <a16:creationId xmlns:a16="http://schemas.microsoft.com/office/drawing/2014/main" id="{A689574E-0E09-4E4E-8755-D3EA1FD5D451}"/>
            </a:ext>
          </a:extLst>
        </xdr:cNvPr>
        <xdr:cNvSpPr>
          <a:spLocks noChangeAspect="1" noChangeArrowheads="1"/>
        </xdr:cNvSpPr>
      </xdr:nvSpPr>
      <xdr:spPr bwMode="auto">
        <a:xfrm>
          <a:off x="752475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26" name="page_details_10_image" descr="expand/collapse">
          <a:hlinkClick xmlns:r="http://schemas.openxmlformats.org/officeDocument/2006/relationships" r:id="rId2"/>
          <a:extLst>
            <a:ext uri="{FF2B5EF4-FFF2-40B4-BE49-F238E27FC236}">
              <a16:creationId xmlns:a16="http://schemas.microsoft.com/office/drawing/2014/main" id="{49018F5D-3E49-46F5-84DB-C7556A3A785E}"/>
            </a:ext>
          </a:extLst>
        </xdr:cNvPr>
        <xdr:cNvSpPr>
          <a:spLocks noChangeAspect="1" noChangeArrowheads="1"/>
        </xdr:cNvSpPr>
      </xdr:nvSpPr>
      <xdr:spPr bwMode="auto">
        <a:xfrm>
          <a:off x="752475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57785</xdr:rowOff>
    </xdr:to>
    <xdr:sp macro="" textlink="">
      <xdr:nvSpPr>
        <xdr:cNvPr id="27" name="page_details_10_image" descr="expand/collapse">
          <a:hlinkClick xmlns:r="http://schemas.openxmlformats.org/officeDocument/2006/relationships" r:id="rId2"/>
          <a:extLst>
            <a:ext uri="{FF2B5EF4-FFF2-40B4-BE49-F238E27FC236}">
              <a16:creationId xmlns:a16="http://schemas.microsoft.com/office/drawing/2014/main" id="{BEB9D70C-2AC8-44BB-AB18-546E7D75599E}"/>
            </a:ext>
          </a:extLst>
        </xdr:cNvPr>
        <xdr:cNvSpPr>
          <a:spLocks noChangeAspect="1" noChangeArrowheads="1"/>
        </xdr:cNvSpPr>
      </xdr:nvSpPr>
      <xdr:spPr bwMode="auto">
        <a:xfrm>
          <a:off x="7524750" y="2032000"/>
          <a:ext cx="304800" cy="8388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12</xdr:row>
      <xdr:rowOff>13335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978A8F7D-7992-437D-9D05-0D02C35F789A}"/>
            </a:ext>
          </a:extLst>
        </xdr:cNvPr>
        <xdr:cNvSpPr>
          <a:spLocks noChangeAspect="1" noChangeArrowheads="1"/>
        </xdr:cNvSpPr>
      </xdr:nvSpPr>
      <xdr:spPr bwMode="auto">
        <a:xfrm>
          <a:off x="736854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17</xdr:row>
      <xdr:rowOff>28575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E9E2B27E-ACA8-4B3F-9F50-58F606472386}"/>
            </a:ext>
          </a:extLst>
        </xdr:cNvPr>
        <xdr:cNvSpPr>
          <a:spLocks noChangeAspect="1" noChangeArrowheads="1"/>
        </xdr:cNvSpPr>
      </xdr:nvSpPr>
      <xdr:spPr bwMode="auto">
        <a:xfrm>
          <a:off x="7368540" y="2613660"/>
          <a:ext cx="304800" cy="5086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5715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A88D120A-D36E-4299-B34D-2AC6C425772B}"/>
            </a:ext>
          </a:extLst>
        </xdr:cNvPr>
        <xdr:cNvSpPr>
          <a:spLocks noChangeAspect="1" noChangeArrowheads="1"/>
        </xdr:cNvSpPr>
      </xdr:nvSpPr>
      <xdr:spPr bwMode="auto">
        <a:xfrm>
          <a:off x="7368540" y="40081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51435</xdr:rowOff>
    </xdr:to>
    <xdr:sp macro="" textlink="">
      <xdr:nvSpPr>
        <xdr:cNvPr id="5" name="page_details_10_image" descr="expand/collapse">
          <a:hlinkClick xmlns:r="http://schemas.openxmlformats.org/officeDocument/2006/relationships" r:id="rId2"/>
          <a:extLst>
            <a:ext uri="{FF2B5EF4-FFF2-40B4-BE49-F238E27FC236}">
              <a16:creationId xmlns:a16="http://schemas.microsoft.com/office/drawing/2014/main" id="{5B8612F9-D13F-408A-8C76-9356FBD8AA7E}"/>
            </a:ext>
          </a:extLst>
        </xdr:cNvPr>
        <xdr:cNvSpPr>
          <a:spLocks noChangeAspect="1" noChangeArrowheads="1"/>
        </xdr:cNvSpPr>
      </xdr:nvSpPr>
      <xdr:spPr bwMode="auto">
        <a:xfrm>
          <a:off x="7368540" y="400812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10</xdr:row>
      <xdr:rowOff>59055</xdr:rowOff>
    </xdr:to>
    <xdr:sp macro="" textlink="">
      <xdr:nvSpPr>
        <xdr:cNvPr id="6" name="page_details_10_image" descr="expand/collapse">
          <a:hlinkClick xmlns:r="http://schemas.openxmlformats.org/officeDocument/2006/relationships" r:id="rId2"/>
          <a:extLst>
            <a:ext uri="{FF2B5EF4-FFF2-40B4-BE49-F238E27FC236}">
              <a16:creationId xmlns:a16="http://schemas.microsoft.com/office/drawing/2014/main" id="{45BB6D3E-43D9-4BD6-8B96-1715CB5649EA}"/>
            </a:ext>
          </a:extLst>
        </xdr:cNvPr>
        <xdr:cNvSpPr>
          <a:spLocks noChangeAspect="1" noChangeArrowheads="1"/>
        </xdr:cNvSpPr>
      </xdr:nvSpPr>
      <xdr:spPr bwMode="auto">
        <a:xfrm>
          <a:off x="7368540" y="876300"/>
          <a:ext cx="304800" cy="8591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14</xdr:row>
      <xdr:rowOff>74295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544700A9-3720-4905-A88C-FB4783B6083E}"/>
            </a:ext>
          </a:extLst>
        </xdr:cNvPr>
        <xdr:cNvSpPr>
          <a:spLocks noChangeAspect="1" noChangeArrowheads="1"/>
        </xdr:cNvSpPr>
      </xdr:nvSpPr>
      <xdr:spPr bwMode="auto">
        <a:xfrm>
          <a:off x="7368540" y="1653540"/>
          <a:ext cx="304800" cy="874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16</xdr:row>
      <xdr:rowOff>51435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FE2868F2-A943-46A1-BE66-9BB9C2CD8907}"/>
            </a:ext>
          </a:extLst>
        </xdr:cNvPr>
        <xdr:cNvSpPr>
          <a:spLocks noChangeAspect="1" noChangeArrowheads="1"/>
        </xdr:cNvSpPr>
      </xdr:nvSpPr>
      <xdr:spPr bwMode="auto">
        <a:xfrm>
          <a:off x="7368540" y="2049780"/>
          <a:ext cx="304800" cy="851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81915</xdr:rowOff>
    </xdr:to>
    <xdr:sp macro="" textlink="">
      <xdr:nvSpPr>
        <xdr:cNvPr id="9" name="page_details_14_image" descr="expand/collapse">
          <a:hlinkClick xmlns:r="http://schemas.openxmlformats.org/officeDocument/2006/relationships" r:id="rId1"/>
          <a:extLst>
            <a:ext uri="{FF2B5EF4-FFF2-40B4-BE49-F238E27FC236}">
              <a16:creationId xmlns:a16="http://schemas.microsoft.com/office/drawing/2014/main" id="{595C316B-45A5-4433-826A-6A0F4EA90222}"/>
            </a:ext>
          </a:extLst>
        </xdr:cNvPr>
        <xdr:cNvSpPr>
          <a:spLocks noChangeAspect="1" noChangeArrowheads="1"/>
        </xdr:cNvSpPr>
      </xdr:nvSpPr>
      <xdr:spPr bwMode="auto">
        <a:xfrm>
          <a:off x="7368540" y="350520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81915</xdr:rowOff>
    </xdr:to>
    <xdr:sp macro="" textlink="">
      <xdr:nvSpPr>
        <xdr:cNvPr id="10" name="page_details_14_image" descr="expand/collapse">
          <a:hlinkClick xmlns:r="http://schemas.openxmlformats.org/officeDocument/2006/relationships" r:id="rId1"/>
          <a:extLst>
            <a:ext uri="{FF2B5EF4-FFF2-40B4-BE49-F238E27FC236}">
              <a16:creationId xmlns:a16="http://schemas.microsoft.com/office/drawing/2014/main" id="{A5CE0796-48CC-482A-AAF2-13B70324AD97}"/>
            </a:ext>
          </a:extLst>
        </xdr:cNvPr>
        <xdr:cNvSpPr>
          <a:spLocks noChangeAspect="1" noChangeArrowheads="1"/>
        </xdr:cNvSpPr>
      </xdr:nvSpPr>
      <xdr:spPr bwMode="auto">
        <a:xfrm>
          <a:off x="7368540" y="417576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6AD5DD35-EC0B-4C57-A94F-6C025775A62B}"/>
            </a:ext>
          </a:extLst>
        </xdr:cNvPr>
        <xdr:cNvSpPr>
          <a:spLocks noChangeAspect="1" noChangeArrowheads="1"/>
        </xdr:cNvSpPr>
      </xdr:nvSpPr>
      <xdr:spPr bwMode="auto">
        <a:xfrm>
          <a:off x="745490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09A26A55-06F0-44DE-9FD5-D5E434B7256B}"/>
            </a:ext>
          </a:extLst>
        </xdr:cNvPr>
        <xdr:cNvSpPr>
          <a:spLocks noChangeAspect="1" noChangeArrowheads="1"/>
        </xdr:cNvSpPr>
      </xdr:nvSpPr>
      <xdr:spPr bwMode="auto">
        <a:xfrm>
          <a:off x="7454900" y="2616200"/>
          <a:ext cx="304800" cy="504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B3944AE1-7C5A-41A8-901A-77CB238A8D9B}"/>
            </a:ext>
          </a:extLst>
        </xdr:cNvPr>
        <xdr:cNvSpPr>
          <a:spLocks noChangeAspect="1" noChangeArrowheads="1"/>
        </xdr:cNvSpPr>
      </xdr:nvSpPr>
      <xdr:spPr bwMode="auto">
        <a:xfrm>
          <a:off x="7454900" y="397510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4395EFEF-3383-46E6-8E35-4D7B549FD288}"/>
            </a:ext>
          </a:extLst>
        </xdr:cNvPr>
        <xdr:cNvSpPr>
          <a:spLocks noChangeAspect="1" noChangeArrowheads="1"/>
        </xdr:cNvSpPr>
      </xdr:nvSpPr>
      <xdr:spPr bwMode="auto">
        <a:xfrm>
          <a:off x="7454900" y="44513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158115</xdr:rowOff>
    </xdr:to>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CBF1CF2E-7C24-46AA-B6D9-62012E9F02AC}"/>
            </a:ext>
          </a:extLst>
        </xdr:cNvPr>
        <xdr:cNvSpPr>
          <a:spLocks noChangeAspect="1" noChangeArrowheads="1"/>
        </xdr:cNvSpPr>
      </xdr:nvSpPr>
      <xdr:spPr bwMode="auto">
        <a:xfrm>
          <a:off x="7454900" y="47688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16" name="page_details_10_image" descr="expand/collapse">
          <a:hlinkClick xmlns:r="http://schemas.openxmlformats.org/officeDocument/2006/relationships" r:id="rId2"/>
          <a:extLst>
            <a:ext uri="{FF2B5EF4-FFF2-40B4-BE49-F238E27FC236}">
              <a16:creationId xmlns:a16="http://schemas.microsoft.com/office/drawing/2014/main" id="{34E8BA1A-5C21-4D5D-859C-1050CADBA438}"/>
            </a:ext>
          </a:extLst>
        </xdr:cNvPr>
        <xdr:cNvSpPr>
          <a:spLocks noChangeAspect="1" noChangeArrowheads="1"/>
        </xdr:cNvSpPr>
      </xdr:nvSpPr>
      <xdr:spPr bwMode="auto">
        <a:xfrm>
          <a:off x="7454900" y="39751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17" name="page_details_10_image" descr="expand/collapse">
          <a:hlinkClick xmlns:r="http://schemas.openxmlformats.org/officeDocument/2006/relationships" r:id="rId2"/>
          <a:extLst>
            <a:ext uri="{FF2B5EF4-FFF2-40B4-BE49-F238E27FC236}">
              <a16:creationId xmlns:a16="http://schemas.microsoft.com/office/drawing/2014/main" id="{98EAEE98-1D59-403A-BB0F-C2B483A13DE7}"/>
            </a:ext>
          </a:extLst>
        </xdr:cNvPr>
        <xdr:cNvSpPr>
          <a:spLocks noChangeAspect="1" noChangeArrowheads="1"/>
        </xdr:cNvSpPr>
      </xdr:nvSpPr>
      <xdr:spPr bwMode="auto">
        <a:xfrm>
          <a:off x="745490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18" name="page_details_10_image" descr="expand/collapse">
          <a:hlinkClick xmlns:r="http://schemas.openxmlformats.org/officeDocument/2006/relationships" r:id="rId2"/>
          <a:extLst>
            <a:ext uri="{FF2B5EF4-FFF2-40B4-BE49-F238E27FC236}">
              <a16:creationId xmlns:a16="http://schemas.microsoft.com/office/drawing/2014/main" id="{BE25673F-AE76-497F-8557-A8F6E285851A}"/>
            </a:ext>
          </a:extLst>
        </xdr:cNvPr>
        <xdr:cNvSpPr>
          <a:spLocks noChangeAspect="1" noChangeArrowheads="1"/>
        </xdr:cNvSpPr>
      </xdr:nvSpPr>
      <xdr:spPr bwMode="auto">
        <a:xfrm>
          <a:off x="745490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98425</xdr:rowOff>
    </xdr:to>
    <xdr:sp macro="" textlink="">
      <xdr:nvSpPr>
        <xdr:cNvPr id="19" name="page_details_10_image" descr="expand/collapse">
          <a:hlinkClick xmlns:r="http://schemas.openxmlformats.org/officeDocument/2006/relationships" r:id="rId2"/>
          <a:extLst>
            <a:ext uri="{FF2B5EF4-FFF2-40B4-BE49-F238E27FC236}">
              <a16:creationId xmlns:a16="http://schemas.microsoft.com/office/drawing/2014/main" id="{3B82ED71-0A15-49E8-A83E-1BFB94F4B7EE}"/>
            </a:ext>
          </a:extLst>
        </xdr:cNvPr>
        <xdr:cNvSpPr>
          <a:spLocks noChangeAspect="1" noChangeArrowheads="1"/>
        </xdr:cNvSpPr>
      </xdr:nvSpPr>
      <xdr:spPr bwMode="auto">
        <a:xfrm>
          <a:off x="7454900" y="2032000"/>
          <a:ext cx="304800" cy="847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66675</xdr:rowOff>
    </xdr:to>
    <xdr:sp macro="" textlink="">
      <xdr:nvSpPr>
        <xdr:cNvPr id="20" name="page_details_14_image" descr="expand/collapse">
          <a:hlinkClick xmlns:r="http://schemas.openxmlformats.org/officeDocument/2006/relationships" r:id="rId1"/>
          <a:extLst>
            <a:ext uri="{FF2B5EF4-FFF2-40B4-BE49-F238E27FC236}">
              <a16:creationId xmlns:a16="http://schemas.microsoft.com/office/drawing/2014/main" id="{25199761-E75D-417C-B6F9-A92EA5DE9BFB}"/>
            </a:ext>
          </a:extLst>
        </xdr:cNvPr>
        <xdr:cNvSpPr>
          <a:spLocks noChangeAspect="1" noChangeArrowheads="1"/>
        </xdr:cNvSpPr>
      </xdr:nvSpPr>
      <xdr:spPr bwMode="auto">
        <a:xfrm>
          <a:off x="3327400" y="3498850"/>
          <a:ext cx="304800" cy="390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21" name="page_details_14_image" descr="expand/collapse">
          <a:hlinkClick xmlns:r="http://schemas.openxmlformats.org/officeDocument/2006/relationships" r:id="rId1"/>
          <a:extLst>
            <a:ext uri="{FF2B5EF4-FFF2-40B4-BE49-F238E27FC236}">
              <a16:creationId xmlns:a16="http://schemas.microsoft.com/office/drawing/2014/main" id="{43ABB55C-3873-44F1-953E-1D2B967A5FDA}"/>
            </a:ext>
          </a:extLst>
        </xdr:cNvPr>
        <xdr:cNvSpPr>
          <a:spLocks noChangeAspect="1" noChangeArrowheads="1"/>
        </xdr:cNvSpPr>
      </xdr:nvSpPr>
      <xdr:spPr bwMode="auto">
        <a:xfrm>
          <a:off x="7454900" y="41338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66675</xdr:rowOff>
    </xdr:to>
    <xdr:sp macro="" textlink="">
      <xdr:nvSpPr>
        <xdr:cNvPr id="22" name="page_details_14_image" descr="expand/collapse">
          <a:hlinkClick xmlns:r="http://schemas.openxmlformats.org/officeDocument/2006/relationships" r:id="rId1"/>
          <a:extLst>
            <a:ext uri="{FF2B5EF4-FFF2-40B4-BE49-F238E27FC236}">
              <a16:creationId xmlns:a16="http://schemas.microsoft.com/office/drawing/2014/main" id="{10709DFE-9862-49CE-8C9F-0CEAF52D736B}"/>
            </a:ext>
          </a:extLst>
        </xdr:cNvPr>
        <xdr:cNvSpPr>
          <a:spLocks noChangeAspect="1" noChangeArrowheads="1"/>
        </xdr:cNvSpPr>
      </xdr:nvSpPr>
      <xdr:spPr bwMode="auto">
        <a:xfrm>
          <a:off x="7454900" y="44513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23" name="page_details_14_image" descr="expand/collapse">
          <a:hlinkClick xmlns:r="http://schemas.openxmlformats.org/officeDocument/2006/relationships" r:id="rId1"/>
          <a:extLst>
            <a:ext uri="{FF2B5EF4-FFF2-40B4-BE49-F238E27FC236}">
              <a16:creationId xmlns:a16="http://schemas.microsoft.com/office/drawing/2014/main" id="{D8126754-6822-40D1-B85B-856D44DB072E}"/>
            </a:ext>
          </a:extLst>
        </xdr:cNvPr>
        <xdr:cNvSpPr>
          <a:spLocks noChangeAspect="1" noChangeArrowheads="1"/>
        </xdr:cNvSpPr>
      </xdr:nvSpPr>
      <xdr:spPr bwMode="auto">
        <a:xfrm>
          <a:off x="6629400" y="461010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24" name="page_details_14_image" descr="expand/collapse">
          <a:hlinkClick xmlns:r="http://schemas.openxmlformats.org/officeDocument/2006/relationships" r:id="rId1"/>
          <a:extLst>
            <a:ext uri="{FF2B5EF4-FFF2-40B4-BE49-F238E27FC236}">
              <a16:creationId xmlns:a16="http://schemas.microsoft.com/office/drawing/2014/main" id="{3421773A-7C54-4B9A-9CA4-552B6AA22A00}"/>
            </a:ext>
          </a:extLst>
        </xdr:cNvPr>
        <xdr:cNvSpPr>
          <a:spLocks noChangeAspect="1" noChangeArrowheads="1"/>
        </xdr:cNvSpPr>
      </xdr:nvSpPr>
      <xdr:spPr bwMode="auto">
        <a:xfrm>
          <a:off x="7524750" y="1638300"/>
          <a:ext cx="304800" cy="603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10</xdr:row>
      <xdr:rowOff>59055</xdr:rowOff>
    </xdr:to>
    <xdr:sp macro="" textlink="">
      <xdr:nvSpPr>
        <xdr:cNvPr id="25" name="page_details_10_image" descr="expand/collapse">
          <a:hlinkClick xmlns:r="http://schemas.openxmlformats.org/officeDocument/2006/relationships" r:id="rId2"/>
          <a:extLst>
            <a:ext uri="{FF2B5EF4-FFF2-40B4-BE49-F238E27FC236}">
              <a16:creationId xmlns:a16="http://schemas.microsoft.com/office/drawing/2014/main" id="{BE790133-2D0A-40E2-B8B4-A2BECECACFE9}"/>
            </a:ext>
          </a:extLst>
        </xdr:cNvPr>
        <xdr:cNvSpPr>
          <a:spLocks noChangeAspect="1" noChangeArrowheads="1"/>
        </xdr:cNvSpPr>
      </xdr:nvSpPr>
      <xdr:spPr bwMode="auto">
        <a:xfrm>
          <a:off x="7524750" y="863600"/>
          <a:ext cx="304800" cy="10306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14</xdr:row>
      <xdr:rowOff>42545</xdr:rowOff>
    </xdr:to>
    <xdr:sp macro="" textlink="">
      <xdr:nvSpPr>
        <xdr:cNvPr id="26" name="page_details_10_image" descr="expand/collapse">
          <a:hlinkClick xmlns:r="http://schemas.openxmlformats.org/officeDocument/2006/relationships" r:id="rId2"/>
          <a:extLst>
            <a:ext uri="{FF2B5EF4-FFF2-40B4-BE49-F238E27FC236}">
              <a16:creationId xmlns:a16="http://schemas.microsoft.com/office/drawing/2014/main" id="{EB2A6754-9A10-445A-9BB2-B280531E13FE}"/>
            </a:ext>
          </a:extLst>
        </xdr:cNvPr>
        <xdr:cNvSpPr>
          <a:spLocks noChangeAspect="1" noChangeArrowheads="1"/>
        </xdr:cNvSpPr>
      </xdr:nvSpPr>
      <xdr:spPr bwMode="auto">
        <a:xfrm>
          <a:off x="7524750" y="1638300"/>
          <a:ext cx="304800" cy="10204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12</xdr:row>
      <xdr:rowOff>125730</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4F00177F-7D34-43BD-AD85-ED40ADB8556B}"/>
            </a:ext>
          </a:extLst>
        </xdr:cNvPr>
        <xdr:cNvSpPr>
          <a:spLocks noChangeAspect="1" noChangeArrowheads="1"/>
        </xdr:cNvSpPr>
      </xdr:nvSpPr>
      <xdr:spPr bwMode="auto">
        <a:xfrm>
          <a:off x="736854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17</xdr:row>
      <xdr:rowOff>112395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3B8ECDA7-4388-4F47-A13B-A3D9D632461E}"/>
            </a:ext>
          </a:extLst>
        </xdr:cNvPr>
        <xdr:cNvSpPr>
          <a:spLocks noChangeAspect="1" noChangeArrowheads="1"/>
        </xdr:cNvSpPr>
      </xdr:nvSpPr>
      <xdr:spPr bwMode="auto">
        <a:xfrm>
          <a:off x="7368540" y="2613660"/>
          <a:ext cx="304800" cy="5924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24765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941D2A3F-E5B5-4797-8E4A-8DAC40F33A35}"/>
            </a:ext>
          </a:extLst>
        </xdr:cNvPr>
        <xdr:cNvSpPr>
          <a:spLocks noChangeAspect="1" noChangeArrowheads="1"/>
        </xdr:cNvSpPr>
      </xdr:nvSpPr>
      <xdr:spPr bwMode="auto">
        <a:xfrm>
          <a:off x="7368540" y="40081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68580</xdr:rowOff>
    </xdr:to>
    <xdr:sp macro="" textlink="">
      <xdr:nvSpPr>
        <xdr:cNvPr id="5" name="page_details_10_image" descr="expand/collapse">
          <a:hlinkClick xmlns:r="http://schemas.openxmlformats.org/officeDocument/2006/relationships" r:id="rId2"/>
          <a:extLst>
            <a:ext uri="{FF2B5EF4-FFF2-40B4-BE49-F238E27FC236}">
              <a16:creationId xmlns:a16="http://schemas.microsoft.com/office/drawing/2014/main" id="{92134873-5082-44CF-B1D2-593CDA532EF5}"/>
            </a:ext>
          </a:extLst>
        </xdr:cNvPr>
        <xdr:cNvSpPr>
          <a:spLocks noChangeAspect="1" noChangeArrowheads="1"/>
        </xdr:cNvSpPr>
      </xdr:nvSpPr>
      <xdr:spPr bwMode="auto">
        <a:xfrm>
          <a:off x="7368540" y="400812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11</xdr:row>
      <xdr:rowOff>74295</xdr:rowOff>
    </xdr:to>
    <xdr:sp macro="" textlink="">
      <xdr:nvSpPr>
        <xdr:cNvPr id="6" name="page_details_10_image" descr="expand/collapse">
          <a:hlinkClick xmlns:r="http://schemas.openxmlformats.org/officeDocument/2006/relationships" r:id="rId2"/>
          <a:extLst>
            <a:ext uri="{FF2B5EF4-FFF2-40B4-BE49-F238E27FC236}">
              <a16:creationId xmlns:a16="http://schemas.microsoft.com/office/drawing/2014/main" id="{C5A09526-0798-40BC-B29C-56DCF3A4ACA4}"/>
            </a:ext>
          </a:extLst>
        </xdr:cNvPr>
        <xdr:cNvSpPr>
          <a:spLocks noChangeAspect="1" noChangeArrowheads="1"/>
        </xdr:cNvSpPr>
      </xdr:nvSpPr>
      <xdr:spPr bwMode="auto">
        <a:xfrm>
          <a:off x="7368540" y="876300"/>
          <a:ext cx="304800" cy="1034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15</xdr:row>
      <xdr:rowOff>74295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D40572FD-3E53-4061-806E-FB71C2E6BE2F}"/>
            </a:ext>
          </a:extLst>
        </xdr:cNvPr>
        <xdr:cNvSpPr>
          <a:spLocks noChangeAspect="1" noChangeArrowheads="1"/>
        </xdr:cNvSpPr>
      </xdr:nvSpPr>
      <xdr:spPr bwMode="auto">
        <a:xfrm>
          <a:off x="7368540" y="1653540"/>
          <a:ext cx="304800" cy="1034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17</xdr:row>
      <xdr:rowOff>62865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5DDD8DD1-D673-4023-ACB6-8BC2BFFEFCCD}"/>
            </a:ext>
          </a:extLst>
        </xdr:cNvPr>
        <xdr:cNvSpPr>
          <a:spLocks noChangeAspect="1" noChangeArrowheads="1"/>
        </xdr:cNvSpPr>
      </xdr:nvSpPr>
      <xdr:spPr bwMode="auto">
        <a:xfrm>
          <a:off x="7368540" y="2049780"/>
          <a:ext cx="304800" cy="1019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100965</xdr:rowOff>
    </xdr:to>
    <xdr:sp macro="" textlink="">
      <xdr:nvSpPr>
        <xdr:cNvPr id="9" name="page_details_14_image" descr="expand/collapse">
          <a:hlinkClick xmlns:r="http://schemas.openxmlformats.org/officeDocument/2006/relationships" r:id="rId1"/>
          <a:extLst>
            <a:ext uri="{FF2B5EF4-FFF2-40B4-BE49-F238E27FC236}">
              <a16:creationId xmlns:a16="http://schemas.microsoft.com/office/drawing/2014/main" id="{3EF48AF7-31A5-440C-A9C8-D03E553026E5}"/>
            </a:ext>
          </a:extLst>
        </xdr:cNvPr>
        <xdr:cNvSpPr>
          <a:spLocks noChangeAspect="1" noChangeArrowheads="1"/>
        </xdr:cNvSpPr>
      </xdr:nvSpPr>
      <xdr:spPr bwMode="auto">
        <a:xfrm>
          <a:off x="7368540" y="350520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100965</xdr:rowOff>
    </xdr:to>
    <xdr:sp macro="" textlink="">
      <xdr:nvSpPr>
        <xdr:cNvPr id="10" name="page_details_14_image" descr="expand/collapse">
          <a:hlinkClick xmlns:r="http://schemas.openxmlformats.org/officeDocument/2006/relationships" r:id="rId1"/>
          <a:extLst>
            <a:ext uri="{FF2B5EF4-FFF2-40B4-BE49-F238E27FC236}">
              <a16:creationId xmlns:a16="http://schemas.microsoft.com/office/drawing/2014/main" id="{D825124D-8004-4B67-9965-F5C03281A61A}"/>
            </a:ext>
          </a:extLst>
        </xdr:cNvPr>
        <xdr:cNvSpPr>
          <a:spLocks noChangeAspect="1" noChangeArrowheads="1"/>
        </xdr:cNvSpPr>
      </xdr:nvSpPr>
      <xdr:spPr bwMode="auto">
        <a:xfrm>
          <a:off x="7368540" y="417576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609A2796-6F66-4DF7-B498-F6E4B6D09F36}"/>
            </a:ext>
          </a:extLst>
        </xdr:cNvPr>
        <xdr:cNvSpPr>
          <a:spLocks noChangeAspect="1" noChangeArrowheads="1"/>
        </xdr:cNvSpPr>
      </xdr:nvSpPr>
      <xdr:spPr bwMode="auto">
        <a:xfrm>
          <a:off x="745490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9FF0811F-DC15-4D03-A4BC-86279EC07658}"/>
            </a:ext>
          </a:extLst>
        </xdr:cNvPr>
        <xdr:cNvSpPr>
          <a:spLocks noChangeAspect="1" noChangeArrowheads="1"/>
        </xdr:cNvSpPr>
      </xdr:nvSpPr>
      <xdr:spPr bwMode="auto">
        <a:xfrm>
          <a:off x="7454900" y="2616200"/>
          <a:ext cx="304800" cy="504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669BEF3B-B889-49B9-97FD-1238DE873C8D}"/>
            </a:ext>
          </a:extLst>
        </xdr:cNvPr>
        <xdr:cNvSpPr>
          <a:spLocks noChangeAspect="1" noChangeArrowheads="1"/>
        </xdr:cNvSpPr>
      </xdr:nvSpPr>
      <xdr:spPr bwMode="auto">
        <a:xfrm>
          <a:off x="7454900" y="397510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A02C1D59-0E6D-4642-8E6F-ED37008A59C0}"/>
            </a:ext>
          </a:extLst>
        </xdr:cNvPr>
        <xdr:cNvSpPr>
          <a:spLocks noChangeAspect="1" noChangeArrowheads="1"/>
        </xdr:cNvSpPr>
      </xdr:nvSpPr>
      <xdr:spPr bwMode="auto">
        <a:xfrm>
          <a:off x="7454900" y="44513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158115</xdr:rowOff>
    </xdr:to>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FDBDCDD2-0466-4AEA-A151-01B4E97C71E0}"/>
            </a:ext>
          </a:extLst>
        </xdr:cNvPr>
        <xdr:cNvSpPr>
          <a:spLocks noChangeAspect="1" noChangeArrowheads="1"/>
        </xdr:cNvSpPr>
      </xdr:nvSpPr>
      <xdr:spPr bwMode="auto">
        <a:xfrm>
          <a:off x="7454900" y="47688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16" name="page_details_10_image" descr="expand/collapse">
          <a:hlinkClick xmlns:r="http://schemas.openxmlformats.org/officeDocument/2006/relationships" r:id="rId2"/>
          <a:extLst>
            <a:ext uri="{FF2B5EF4-FFF2-40B4-BE49-F238E27FC236}">
              <a16:creationId xmlns:a16="http://schemas.microsoft.com/office/drawing/2014/main" id="{552D1745-34A3-4B9A-AF8E-5A4D9720FDA3}"/>
            </a:ext>
          </a:extLst>
        </xdr:cNvPr>
        <xdr:cNvSpPr>
          <a:spLocks noChangeAspect="1" noChangeArrowheads="1"/>
        </xdr:cNvSpPr>
      </xdr:nvSpPr>
      <xdr:spPr bwMode="auto">
        <a:xfrm>
          <a:off x="7454900" y="39751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17" name="page_details_10_image" descr="expand/collapse">
          <a:hlinkClick xmlns:r="http://schemas.openxmlformats.org/officeDocument/2006/relationships" r:id="rId2"/>
          <a:extLst>
            <a:ext uri="{FF2B5EF4-FFF2-40B4-BE49-F238E27FC236}">
              <a16:creationId xmlns:a16="http://schemas.microsoft.com/office/drawing/2014/main" id="{E77942B0-3F5E-4299-A4CD-12EACB6BEE03}"/>
            </a:ext>
          </a:extLst>
        </xdr:cNvPr>
        <xdr:cNvSpPr>
          <a:spLocks noChangeAspect="1" noChangeArrowheads="1"/>
        </xdr:cNvSpPr>
      </xdr:nvSpPr>
      <xdr:spPr bwMode="auto">
        <a:xfrm>
          <a:off x="745490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18" name="page_details_10_image" descr="expand/collapse">
          <a:hlinkClick xmlns:r="http://schemas.openxmlformats.org/officeDocument/2006/relationships" r:id="rId2"/>
          <a:extLst>
            <a:ext uri="{FF2B5EF4-FFF2-40B4-BE49-F238E27FC236}">
              <a16:creationId xmlns:a16="http://schemas.microsoft.com/office/drawing/2014/main" id="{B375F8EA-0E3C-46DD-910E-A5E3360C034A}"/>
            </a:ext>
          </a:extLst>
        </xdr:cNvPr>
        <xdr:cNvSpPr>
          <a:spLocks noChangeAspect="1" noChangeArrowheads="1"/>
        </xdr:cNvSpPr>
      </xdr:nvSpPr>
      <xdr:spPr bwMode="auto">
        <a:xfrm>
          <a:off x="745490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98425</xdr:rowOff>
    </xdr:to>
    <xdr:sp macro="" textlink="">
      <xdr:nvSpPr>
        <xdr:cNvPr id="19" name="page_details_10_image" descr="expand/collapse">
          <a:hlinkClick xmlns:r="http://schemas.openxmlformats.org/officeDocument/2006/relationships" r:id="rId2"/>
          <a:extLst>
            <a:ext uri="{FF2B5EF4-FFF2-40B4-BE49-F238E27FC236}">
              <a16:creationId xmlns:a16="http://schemas.microsoft.com/office/drawing/2014/main" id="{74866F06-4EF2-499B-BC94-304725D1B61C}"/>
            </a:ext>
          </a:extLst>
        </xdr:cNvPr>
        <xdr:cNvSpPr>
          <a:spLocks noChangeAspect="1" noChangeArrowheads="1"/>
        </xdr:cNvSpPr>
      </xdr:nvSpPr>
      <xdr:spPr bwMode="auto">
        <a:xfrm>
          <a:off x="7454900" y="2032000"/>
          <a:ext cx="304800" cy="847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66675</xdr:rowOff>
    </xdr:to>
    <xdr:sp macro="" textlink="">
      <xdr:nvSpPr>
        <xdr:cNvPr id="20" name="page_details_14_image" descr="expand/collapse">
          <a:hlinkClick xmlns:r="http://schemas.openxmlformats.org/officeDocument/2006/relationships" r:id="rId1"/>
          <a:extLst>
            <a:ext uri="{FF2B5EF4-FFF2-40B4-BE49-F238E27FC236}">
              <a16:creationId xmlns:a16="http://schemas.microsoft.com/office/drawing/2014/main" id="{34C71E39-8D29-436F-939C-C1EF0C2416FA}"/>
            </a:ext>
          </a:extLst>
        </xdr:cNvPr>
        <xdr:cNvSpPr>
          <a:spLocks noChangeAspect="1" noChangeArrowheads="1"/>
        </xdr:cNvSpPr>
      </xdr:nvSpPr>
      <xdr:spPr bwMode="auto">
        <a:xfrm>
          <a:off x="3327400" y="3498850"/>
          <a:ext cx="304800" cy="390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21" name="page_details_14_image" descr="expand/collapse">
          <a:hlinkClick xmlns:r="http://schemas.openxmlformats.org/officeDocument/2006/relationships" r:id="rId1"/>
          <a:extLst>
            <a:ext uri="{FF2B5EF4-FFF2-40B4-BE49-F238E27FC236}">
              <a16:creationId xmlns:a16="http://schemas.microsoft.com/office/drawing/2014/main" id="{DF70E047-86E1-48BD-BE49-D65749D081E2}"/>
            </a:ext>
          </a:extLst>
        </xdr:cNvPr>
        <xdr:cNvSpPr>
          <a:spLocks noChangeAspect="1" noChangeArrowheads="1"/>
        </xdr:cNvSpPr>
      </xdr:nvSpPr>
      <xdr:spPr bwMode="auto">
        <a:xfrm>
          <a:off x="7454900" y="41338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66675</xdr:rowOff>
    </xdr:to>
    <xdr:sp macro="" textlink="">
      <xdr:nvSpPr>
        <xdr:cNvPr id="22" name="page_details_14_image" descr="expand/collapse">
          <a:hlinkClick xmlns:r="http://schemas.openxmlformats.org/officeDocument/2006/relationships" r:id="rId1"/>
          <a:extLst>
            <a:ext uri="{FF2B5EF4-FFF2-40B4-BE49-F238E27FC236}">
              <a16:creationId xmlns:a16="http://schemas.microsoft.com/office/drawing/2014/main" id="{C2547039-A4A6-4782-9895-575ABD4F1690}"/>
            </a:ext>
          </a:extLst>
        </xdr:cNvPr>
        <xdr:cNvSpPr>
          <a:spLocks noChangeAspect="1" noChangeArrowheads="1"/>
        </xdr:cNvSpPr>
      </xdr:nvSpPr>
      <xdr:spPr bwMode="auto">
        <a:xfrm>
          <a:off x="7454900" y="44513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23" name="page_details_14_image" descr="expand/collapse">
          <a:hlinkClick xmlns:r="http://schemas.openxmlformats.org/officeDocument/2006/relationships" r:id="rId1"/>
          <a:extLst>
            <a:ext uri="{FF2B5EF4-FFF2-40B4-BE49-F238E27FC236}">
              <a16:creationId xmlns:a16="http://schemas.microsoft.com/office/drawing/2014/main" id="{E23A46CC-1FEB-4FBB-A2FD-7A209AD9ED29}"/>
            </a:ext>
          </a:extLst>
        </xdr:cNvPr>
        <xdr:cNvSpPr>
          <a:spLocks noChangeAspect="1" noChangeArrowheads="1"/>
        </xdr:cNvSpPr>
      </xdr:nvSpPr>
      <xdr:spPr bwMode="auto">
        <a:xfrm>
          <a:off x="6629400" y="461010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125730</xdr:rowOff>
    </xdr:to>
    <xdr:sp macro="" textlink="">
      <xdr:nvSpPr>
        <xdr:cNvPr id="24" name="page_details_14_image" descr="expand/collapse">
          <a:hlinkClick xmlns:r="http://schemas.openxmlformats.org/officeDocument/2006/relationships" r:id="rId1"/>
          <a:extLst>
            <a:ext uri="{FF2B5EF4-FFF2-40B4-BE49-F238E27FC236}">
              <a16:creationId xmlns:a16="http://schemas.microsoft.com/office/drawing/2014/main" id="{8FC09ACF-14C6-4D2C-AAC5-9748FF53D7C0}"/>
            </a:ext>
          </a:extLst>
        </xdr:cNvPr>
        <xdr:cNvSpPr>
          <a:spLocks noChangeAspect="1" noChangeArrowheads="1"/>
        </xdr:cNvSpPr>
      </xdr:nvSpPr>
      <xdr:spPr bwMode="auto">
        <a:xfrm>
          <a:off x="7524750" y="1638300"/>
          <a:ext cx="304800" cy="7162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11</xdr:row>
      <xdr:rowOff>74295</xdr:rowOff>
    </xdr:to>
    <xdr:sp macro="" textlink="">
      <xdr:nvSpPr>
        <xdr:cNvPr id="25" name="page_details_10_image" descr="expand/collapse">
          <a:hlinkClick xmlns:r="http://schemas.openxmlformats.org/officeDocument/2006/relationships" r:id="rId2"/>
          <a:extLst>
            <a:ext uri="{FF2B5EF4-FFF2-40B4-BE49-F238E27FC236}">
              <a16:creationId xmlns:a16="http://schemas.microsoft.com/office/drawing/2014/main" id="{F6029304-010D-4CFB-A813-20787406621C}"/>
            </a:ext>
          </a:extLst>
        </xdr:cNvPr>
        <xdr:cNvSpPr>
          <a:spLocks noChangeAspect="1" noChangeArrowheads="1"/>
        </xdr:cNvSpPr>
      </xdr:nvSpPr>
      <xdr:spPr bwMode="auto">
        <a:xfrm>
          <a:off x="7524750" y="863600"/>
          <a:ext cx="304800" cy="1242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15</xdr:row>
      <xdr:rowOff>42545</xdr:rowOff>
    </xdr:to>
    <xdr:sp macro="" textlink="">
      <xdr:nvSpPr>
        <xdr:cNvPr id="26" name="page_details_10_image" descr="expand/collapse">
          <a:hlinkClick xmlns:r="http://schemas.openxmlformats.org/officeDocument/2006/relationships" r:id="rId2"/>
          <a:extLst>
            <a:ext uri="{FF2B5EF4-FFF2-40B4-BE49-F238E27FC236}">
              <a16:creationId xmlns:a16="http://schemas.microsoft.com/office/drawing/2014/main" id="{35B2A1CB-EBDE-49A6-AE2B-97725CA3F2DB}"/>
            </a:ext>
          </a:extLst>
        </xdr:cNvPr>
        <xdr:cNvSpPr>
          <a:spLocks noChangeAspect="1" noChangeArrowheads="1"/>
        </xdr:cNvSpPr>
      </xdr:nvSpPr>
      <xdr:spPr bwMode="auto">
        <a:xfrm>
          <a:off x="7524750" y="1638300"/>
          <a:ext cx="304800" cy="12172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66675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A2B41CB2-CE7E-4657-93E3-C3AB646F8B6C}"/>
            </a:ext>
          </a:extLst>
        </xdr:cNvPr>
        <xdr:cNvSpPr>
          <a:spLocks noChangeAspect="1" noChangeArrowheads="1"/>
        </xdr:cNvSpPr>
      </xdr:nvSpPr>
      <xdr:spPr bwMode="auto">
        <a:xfrm>
          <a:off x="7307580" y="403098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11</xdr:row>
      <xdr:rowOff>43815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1B4E6597-1F48-4D3E-AE7D-47FC0C398AA9}"/>
            </a:ext>
          </a:extLst>
        </xdr:cNvPr>
        <xdr:cNvSpPr>
          <a:spLocks noChangeAspect="1" noChangeArrowheads="1"/>
        </xdr:cNvSpPr>
      </xdr:nvSpPr>
      <xdr:spPr bwMode="auto">
        <a:xfrm>
          <a:off x="7307580" y="876300"/>
          <a:ext cx="304800" cy="1003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15</xdr:row>
      <xdr:rowOff>97155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323FC366-4AE9-44A5-85DB-F72DDF4DEFD2}"/>
            </a:ext>
          </a:extLst>
        </xdr:cNvPr>
        <xdr:cNvSpPr>
          <a:spLocks noChangeAspect="1" noChangeArrowheads="1"/>
        </xdr:cNvSpPr>
      </xdr:nvSpPr>
      <xdr:spPr bwMode="auto">
        <a:xfrm>
          <a:off x="7307580" y="1638300"/>
          <a:ext cx="304800" cy="1057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17</xdr:row>
      <xdr:rowOff>81915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155D9E3D-971D-4AF4-B111-70BAB0CF6495}"/>
            </a:ext>
          </a:extLst>
        </xdr:cNvPr>
        <xdr:cNvSpPr>
          <a:spLocks noChangeAspect="1" noChangeArrowheads="1"/>
        </xdr:cNvSpPr>
      </xdr:nvSpPr>
      <xdr:spPr bwMode="auto">
        <a:xfrm>
          <a:off x="7307580" y="2034540"/>
          <a:ext cx="304800" cy="10420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97155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11E6D546-E581-4384-8FBB-31A21ABDEA73}"/>
            </a:ext>
          </a:extLst>
        </xdr:cNvPr>
        <xdr:cNvSpPr>
          <a:spLocks noChangeAspect="1" noChangeArrowheads="1"/>
        </xdr:cNvSpPr>
      </xdr:nvSpPr>
      <xdr:spPr bwMode="auto">
        <a:xfrm>
          <a:off x="7307580" y="352806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97155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AC546CF0-CBC3-4430-9940-4F67E477B13E}"/>
            </a:ext>
          </a:extLst>
        </xdr:cNvPr>
        <xdr:cNvSpPr>
          <a:spLocks noChangeAspect="1" noChangeArrowheads="1"/>
        </xdr:cNvSpPr>
      </xdr:nvSpPr>
      <xdr:spPr bwMode="auto">
        <a:xfrm>
          <a:off x="6499860" y="419862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97155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8093781F-13AF-4B5C-A8EB-EDC1B47B6A5C}"/>
            </a:ext>
          </a:extLst>
        </xdr:cNvPr>
        <xdr:cNvSpPr>
          <a:spLocks noChangeAspect="1" noChangeArrowheads="1"/>
        </xdr:cNvSpPr>
      </xdr:nvSpPr>
      <xdr:spPr bwMode="auto">
        <a:xfrm>
          <a:off x="6499860" y="453390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97155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8BDD8ACA-1B40-4DC8-84B0-C0F2A48892FD}"/>
            </a:ext>
          </a:extLst>
        </xdr:cNvPr>
        <xdr:cNvSpPr>
          <a:spLocks noChangeAspect="1" noChangeArrowheads="1"/>
        </xdr:cNvSpPr>
      </xdr:nvSpPr>
      <xdr:spPr bwMode="auto">
        <a:xfrm>
          <a:off x="6499860" y="470154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5715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B5C6B994-88C2-476D-A1E6-8A1F90635B7C}"/>
            </a:ext>
          </a:extLst>
        </xdr:cNvPr>
        <xdr:cNvSpPr>
          <a:spLocks noChangeAspect="1" noChangeArrowheads="1"/>
        </xdr:cNvSpPr>
      </xdr:nvSpPr>
      <xdr:spPr bwMode="auto">
        <a:xfrm>
          <a:off x="7454900" y="398145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E4FF62C9-A4D6-4123-AD7D-C82A101FC8D8}"/>
            </a:ext>
          </a:extLst>
        </xdr:cNvPr>
        <xdr:cNvSpPr>
          <a:spLocks noChangeAspect="1" noChangeArrowheads="1"/>
        </xdr:cNvSpPr>
      </xdr:nvSpPr>
      <xdr:spPr bwMode="auto">
        <a:xfrm>
          <a:off x="7454900" y="863600"/>
          <a:ext cx="304800" cy="603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67D93ADA-2573-4984-B07D-533F2F109102}"/>
            </a:ext>
          </a:extLst>
        </xdr:cNvPr>
        <xdr:cNvSpPr>
          <a:spLocks noChangeAspect="1" noChangeArrowheads="1"/>
        </xdr:cNvSpPr>
      </xdr:nvSpPr>
      <xdr:spPr bwMode="auto">
        <a:xfrm>
          <a:off x="7454900" y="1638300"/>
          <a:ext cx="304800" cy="603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F38A6268-AAF8-426F-A10C-89D7210EC391}"/>
            </a:ext>
          </a:extLst>
        </xdr:cNvPr>
        <xdr:cNvSpPr>
          <a:spLocks noChangeAspect="1" noChangeArrowheads="1"/>
        </xdr:cNvSpPr>
      </xdr:nvSpPr>
      <xdr:spPr bwMode="auto">
        <a:xfrm>
          <a:off x="7454900" y="2032000"/>
          <a:ext cx="304800" cy="597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36195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6B7A09D1-28A3-4A58-A575-FE411283F84E}"/>
            </a:ext>
          </a:extLst>
        </xdr:cNvPr>
        <xdr:cNvSpPr>
          <a:spLocks noChangeAspect="1" noChangeArrowheads="1"/>
        </xdr:cNvSpPr>
      </xdr:nvSpPr>
      <xdr:spPr bwMode="auto">
        <a:xfrm>
          <a:off x="7454900" y="3498850"/>
          <a:ext cx="304800" cy="360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36195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13FEE1E0-B403-4BBD-A435-38CC12699ABA}"/>
            </a:ext>
          </a:extLst>
        </xdr:cNvPr>
        <xdr:cNvSpPr>
          <a:spLocks noChangeAspect="1" noChangeArrowheads="1"/>
        </xdr:cNvSpPr>
      </xdr:nvSpPr>
      <xdr:spPr bwMode="auto">
        <a:xfrm>
          <a:off x="7454900" y="41402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36195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32F7E9A7-287A-45E0-9C84-FA7D526FB888}"/>
            </a:ext>
          </a:extLst>
        </xdr:cNvPr>
        <xdr:cNvSpPr>
          <a:spLocks noChangeAspect="1" noChangeArrowheads="1"/>
        </xdr:cNvSpPr>
      </xdr:nvSpPr>
      <xdr:spPr bwMode="auto">
        <a:xfrm>
          <a:off x="7454900" y="44577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36195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1FEE426C-1B28-4804-A676-A889567A0910}"/>
            </a:ext>
          </a:extLst>
        </xdr:cNvPr>
        <xdr:cNvSpPr>
          <a:spLocks noChangeAspect="1" noChangeArrowheads="1"/>
        </xdr:cNvSpPr>
      </xdr:nvSpPr>
      <xdr:spPr bwMode="auto">
        <a:xfrm>
          <a:off x="6629400" y="461645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13</xdr:row>
      <xdr:rowOff>81915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87E1B6B3-CEBB-4C6B-B866-74DF5DE1DD62}"/>
            </a:ext>
          </a:extLst>
        </xdr:cNvPr>
        <xdr:cNvSpPr>
          <a:spLocks noChangeAspect="1" noChangeArrowheads="1"/>
        </xdr:cNvSpPr>
      </xdr:nvSpPr>
      <xdr:spPr bwMode="auto">
        <a:xfrm>
          <a:off x="7368540" y="165354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18</xdr:row>
      <xdr:rowOff>36195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FFC8E6D5-8DF7-4E14-ADB7-F39EDCB42081}"/>
            </a:ext>
          </a:extLst>
        </xdr:cNvPr>
        <xdr:cNvSpPr>
          <a:spLocks noChangeAspect="1" noChangeArrowheads="1"/>
        </xdr:cNvSpPr>
      </xdr:nvSpPr>
      <xdr:spPr bwMode="auto">
        <a:xfrm>
          <a:off x="7368540" y="2613660"/>
          <a:ext cx="304800" cy="676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0888004B-649F-4F8F-B984-85D9AF9D51C2}"/>
            </a:ext>
          </a:extLst>
        </xdr:cNvPr>
        <xdr:cNvSpPr>
          <a:spLocks noChangeAspect="1" noChangeArrowheads="1"/>
        </xdr:cNvSpPr>
      </xdr:nvSpPr>
      <xdr:spPr bwMode="auto">
        <a:xfrm>
          <a:off x="7368540" y="400812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81915</xdr:rowOff>
    </xdr:to>
    <xdr:sp macro="" textlink="">
      <xdr:nvSpPr>
        <xdr:cNvPr id="5" name="page_details_10_image" descr="expand/collapse">
          <a:hlinkClick xmlns:r="http://schemas.openxmlformats.org/officeDocument/2006/relationships" r:id="rId2"/>
          <a:extLst>
            <a:ext uri="{FF2B5EF4-FFF2-40B4-BE49-F238E27FC236}">
              <a16:creationId xmlns:a16="http://schemas.microsoft.com/office/drawing/2014/main" id="{0149E589-2FE0-4221-8F0B-9367FB98C4B8}"/>
            </a:ext>
          </a:extLst>
        </xdr:cNvPr>
        <xdr:cNvSpPr>
          <a:spLocks noChangeAspect="1" noChangeArrowheads="1"/>
        </xdr:cNvSpPr>
      </xdr:nvSpPr>
      <xdr:spPr bwMode="auto">
        <a:xfrm>
          <a:off x="7368540" y="400812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12</xdr:row>
      <xdr:rowOff>127635</xdr:rowOff>
    </xdr:to>
    <xdr:sp macro="" textlink="">
      <xdr:nvSpPr>
        <xdr:cNvPr id="6" name="page_details_10_image" descr="expand/collapse">
          <a:hlinkClick xmlns:r="http://schemas.openxmlformats.org/officeDocument/2006/relationships" r:id="rId2"/>
          <a:extLst>
            <a:ext uri="{FF2B5EF4-FFF2-40B4-BE49-F238E27FC236}">
              <a16:creationId xmlns:a16="http://schemas.microsoft.com/office/drawing/2014/main" id="{60B64086-8BDC-4556-B15E-AEA6700C1960}"/>
            </a:ext>
          </a:extLst>
        </xdr:cNvPr>
        <xdr:cNvSpPr>
          <a:spLocks noChangeAspect="1" noChangeArrowheads="1"/>
        </xdr:cNvSpPr>
      </xdr:nvSpPr>
      <xdr:spPr bwMode="auto">
        <a:xfrm>
          <a:off x="7368540" y="876300"/>
          <a:ext cx="304800" cy="1247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16</xdr:row>
      <xdr:rowOff>112395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0A353DEF-36AE-43DD-9F2D-088639B436A9}"/>
            </a:ext>
          </a:extLst>
        </xdr:cNvPr>
        <xdr:cNvSpPr>
          <a:spLocks noChangeAspect="1" noChangeArrowheads="1"/>
        </xdr:cNvSpPr>
      </xdr:nvSpPr>
      <xdr:spPr bwMode="auto">
        <a:xfrm>
          <a:off x="7368540" y="1653540"/>
          <a:ext cx="304800" cy="1232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18</xdr:row>
      <xdr:rowOff>66675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D61075DB-8A24-4F27-B476-6737C9C75625}"/>
            </a:ext>
          </a:extLst>
        </xdr:cNvPr>
        <xdr:cNvSpPr>
          <a:spLocks noChangeAspect="1" noChangeArrowheads="1"/>
        </xdr:cNvSpPr>
      </xdr:nvSpPr>
      <xdr:spPr bwMode="auto">
        <a:xfrm>
          <a:off x="7368540" y="2049780"/>
          <a:ext cx="304800" cy="11868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112395</xdr:rowOff>
    </xdr:to>
    <xdr:sp macro="" textlink="">
      <xdr:nvSpPr>
        <xdr:cNvPr id="9" name="page_details_14_image" descr="expand/collapse">
          <a:hlinkClick xmlns:r="http://schemas.openxmlformats.org/officeDocument/2006/relationships" r:id="rId1"/>
          <a:extLst>
            <a:ext uri="{FF2B5EF4-FFF2-40B4-BE49-F238E27FC236}">
              <a16:creationId xmlns:a16="http://schemas.microsoft.com/office/drawing/2014/main" id="{CDA5671E-6396-46C4-8683-475187C0678B}"/>
            </a:ext>
          </a:extLst>
        </xdr:cNvPr>
        <xdr:cNvSpPr>
          <a:spLocks noChangeAspect="1" noChangeArrowheads="1"/>
        </xdr:cNvSpPr>
      </xdr:nvSpPr>
      <xdr:spPr bwMode="auto">
        <a:xfrm>
          <a:off x="7368540" y="3505200"/>
          <a:ext cx="304800" cy="4324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112395</xdr:rowOff>
    </xdr:to>
    <xdr:sp macro="" textlink="">
      <xdr:nvSpPr>
        <xdr:cNvPr id="10" name="page_details_14_image" descr="expand/collapse">
          <a:hlinkClick xmlns:r="http://schemas.openxmlformats.org/officeDocument/2006/relationships" r:id="rId1"/>
          <a:extLst>
            <a:ext uri="{FF2B5EF4-FFF2-40B4-BE49-F238E27FC236}">
              <a16:creationId xmlns:a16="http://schemas.microsoft.com/office/drawing/2014/main" id="{F4329492-0018-4CCF-9D9E-7B1C0C6E94B6}"/>
            </a:ext>
          </a:extLst>
        </xdr:cNvPr>
        <xdr:cNvSpPr>
          <a:spLocks noChangeAspect="1" noChangeArrowheads="1"/>
        </xdr:cNvSpPr>
      </xdr:nvSpPr>
      <xdr:spPr bwMode="auto">
        <a:xfrm>
          <a:off x="7368540" y="4175760"/>
          <a:ext cx="304800" cy="4324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9627E188-DF89-4B6C-B2CB-B39940AB0F4A}"/>
            </a:ext>
          </a:extLst>
        </xdr:cNvPr>
        <xdr:cNvSpPr>
          <a:spLocks noChangeAspect="1" noChangeArrowheads="1"/>
        </xdr:cNvSpPr>
      </xdr:nvSpPr>
      <xdr:spPr bwMode="auto">
        <a:xfrm>
          <a:off x="745490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C5C23354-51FD-4157-BB9B-0C78ABED4F31}"/>
            </a:ext>
          </a:extLst>
        </xdr:cNvPr>
        <xdr:cNvSpPr>
          <a:spLocks noChangeAspect="1" noChangeArrowheads="1"/>
        </xdr:cNvSpPr>
      </xdr:nvSpPr>
      <xdr:spPr bwMode="auto">
        <a:xfrm>
          <a:off x="7454900" y="2616200"/>
          <a:ext cx="304800" cy="504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37901077-508B-4545-A36F-9660CD6D0A77}"/>
            </a:ext>
          </a:extLst>
        </xdr:cNvPr>
        <xdr:cNvSpPr>
          <a:spLocks noChangeAspect="1" noChangeArrowheads="1"/>
        </xdr:cNvSpPr>
      </xdr:nvSpPr>
      <xdr:spPr bwMode="auto">
        <a:xfrm>
          <a:off x="7454900" y="397510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B9E53425-7849-48B9-8C5A-93CEC5AAC699}"/>
            </a:ext>
          </a:extLst>
        </xdr:cNvPr>
        <xdr:cNvSpPr>
          <a:spLocks noChangeAspect="1" noChangeArrowheads="1"/>
        </xdr:cNvSpPr>
      </xdr:nvSpPr>
      <xdr:spPr bwMode="auto">
        <a:xfrm>
          <a:off x="7454900" y="44513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158115</xdr:rowOff>
    </xdr:to>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A9F0BECF-A6BD-4759-AC23-4519693C15C1}"/>
            </a:ext>
          </a:extLst>
        </xdr:cNvPr>
        <xdr:cNvSpPr>
          <a:spLocks noChangeAspect="1" noChangeArrowheads="1"/>
        </xdr:cNvSpPr>
      </xdr:nvSpPr>
      <xdr:spPr bwMode="auto">
        <a:xfrm>
          <a:off x="7454900" y="47688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16" name="page_details_10_image" descr="expand/collapse">
          <a:hlinkClick xmlns:r="http://schemas.openxmlformats.org/officeDocument/2006/relationships" r:id="rId2"/>
          <a:extLst>
            <a:ext uri="{FF2B5EF4-FFF2-40B4-BE49-F238E27FC236}">
              <a16:creationId xmlns:a16="http://schemas.microsoft.com/office/drawing/2014/main" id="{810458D4-2B2F-47B7-A813-248158F43F97}"/>
            </a:ext>
          </a:extLst>
        </xdr:cNvPr>
        <xdr:cNvSpPr>
          <a:spLocks noChangeAspect="1" noChangeArrowheads="1"/>
        </xdr:cNvSpPr>
      </xdr:nvSpPr>
      <xdr:spPr bwMode="auto">
        <a:xfrm>
          <a:off x="7454900" y="39751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17" name="page_details_10_image" descr="expand/collapse">
          <a:hlinkClick xmlns:r="http://schemas.openxmlformats.org/officeDocument/2006/relationships" r:id="rId2"/>
          <a:extLst>
            <a:ext uri="{FF2B5EF4-FFF2-40B4-BE49-F238E27FC236}">
              <a16:creationId xmlns:a16="http://schemas.microsoft.com/office/drawing/2014/main" id="{D56BA15D-1A52-48B6-9587-FE931A80178A}"/>
            </a:ext>
          </a:extLst>
        </xdr:cNvPr>
        <xdr:cNvSpPr>
          <a:spLocks noChangeAspect="1" noChangeArrowheads="1"/>
        </xdr:cNvSpPr>
      </xdr:nvSpPr>
      <xdr:spPr bwMode="auto">
        <a:xfrm>
          <a:off x="745490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18" name="page_details_10_image" descr="expand/collapse">
          <a:hlinkClick xmlns:r="http://schemas.openxmlformats.org/officeDocument/2006/relationships" r:id="rId2"/>
          <a:extLst>
            <a:ext uri="{FF2B5EF4-FFF2-40B4-BE49-F238E27FC236}">
              <a16:creationId xmlns:a16="http://schemas.microsoft.com/office/drawing/2014/main" id="{BB7C5AF4-99EB-4CBE-81AE-3D6D8F977882}"/>
            </a:ext>
          </a:extLst>
        </xdr:cNvPr>
        <xdr:cNvSpPr>
          <a:spLocks noChangeAspect="1" noChangeArrowheads="1"/>
        </xdr:cNvSpPr>
      </xdr:nvSpPr>
      <xdr:spPr bwMode="auto">
        <a:xfrm>
          <a:off x="745490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98425</xdr:rowOff>
    </xdr:to>
    <xdr:sp macro="" textlink="">
      <xdr:nvSpPr>
        <xdr:cNvPr id="19" name="page_details_10_image" descr="expand/collapse">
          <a:hlinkClick xmlns:r="http://schemas.openxmlformats.org/officeDocument/2006/relationships" r:id="rId2"/>
          <a:extLst>
            <a:ext uri="{FF2B5EF4-FFF2-40B4-BE49-F238E27FC236}">
              <a16:creationId xmlns:a16="http://schemas.microsoft.com/office/drawing/2014/main" id="{3C9E8B22-63EC-45D0-BFF8-E90C33B778EF}"/>
            </a:ext>
          </a:extLst>
        </xdr:cNvPr>
        <xdr:cNvSpPr>
          <a:spLocks noChangeAspect="1" noChangeArrowheads="1"/>
        </xdr:cNvSpPr>
      </xdr:nvSpPr>
      <xdr:spPr bwMode="auto">
        <a:xfrm>
          <a:off x="7454900" y="2032000"/>
          <a:ext cx="304800" cy="847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66675</xdr:rowOff>
    </xdr:to>
    <xdr:sp macro="" textlink="">
      <xdr:nvSpPr>
        <xdr:cNvPr id="20" name="page_details_14_image" descr="expand/collapse">
          <a:hlinkClick xmlns:r="http://schemas.openxmlformats.org/officeDocument/2006/relationships" r:id="rId1"/>
          <a:extLst>
            <a:ext uri="{FF2B5EF4-FFF2-40B4-BE49-F238E27FC236}">
              <a16:creationId xmlns:a16="http://schemas.microsoft.com/office/drawing/2014/main" id="{F29728C4-23B6-4649-B781-B08D342DBFE6}"/>
            </a:ext>
          </a:extLst>
        </xdr:cNvPr>
        <xdr:cNvSpPr>
          <a:spLocks noChangeAspect="1" noChangeArrowheads="1"/>
        </xdr:cNvSpPr>
      </xdr:nvSpPr>
      <xdr:spPr bwMode="auto">
        <a:xfrm>
          <a:off x="3327400" y="3498850"/>
          <a:ext cx="304800" cy="390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21" name="page_details_14_image" descr="expand/collapse">
          <a:hlinkClick xmlns:r="http://schemas.openxmlformats.org/officeDocument/2006/relationships" r:id="rId1"/>
          <a:extLst>
            <a:ext uri="{FF2B5EF4-FFF2-40B4-BE49-F238E27FC236}">
              <a16:creationId xmlns:a16="http://schemas.microsoft.com/office/drawing/2014/main" id="{79BD82B4-F35C-45B4-A695-53E711048321}"/>
            </a:ext>
          </a:extLst>
        </xdr:cNvPr>
        <xdr:cNvSpPr>
          <a:spLocks noChangeAspect="1" noChangeArrowheads="1"/>
        </xdr:cNvSpPr>
      </xdr:nvSpPr>
      <xdr:spPr bwMode="auto">
        <a:xfrm>
          <a:off x="7454900" y="41338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66675</xdr:rowOff>
    </xdr:to>
    <xdr:sp macro="" textlink="">
      <xdr:nvSpPr>
        <xdr:cNvPr id="22" name="page_details_14_image" descr="expand/collapse">
          <a:hlinkClick xmlns:r="http://schemas.openxmlformats.org/officeDocument/2006/relationships" r:id="rId1"/>
          <a:extLst>
            <a:ext uri="{FF2B5EF4-FFF2-40B4-BE49-F238E27FC236}">
              <a16:creationId xmlns:a16="http://schemas.microsoft.com/office/drawing/2014/main" id="{46D20F8E-7CAC-4972-94F2-F7603B70354F}"/>
            </a:ext>
          </a:extLst>
        </xdr:cNvPr>
        <xdr:cNvSpPr>
          <a:spLocks noChangeAspect="1" noChangeArrowheads="1"/>
        </xdr:cNvSpPr>
      </xdr:nvSpPr>
      <xdr:spPr bwMode="auto">
        <a:xfrm>
          <a:off x="7454900" y="44513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23" name="page_details_14_image" descr="expand/collapse">
          <a:hlinkClick xmlns:r="http://schemas.openxmlformats.org/officeDocument/2006/relationships" r:id="rId1"/>
          <a:extLst>
            <a:ext uri="{FF2B5EF4-FFF2-40B4-BE49-F238E27FC236}">
              <a16:creationId xmlns:a16="http://schemas.microsoft.com/office/drawing/2014/main" id="{BCD3FE75-3FC9-4719-BE5A-6DB929B4E8AA}"/>
            </a:ext>
          </a:extLst>
        </xdr:cNvPr>
        <xdr:cNvSpPr>
          <a:spLocks noChangeAspect="1" noChangeArrowheads="1"/>
        </xdr:cNvSpPr>
      </xdr:nvSpPr>
      <xdr:spPr bwMode="auto">
        <a:xfrm>
          <a:off x="6629400" y="461010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24" name="page_details_14_image" descr="expand/collapse">
          <a:hlinkClick xmlns:r="http://schemas.openxmlformats.org/officeDocument/2006/relationships" r:id="rId1"/>
          <a:extLst>
            <a:ext uri="{FF2B5EF4-FFF2-40B4-BE49-F238E27FC236}">
              <a16:creationId xmlns:a16="http://schemas.microsoft.com/office/drawing/2014/main" id="{45F7066E-EF7A-441C-A8AD-9B563AECF926}"/>
            </a:ext>
          </a:extLst>
        </xdr:cNvPr>
        <xdr:cNvSpPr>
          <a:spLocks noChangeAspect="1" noChangeArrowheads="1"/>
        </xdr:cNvSpPr>
      </xdr:nvSpPr>
      <xdr:spPr bwMode="auto">
        <a:xfrm>
          <a:off x="752475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12</xdr:row>
      <xdr:rowOff>127635</xdr:rowOff>
    </xdr:to>
    <xdr:sp macro="" textlink="">
      <xdr:nvSpPr>
        <xdr:cNvPr id="25" name="page_details_10_image" descr="expand/collapse">
          <a:hlinkClick xmlns:r="http://schemas.openxmlformats.org/officeDocument/2006/relationships" r:id="rId2"/>
          <a:extLst>
            <a:ext uri="{FF2B5EF4-FFF2-40B4-BE49-F238E27FC236}">
              <a16:creationId xmlns:a16="http://schemas.microsoft.com/office/drawing/2014/main" id="{2800E7AA-63B0-4F70-BE34-9757F2C982BA}"/>
            </a:ext>
          </a:extLst>
        </xdr:cNvPr>
        <xdr:cNvSpPr>
          <a:spLocks noChangeAspect="1" noChangeArrowheads="1"/>
        </xdr:cNvSpPr>
      </xdr:nvSpPr>
      <xdr:spPr bwMode="auto">
        <a:xfrm>
          <a:off x="7524750" y="863600"/>
          <a:ext cx="304800" cy="1492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142875</xdr:rowOff>
    </xdr:to>
    <xdr:sp macro="" textlink="">
      <xdr:nvSpPr>
        <xdr:cNvPr id="8193" name="page_details_10_image" descr="expand/collapse">
          <a:hlinkClick xmlns:r="http://schemas.openxmlformats.org/officeDocument/2006/relationships" r:id="rId1"/>
          <a:extLst>
            <a:ext uri="{FF2B5EF4-FFF2-40B4-BE49-F238E27FC236}">
              <a16:creationId xmlns:a16="http://schemas.microsoft.com/office/drawing/2014/main" id="{F928DA0F-0835-466B-802A-CD031F740706}"/>
            </a:ext>
          </a:extLst>
        </xdr:cNvPr>
        <xdr:cNvSpPr>
          <a:spLocks noChangeAspect="1" noChangeArrowheads="1"/>
        </xdr:cNvSpPr>
      </xdr:nvSpPr>
      <xdr:spPr bwMode="auto">
        <a:xfrm>
          <a:off x="5553075" y="3590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6</xdr:row>
      <xdr:rowOff>142875</xdr:rowOff>
    </xdr:to>
    <xdr:sp macro="" textlink="">
      <xdr:nvSpPr>
        <xdr:cNvPr id="8194" name="page_details_10_image" descr="expand/collapse">
          <a:hlinkClick xmlns:r="http://schemas.openxmlformats.org/officeDocument/2006/relationships" r:id="rId1"/>
          <a:extLst>
            <a:ext uri="{FF2B5EF4-FFF2-40B4-BE49-F238E27FC236}">
              <a16:creationId xmlns:a16="http://schemas.microsoft.com/office/drawing/2014/main" id="{F79A1D88-50AC-4AB5-B765-86E7636A675B}"/>
            </a:ext>
          </a:extLst>
        </xdr:cNvPr>
        <xdr:cNvSpPr>
          <a:spLocks noChangeAspect="1" noChangeArrowheads="1"/>
        </xdr:cNvSpPr>
      </xdr:nvSpPr>
      <xdr:spPr bwMode="auto">
        <a:xfrm>
          <a:off x="5553075" y="83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10</xdr:row>
      <xdr:rowOff>142875</xdr:rowOff>
    </xdr:to>
    <xdr:sp macro="" textlink="">
      <xdr:nvSpPr>
        <xdr:cNvPr id="8195" name="page_details_10_image" descr="expand/collapse">
          <a:hlinkClick xmlns:r="http://schemas.openxmlformats.org/officeDocument/2006/relationships" r:id="rId1"/>
          <a:extLst>
            <a:ext uri="{FF2B5EF4-FFF2-40B4-BE49-F238E27FC236}">
              <a16:creationId xmlns:a16="http://schemas.microsoft.com/office/drawing/2014/main" id="{0CD0F6E2-752F-45A3-B2C3-BD0CA6805C2B}"/>
            </a:ext>
          </a:extLst>
        </xdr:cNvPr>
        <xdr:cNvSpPr>
          <a:spLocks noChangeAspect="1" noChangeArrowheads="1"/>
        </xdr:cNvSpPr>
      </xdr:nvSpPr>
      <xdr:spPr bwMode="auto">
        <a:xfrm>
          <a:off x="5553075" y="148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12</xdr:row>
      <xdr:rowOff>142875</xdr:rowOff>
    </xdr:to>
    <xdr:sp macro="" textlink="">
      <xdr:nvSpPr>
        <xdr:cNvPr id="8196" name="page_details_10_image" descr="expand/collapse">
          <a:hlinkClick xmlns:r="http://schemas.openxmlformats.org/officeDocument/2006/relationships" r:id="rId1"/>
          <a:extLst>
            <a:ext uri="{FF2B5EF4-FFF2-40B4-BE49-F238E27FC236}">
              <a16:creationId xmlns:a16="http://schemas.microsoft.com/office/drawing/2014/main" id="{9821F7F7-6FF0-416D-8414-C4B536ACD33B}"/>
            </a:ext>
          </a:extLst>
        </xdr:cNvPr>
        <xdr:cNvSpPr>
          <a:spLocks noChangeAspect="1" noChangeArrowheads="1"/>
        </xdr:cNvSpPr>
      </xdr:nvSpPr>
      <xdr:spPr bwMode="auto">
        <a:xfrm>
          <a:off x="5553075" y="180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20</xdr:row>
      <xdr:rowOff>158115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D7C12472-A8D9-4120-BFA4-281891208296}"/>
            </a:ext>
          </a:extLst>
        </xdr:cNvPr>
        <xdr:cNvSpPr>
          <a:spLocks noChangeAspect="1" noChangeArrowheads="1"/>
        </xdr:cNvSpPr>
      </xdr:nvSpPr>
      <xdr:spPr bwMode="auto">
        <a:xfrm>
          <a:off x="7307580" y="355092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158115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8CEDF75D-16C7-46F4-92E7-67D4BDB45B83}"/>
            </a:ext>
          </a:extLst>
        </xdr:cNvPr>
        <xdr:cNvSpPr>
          <a:spLocks noChangeAspect="1" noChangeArrowheads="1"/>
        </xdr:cNvSpPr>
      </xdr:nvSpPr>
      <xdr:spPr bwMode="auto">
        <a:xfrm>
          <a:off x="7307580" y="422148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2078F9CF-C6E2-4F90-9185-B89B195FBBBD}"/>
            </a:ext>
          </a:extLst>
        </xdr:cNvPr>
        <xdr:cNvSpPr>
          <a:spLocks noChangeAspect="1" noChangeArrowheads="1"/>
        </xdr:cNvSpPr>
      </xdr:nvSpPr>
      <xdr:spPr bwMode="auto">
        <a:xfrm>
          <a:off x="7307580" y="455676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27</xdr:row>
      <xdr:rowOff>158115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3C96B123-CEE7-4AE8-9CC9-8FF13302DC6C}"/>
            </a:ext>
          </a:extLst>
        </xdr:cNvPr>
        <xdr:cNvSpPr>
          <a:spLocks noChangeAspect="1" noChangeArrowheads="1"/>
        </xdr:cNvSpPr>
      </xdr:nvSpPr>
      <xdr:spPr bwMode="auto">
        <a:xfrm>
          <a:off x="7307580" y="472440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6</xdr:row>
      <xdr:rowOff>142875</xdr:rowOff>
    </xdr:to>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1C354F6A-1C59-4B6F-A189-5E056E64E24A}"/>
            </a:ext>
          </a:extLst>
        </xdr:cNvPr>
        <xdr:cNvSpPr>
          <a:spLocks noChangeAspect="1" noChangeArrowheads="1"/>
        </xdr:cNvSpPr>
      </xdr:nvSpPr>
      <xdr:spPr bwMode="auto">
        <a:xfrm>
          <a:off x="7454900" y="86360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150495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E10028FC-F4CC-4510-9C8A-8DC178B73121}"/>
            </a:ext>
          </a:extLst>
        </xdr:cNvPr>
        <xdr:cNvSpPr>
          <a:spLocks noChangeAspect="1" noChangeArrowheads="1"/>
        </xdr:cNvSpPr>
      </xdr:nvSpPr>
      <xdr:spPr bwMode="auto">
        <a:xfrm>
          <a:off x="7307580" y="405384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7</xdr:row>
      <xdr:rowOff>20955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3067A864-CE70-40DC-BC88-1A4E36998256}"/>
            </a:ext>
          </a:extLst>
        </xdr:cNvPr>
        <xdr:cNvSpPr>
          <a:spLocks noChangeAspect="1" noChangeArrowheads="1"/>
        </xdr:cNvSpPr>
      </xdr:nvSpPr>
      <xdr:spPr bwMode="auto">
        <a:xfrm>
          <a:off x="7307580" y="87630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20955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176A4EE6-BE75-494C-A768-32C7CDCBF9D6}"/>
            </a:ext>
          </a:extLst>
        </xdr:cNvPr>
        <xdr:cNvSpPr>
          <a:spLocks noChangeAspect="1" noChangeArrowheads="1"/>
        </xdr:cNvSpPr>
      </xdr:nvSpPr>
      <xdr:spPr bwMode="auto">
        <a:xfrm>
          <a:off x="7307580" y="165354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13</xdr:row>
      <xdr:rowOff>20955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6E9D517D-DDDD-44F3-89FC-E84BC8FF08CD}"/>
            </a:ext>
          </a:extLst>
        </xdr:cNvPr>
        <xdr:cNvSpPr>
          <a:spLocks noChangeAspect="1" noChangeArrowheads="1"/>
        </xdr:cNvSpPr>
      </xdr:nvSpPr>
      <xdr:spPr bwMode="auto">
        <a:xfrm>
          <a:off x="7307580" y="204978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5715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CF23D0BC-077D-4A0A-A916-E97B84C0E034}"/>
            </a:ext>
          </a:extLst>
        </xdr:cNvPr>
        <xdr:cNvSpPr>
          <a:spLocks noChangeAspect="1" noChangeArrowheads="1"/>
        </xdr:cNvSpPr>
      </xdr:nvSpPr>
      <xdr:spPr bwMode="auto">
        <a:xfrm>
          <a:off x="7307580" y="35509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5715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FEC42E8E-3AEC-4CE7-9534-C8D7302CE9DB}"/>
            </a:ext>
          </a:extLst>
        </xdr:cNvPr>
        <xdr:cNvSpPr>
          <a:spLocks noChangeAspect="1" noChangeArrowheads="1"/>
        </xdr:cNvSpPr>
      </xdr:nvSpPr>
      <xdr:spPr bwMode="auto">
        <a:xfrm>
          <a:off x="7307580" y="422148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5715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7E58D1A5-190E-409D-AF56-5D62259DC1E5}"/>
            </a:ext>
          </a:extLst>
        </xdr:cNvPr>
        <xdr:cNvSpPr>
          <a:spLocks noChangeAspect="1" noChangeArrowheads="1"/>
        </xdr:cNvSpPr>
      </xdr:nvSpPr>
      <xdr:spPr bwMode="auto">
        <a:xfrm>
          <a:off x="7307580" y="455676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5715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0016DDA5-9927-41B7-A427-AF0E79E59D69}"/>
            </a:ext>
          </a:extLst>
        </xdr:cNvPr>
        <xdr:cNvSpPr>
          <a:spLocks noChangeAspect="1" noChangeArrowheads="1"/>
        </xdr:cNvSpPr>
      </xdr:nvSpPr>
      <xdr:spPr bwMode="auto">
        <a:xfrm>
          <a:off x="6499860" y="472440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4</xdr:row>
      <xdr:rowOff>0</xdr:rowOff>
    </xdr:from>
    <xdr:ext cx="304800" cy="414655"/>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AFD0B693-9901-4690-BF30-E2A70C163142}"/>
            </a:ext>
          </a:extLst>
        </xdr:cNvPr>
        <xdr:cNvSpPr>
          <a:spLocks noChangeAspect="1" noChangeArrowheads="1"/>
        </xdr:cNvSpPr>
      </xdr:nvSpPr>
      <xdr:spPr bwMode="auto">
        <a:xfrm>
          <a:off x="7454900" y="66675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150495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AB6B0BF0-195A-43CB-8A92-EA6D1590C35F}"/>
            </a:ext>
          </a:extLst>
        </xdr:cNvPr>
        <xdr:cNvSpPr>
          <a:spLocks noChangeAspect="1" noChangeArrowheads="1"/>
        </xdr:cNvSpPr>
      </xdr:nvSpPr>
      <xdr:spPr bwMode="auto">
        <a:xfrm>
          <a:off x="7454900" y="3981450"/>
          <a:ext cx="304800" cy="3092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7</xdr:row>
      <xdr:rowOff>20955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DB4975DD-243B-4D06-AC67-297510E074A7}"/>
            </a:ext>
          </a:extLst>
        </xdr:cNvPr>
        <xdr:cNvSpPr>
          <a:spLocks noChangeAspect="1" noChangeArrowheads="1"/>
        </xdr:cNvSpPr>
      </xdr:nvSpPr>
      <xdr:spPr bwMode="auto">
        <a:xfrm>
          <a:off x="7454900" y="86360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20955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05C16414-F1E1-4867-BB1D-B21C03A6E79A}"/>
            </a:ext>
          </a:extLst>
        </xdr:cNvPr>
        <xdr:cNvSpPr>
          <a:spLocks noChangeAspect="1" noChangeArrowheads="1"/>
        </xdr:cNvSpPr>
      </xdr:nvSpPr>
      <xdr:spPr bwMode="auto">
        <a:xfrm>
          <a:off x="7454900" y="163830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13</xdr:row>
      <xdr:rowOff>20955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F9F993EB-4378-42C1-A547-8A9DF746D241}"/>
            </a:ext>
          </a:extLst>
        </xdr:cNvPr>
        <xdr:cNvSpPr>
          <a:spLocks noChangeAspect="1" noChangeArrowheads="1"/>
        </xdr:cNvSpPr>
      </xdr:nvSpPr>
      <xdr:spPr bwMode="auto">
        <a:xfrm>
          <a:off x="7454900" y="203200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5715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F36EF121-A44A-4D74-B8A1-41FAF87604D7}"/>
            </a:ext>
          </a:extLst>
        </xdr:cNvPr>
        <xdr:cNvSpPr>
          <a:spLocks noChangeAspect="1" noChangeArrowheads="1"/>
        </xdr:cNvSpPr>
      </xdr:nvSpPr>
      <xdr:spPr bwMode="auto">
        <a:xfrm>
          <a:off x="7454900" y="3498850"/>
          <a:ext cx="304800" cy="3295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5715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2D8BCF2B-854E-4291-A3AE-DC758B2D7F10}"/>
            </a:ext>
          </a:extLst>
        </xdr:cNvPr>
        <xdr:cNvSpPr>
          <a:spLocks noChangeAspect="1" noChangeArrowheads="1"/>
        </xdr:cNvSpPr>
      </xdr:nvSpPr>
      <xdr:spPr bwMode="auto">
        <a:xfrm>
          <a:off x="7454900" y="414020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5715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6232D563-2863-4283-B8A9-1C9B74183DAF}"/>
            </a:ext>
          </a:extLst>
        </xdr:cNvPr>
        <xdr:cNvSpPr>
          <a:spLocks noChangeAspect="1" noChangeArrowheads="1"/>
        </xdr:cNvSpPr>
      </xdr:nvSpPr>
      <xdr:spPr bwMode="auto">
        <a:xfrm>
          <a:off x="7454900" y="445770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5715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A371A7EB-8286-42E8-9A1D-37CB9BD4AA87}"/>
            </a:ext>
          </a:extLst>
        </xdr:cNvPr>
        <xdr:cNvSpPr>
          <a:spLocks noChangeAspect="1" noChangeArrowheads="1"/>
        </xdr:cNvSpPr>
      </xdr:nvSpPr>
      <xdr:spPr bwMode="auto">
        <a:xfrm>
          <a:off x="6629400" y="461645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4</xdr:row>
      <xdr:rowOff>0</xdr:rowOff>
    </xdr:from>
    <xdr:ext cx="304800" cy="414655"/>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31FF6A3A-C0BD-4040-A21A-B556ECFF4824}"/>
            </a:ext>
          </a:extLst>
        </xdr:cNvPr>
        <xdr:cNvSpPr>
          <a:spLocks noChangeAspect="1" noChangeArrowheads="1"/>
        </xdr:cNvSpPr>
      </xdr:nvSpPr>
      <xdr:spPr bwMode="auto">
        <a:xfrm>
          <a:off x="7454900" y="66675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150495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7200258A-AF94-40CE-B6E6-4A7F7BF0B408}"/>
            </a:ext>
          </a:extLst>
        </xdr:cNvPr>
        <xdr:cNvSpPr>
          <a:spLocks noChangeAspect="1" noChangeArrowheads="1"/>
        </xdr:cNvSpPr>
      </xdr:nvSpPr>
      <xdr:spPr bwMode="auto">
        <a:xfrm>
          <a:off x="7454900" y="3498850"/>
          <a:ext cx="304800" cy="3092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150495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652E9255-FF7F-4DC7-9DC2-F36A38B20C45}"/>
            </a:ext>
          </a:extLst>
        </xdr:cNvPr>
        <xdr:cNvSpPr>
          <a:spLocks noChangeAspect="1" noChangeArrowheads="1"/>
        </xdr:cNvSpPr>
      </xdr:nvSpPr>
      <xdr:spPr bwMode="auto">
        <a:xfrm>
          <a:off x="7454900" y="4140200"/>
          <a:ext cx="304800" cy="3092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EFE4851F-375C-487C-90DA-AFCCB9D8B268}"/>
            </a:ext>
          </a:extLst>
        </xdr:cNvPr>
        <xdr:cNvSpPr>
          <a:spLocks noChangeAspect="1" noChangeArrowheads="1"/>
        </xdr:cNvSpPr>
      </xdr:nvSpPr>
      <xdr:spPr bwMode="auto">
        <a:xfrm>
          <a:off x="7454900" y="4457700"/>
          <a:ext cx="304800" cy="3092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5060BA34-707A-4236-A4EE-CC8A07E1A010}"/>
            </a:ext>
          </a:extLst>
        </xdr:cNvPr>
        <xdr:cNvSpPr>
          <a:spLocks noChangeAspect="1" noChangeArrowheads="1"/>
        </xdr:cNvSpPr>
      </xdr:nvSpPr>
      <xdr:spPr bwMode="auto">
        <a:xfrm>
          <a:off x="7454900" y="4616450"/>
          <a:ext cx="304800" cy="3092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150495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C2EBB9BE-F574-4F35-BD28-7DA8B36F0A6C}"/>
            </a:ext>
          </a:extLst>
        </xdr:cNvPr>
        <xdr:cNvSpPr>
          <a:spLocks noChangeAspect="1" noChangeArrowheads="1"/>
        </xdr:cNvSpPr>
      </xdr:nvSpPr>
      <xdr:spPr bwMode="auto">
        <a:xfrm>
          <a:off x="7307580" y="35509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150495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065A3D77-0BAF-4AE9-AE2B-7FEC3091257A}"/>
            </a:ext>
          </a:extLst>
        </xdr:cNvPr>
        <xdr:cNvSpPr>
          <a:spLocks noChangeAspect="1" noChangeArrowheads="1"/>
        </xdr:cNvSpPr>
      </xdr:nvSpPr>
      <xdr:spPr bwMode="auto">
        <a:xfrm>
          <a:off x="7307580" y="422148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E72A36DF-BEC9-44F6-9BBE-BD1AA7965B49}"/>
            </a:ext>
          </a:extLst>
        </xdr:cNvPr>
        <xdr:cNvSpPr>
          <a:spLocks noChangeAspect="1" noChangeArrowheads="1"/>
        </xdr:cNvSpPr>
      </xdr:nvSpPr>
      <xdr:spPr bwMode="auto">
        <a:xfrm>
          <a:off x="7307580" y="455676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15D21D5C-115E-4580-A155-FE4636F3C707}"/>
            </a:ext>
          </a:extLst>
        </xdr:cNvPr>
        <xdr:cNvSpPr>
          <a:spLocks noChangeAspect="1" noChangeArrowheads="1"/>
        </xdr:cNvSpPr>
      </xdr:nvSpPr>
      <xdr:spPr bwMode="auto">
        <a:xfrm>
          <a:off x="7307580" y="472440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158115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C4C31704-AFA0-48E7-9D75-D10FD0BCFB69}"/>
            </a:ext>
          </a:extLst>
        </xdr:cNvPr>
        <xdr:cNvSpPr>
          <a:spLocks noChangeAspect="1" noChangeArrowheads="1"/>
        </xdr:cNvSpPr>
      </xdr:nvSpPr>
      <xdr:spPr bwMode="auto">
        <a:xfrm>
          <a:off x="7307580" y="354330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158115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E275BBE8-DE54-4F24-9B44-283D137496C9}"/>
            </a:ext>
          </a:extLst>
        </xdr:cNvPr>
        <xdr:cNvSpPr>
          <a:spLocks noChangeAspect="1" noChangeArrowheads="1"/>
        </xdr:cNvSpPr>
      </xdr:nvSpPr>
      <xdr:spPr bwMode="auto">
        <a:xfrm>
          <a:off x="7307580" y="421386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F3CAFD03-783E-449A-9482-BC9574B78E3F}"/>
            </a:ext>
          </a:extLst>
        </xdr:cNvPr>
        <xdr:cNvSpPr>
          <a:spLocks noChangeAspect="1" noChangeArrowheads="1"/>
        </xdr:cNvSpPr>
      </xdr:nvSpPr>
      <xdr:spPr bwMode="auto">
        <a:xfrm>
          <a:off x="7307580" y="454914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158115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D1B30B3E-6E28-4083-9EF3-3682BA103F37}"/>
            </a:ext>
          </a:extLst>
        </xdr:cNvPr>
        <xdr:cNvSpPr>
          <a:spLocks noChangeAspect="1" noChangeArrowheads="1"/>
        </xdr:cNvSpPr>
      </xdr:nvSpPr>
      <xdr:spPr bwMode="auto">
        <a:xfrm>
          <a:off x="7307580" y="471678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21</xdr:row>
      <xdr:rowOff>5715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9963D819-05B0-4953-BEAD-8FF1652D0014}"/>
            </a:ext>
          </a:extLst>
        </xdr:cNvPr>
        <xdr:cNvSpPr>
          <a:spLocks noChangeAspect="1" noChangeArrowheads="1"/>
        </xdr:cNvSpPr>
      </xdr:nvSpPr>
      <xdr:spPr bwMode="auto">
        <a:xfrm>
          <a:off x="7307580" y="354330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5715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66C2050D-4739-4FAC-833D-B75027854E47}"/>
            </a:ext>
          </a:extLst>
        </xdr:cNvPr>
        <xdr:cNvSpPr>
          <a:spLocks noChangeAspect="1" noChangeArrowheads="1"/>
        </xdr:cNvSpPr>
      </xdr:nvSpPr>
      <xdr:spPr bwMode="auto">
        <a:xfrm>
          <a:off x="7307580" y="421386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5715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54762F2F-D75F-4852-BA28-EB6391268095}"/>
            </a:ext>
          </a:extLst>
        </xdr:cNvPr>
        <xdr:cNvSpPr>
          <a:spLocks noChangeAspect="1" noChangeArrowheads="1"/>
        </xdr:cNvSpPr>
      </xdr:nvSpPr>
      <xdr:spPr bwMode="auto">
        <a:xfrm>
          <a:off x="7307580" y="454914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28</xdr:row>
      <xdr:rowOff>5715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4A405028-B7A8-431E-89D6-34FA8F630643}"/>
            </a:ext>
          </a:extLst>
        </xdr:cNvPr>
        <xdr:cNvSpPr>
          <a:spLocks noChangeAspect="1" noChangeArrowheads="1"/>
        </xdr:cNvSpPr>
      </xdr:nvSpPr>
      <xdr:spPr bwMode="auto">
        <a:xfrm>
          <a:off x="7307580" y="471678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shruti4/Downloads/Copy%20of%20RiskMaster_Performance%20Results_18.4_ren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Details"/>
      <sheetName val="Summary"/>
      <sheetName val="Details"/>
      <sheetName val="TC1"/>
      <sheetName val="TC2"/>
      <sheetName val="TC3"/>
      <sheetName val="TC4"/>
      <sheetName val="TC5"/>
      <sheetName val="TC6"/>
      <sheetName val="TC7"/>
      <sheetName val="TC8"/>
      <sheetName val="TC9"/>
      <sheetName val="TC10"/>
      <sheetName val="TC11"/>
      <sheetName val="TC12"/>
      <sheetName val="TC13"/>
      <sheetName val="TC14"/>
      <sheetName val="TC15"/>
      <sheetName val="TC16"/>
      <sheetName val="TC17"/>
      <sheetName val="TC18"/>
      <sheetName val="TC19"/>
      <sheetName val="TC20"/>
      <sheetName val="TC21"/>
      <sheetName val="TC22"/>
      <sheetName val="TC23"/>
      <sheetName val="TC24"/>
      <sheetName val="TC25"/>
      <sheetName val="TC26"/>
      <sheetName val="TC2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workbookViewId="0">
      <selection activeCell="A19" sqref="A19:D19"/>
    </sheetView>
  </sheetViews>
  <sheetFormatPr defaultRowHeight="14.5"/>
  <cols>
    <col min="1" max="1" width="29.81640625" style="186" customWidth="1" collapsed="1"/>
    <col min="2" max="2" width="12.453125" style="186" customWidth="1"/>
    <col min="3" max="3" width="8.7265625" style="186"/>
    <col min="4" max="4" width="32.08984375" style="186" customWidth="1"/>
    <col min="5" max="16384" width="8.7265625" style="186"/>
  </cols>
  <sheetData>
    <row r="1" spans="1:4" ht="14.5" customHeight="1">
      <c r="A1" s="193" t="s">
        <v>312</v>
      </c>
    </row>
    <row r="2" spans="1:4">
      <c r="A2" s="280" t="s">
        <v>313</v>
      </c>
      <c r="B2" s="281"/>
      <c r="C2" s="281"/>
      <c r="D2" s="281"/>
    </row>
    <row r="4" spans="1:4">
      <c r="A4" s="186" t="s">
        <v>314</v>
      </c>
      <c r="B4" s="213">
        <v>22.2</v>
      </c>
    </row>
    <row r="5" spans="1:4">
      <c r="A5" s="194" t="s">
        <v>315</v>
      </c>
      <c r="B5" s="213" t="s">
        <v>320</v>
      </c>
      <c r="D5" s="213" t="s">
        <v>322</v>
      </c>
    </row>
    <row r="6" spans="1:4">
      <c r="A6" s="194" t="s">
        <v>316</v>
      </c>
      <c r="B6" s="213" t="s">
        <v>317</v>
      </c>
      <c r="D6" s="213" t="s">
        <v>323</v>
      </c>
    </row>
    <row r="7" spans="1:4">
      <c r="A7" s="194" t="s">
        <v>318</v>
      </c>
      <c r="B7" s="213" t="s">
        <v>321</v>
      </c>
      <c r="D7" s="213" t="s">
        <v>324</v>
      </c>
    </row>
    <row r="8" spans="1:4">
      <c r="A8" s="194"/>
    </row>
    <row r="9" spans="1:4" ht="14.5" hidden="1" customHeight="1">
      <c r="A9" s="194"/>
    </row>
    <row r="10" spans="1:4" ht="14.5" hidden="1" customHeight="1">
      <c r="A10" s="194"/>
    </row>
    <row r="11" spans="1:4" ht="14.5" hidden="1" customHeight="1">
      <c r="A11" s="194"/>
    </row>
    <row r="12" spans="1:4" ht="14.5" hidden="1" customHeight="1">
      <c r="A12" s="194"/>
    </row>
    <row r="13" spans="1:4" ht="14.5" hidden="1" customHeight="1">
      <c r="A13" s="194"/>
    </row>
    <row r="14" spans="1:4" ht="14.5" hidden="1" customHeight="1">
      <c r="A14" s="194"/>
    </row>
    <row r="15" spans="1:4" ht="14.5" hidden="1" customHeight="1"/>
    <row r="16" spans="1:4" ht="14.5" hidden="1" customHeight="1"/>
    <row r="17" spans="1:4" ht="14.5" hidden="1" customHeight="1"/>
    <row r="18" spans="1:4" ht="14.5" hidden="1" customHeight="1"/>
    <row r="19" spans="1:4" ht="37.25" customHeight="1">
      <c r="A19" s="282" t="s">
        <v>325</v>
      </c>
      <c r="B19" s="281"/>
      <c r="C19" s="281"/>
      <c r="D19" s="281"/>
    </row>
  </sheetData>
  <mergeCells count="2">
    <mergeCell ref="A2:D2"/>
    <mergeCell ref="A19:D1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31"/>
  <sheetViews>
    <sheetView zoomScale="97" zoomScaleNormal="100" workbookViewId="0">
      <selection activeCell="C5" sqref="C5:K7"/>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6384" width="8.81640625" style="44" collapsed="1"/>
  </cols>
  <sheetData>
    <row r="1" spans="1:11" s="42" customFormat="1" ht="15" customHeight="1">
      <c r="A1" s="40"/>
      <c r="B1" s="295" t="s">
        <v>56</v>
      </c>
      <c r="C1" s="295"/>
      <c r="D1" s="295"/>
      <c r="E1" s="295"/>
      <c r="F1" s="295"/>
      <c r="G1" s="295"/>
      <c r="H1" s="40"/>
      <c r="I1" s="40"/>
      <c r="J1" s="40"/>
      <c r="K1" s="40"/>
    </row>
    <row r="2" spans="1:11" s="42" customFormat="1" ht="12.75" customHeight="1">
      <c r="A2" s="40"/>
      <c r="B2" s="195" t="s">
        <v>319</v>
      </c>
      <c r="C2" s="195">
        <v>7</v>
      </c>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62" t="s">
        <v>23</v>
      </c>
      <c r="B4" s="163" t="s">
        <v>202</v>
      </c>
      <c r="C4" s="164" t="s">
        <v>188</v>
      </c>
      <c r="D4" s="164" t="s">
        <v>189</v>
      </c>
      <c r="E4" s="164" t="s">
        <v>190</v>
      </c>
      <c r="F4" s="164" t="s">
        <v>191</v>
      </c>
      <c r="G4" s="164" t="s">
        <v>192</v>
      </c>
      <c r="H4" s="164" t="s">
        <v>193</v>
      </c>
      <c r="I4" s="173" t="s">
        <v>194</v>
      </c>
      <c r="J4" s="164" t="s">
        <v>195</v>
      </c>
      <c r="K4" s="196" t="s">
        <v>196</v>
      </c>
    </row>
    <row r="5" spans="1:11" s="192" customFormat="1" ht="15.5">
      <c r="A5" s="191"/>
      <c r="B5" s="100" t="s">
        <v>203</v>
      </c>
      <c r="C5" s="224"/>
      <c r="D5" s="224"/>
      <c r="E5" s="224"/>
      <c r="F5" s="224"/>
      <c r="G5" s="224"/>
      <c r="H5" s="224"/>
      <c r="I5" s="224"/>
      <c r="J5" s="224"/>
      <c r="K5" s="225"/>
    </row>
    <row r="6" spans="1:11" s="192" customFormat="1" ht="15.5">
      <c r="A6" s="191"/>
      <c r="B6" s="100" t="s">
        <v>204</v>
      </c>
      <c r="C6" s="224"/>
      <c r="D6" s="224"/>
      <c r="E6" s="224"/>
      <c r="F6" s="224"/>
      <c r="G6" s="224"/>
      <c r="H6" s="224"/>
      <c r="I6" s="224"/>
      <c r="J6" s="224"/>
      <c r="K6" s="225"/>
    </row>
    <row r="7" spans="1:11" ht="15.5">
      <c r="A7" s="166"/>
      <c r="B7" s="100" t="s">
        <v>205</v>
      </c>
      <c r="C7" s="224"/>
      <c r="D7" s="224"/>
      <c r="E7" s="224"/>
      <c r="F7" s="224"/>
      <c r="G7" s="224"/>
      <c r="H7" s="224"/>
      <c r="I7" s="224"/>
      <c r="J7" s="224"/>
      <c r="K7" s="225"/>
    </row>
    <row r="8" spans="1:11" ht="15.5">
      <c r="A8" s="167"/>
      <c r="B8" s="43"/>
      <c r="C8" s="204"/>
      <c r="D8" s="205"/>
      <c r="E8" s="206"/>
      <c r="F8" s="206"/>
      <c r="G8" s="206"/>
      <c r="H8" s="207"/>
      <c r="I8" s="205"/>
      <c r="J8" s="204"/>
      <c r="K8" s="208"/>
    </row>
    <row r="9" spans="1:11" ht="14.5">
      <c r="A9" s="178" t="s">
        <v>23</v>
      </c>
      <c r="B9" s="43" t="s">
        <v>201</v>
      </c>
      <c r="C9" s="204"/>
      <c r="D9" s="205"/>
      <c r="E9" s="206"/>
      <c r="F9" s="206"/>
      <c r="G9" s="206"/>
      <c r="H9" s="207"/>
      <c r="I9" s="205"/>
      <c r="J9" s="204"/>
      <c r="K9" s="208"/>
    </row>
    <row r="10" spans="1:11" ht="15.5">
      <c r="A10" s="166"/>
      <c r="B10" s="100" t="s">
        <v>203</v>
      </c>
      <c r="C10" s="201"/>
      <c r="D10" s="201"/>
      <c r="E10" s="201"/>
      <c r="F10" s="201"/>
      <c r="G10" s="201"/>
      <c r="H10" s="201"/>
      <c r="I10" s="201"/>
      <c r="J10" s="201"/>
      <c r="K10" s="202"/>
    </row>
    <row r="11" spans="1:11" ht="15.5">
      <c r="A11" s="166"/>
      <c r="B11" s="100" t="s">
        <v>204</v>
      </c>
      <c r="C11" s="201"/>
      <c r="D11" s="201"/>
      <c r="E11" s="201"/>
      <c r="F11" s="201"/>
      <c r="G11" s="201"/>
      <c r="H11" s="201"/>
      <c r="I11" s="201"/>
      <c r="J11" s="201"/>
      <c r="K11" s="202"/>
    </row>
    <row r="12" spans="1:11" ht="15.5">
      <c r="A12" s="166"/>
      <c r="B12" s="100" t="s">
        <v>205</v>
      </c>
      <c r="C12" s="201" t="e">
        <f t="shared" ref="C12:K12" si="0">AVERAGE(C10:C11)</f>
        <v>#DIV/0!</v>
      </c>
      <c r="D12" s="201" t="e">
        <f t="shared" si="0"/>
        <v>#DIV/0!</v>
      </c>
      <c r="E12" s="201" t="e">
        <f t="shared" si="0"/>
        <v>#DIV/0!</v>
      </c>
      <c r="F12" s="201" t="e">
        <f t="shared" si="0"/>
        <v>#DIV/0!</v>
      </c>
      <c r="G12" s="201" t="e">
        <f t="shared" si="0"/>
        <v>#DIV/0!</v>
      </c>
      <c r="H12" s="201" t="e">
        <f t="shared" si="0"/>
        <v>#DIV/0!</v>
      </c>
      <c r="I12" s="201" t="e">
        <f t="shared" si="0"/>
        <v>#DIV/0!</v>
      </c>
      <c r="J12" s="201" t="e">
        <f t="shared" si="0"/>
        <v>#DIV/0!</v>
      </c>
      <c r="K12" s="202" t="e">
        <f t="shared" si="0"/>
        <v>#DIV/0!</v>
      </c>
    </row>
    <row r="13" spans="1:11" ht="15.5">
      <c r="A13" s="167"/>
      <c r="B13" s="43"/>
      <c r="C13" s="204"/>
      <c r="D13" s="205"/>
      <c r="E13" s="205"/>
      <c r="F13" s="205"/>
      <c r="G13" s="205"/>
      <c r="H13" s="205"/>
      <c r="I13" s="205"/>
      <c r="J13" s="204"/>
      <c r="K13" s="208"/>
    </row>
    <row r="14" spans="1:11" ht="15" customHeight="1">
      <c r="A14" s="178" t="s">
        <v>23</v>
      </c>
      <c r="B14" s="43" t="s">
        <v>206</v>
      </c>
      <c r="C14" s="204"/>
      <c r="D14" s="205"/>
      <c r="E14" s="205"/>
      <c r="F14" s="205"/>
      <c r="G14" s="205"/>
      <c r="H14" s="205"/>
      <c r="I14" s="205"/>
      <c r="J14" s="204"/>
      <c r="K14" s="208"/>
    </row>
    <row r="15" spans="1:11" s="47" customFormat="1" ht="15.5">
      <c r="A15" s="166"/>
      <c r="B15" s="100" t="s">
        <v>207</v>
      </c>
      <c r="C15" s="201" t="e">
        <f t="shared" ref="C15:K15" si="1">(C7-C12)</f>
        <v>#DIV/0!</v>
      </c>
      <c r="D15" s="201" t="e">
        <f t="shared" si="1"/>
        <v>#DIV/0!</v>
      </c>
      <c r="E15" s="201" t="e">
        <f t="shared" si="1"/>
        <v>#DIV/0!</v>
      </c>
      <c r="F15" s="201" t="e">
        <f t="shared" si="1"/>
        <v>#DIV/0!</v>
      </c>
      <c r="G15" s="201" t="e">
        <f t="shared" si="1"/>
        <v>#DIV/0!</v>
      </c>
      <c r="H15" s="201" t="e">
        <f t="shared" si="1"/>
        <v>#DIV/0!</v>
      </c>
      <c r="I15" s="201" t="e">
        <f t="shared" si="1"/>
        <v>#DIV/0!</v>
      </c>
      <c r="J15" s="201" t="e">
        <f t="shared" si="1"/>
        <v>#DIV/0!</v>
      </c>
      <c r="K15" s="202" t="e">
        <f t="shared" si="1"/>
        <v>#DIV/0!</v>
      </c>
    </row>
    <row r="16" spans="1:11" ht="16" thickBot="1">
      <c r="A16" s="169"/>
      <c r="B16" s="170"/>
      <c r="C16" s="170"/>
      <c r="D16" s="171"/>
      <c r="E16" s="171"/>
      <c r="F16" s="171"/>
      <c r="G16" s="171"/>
      <c r="H16" s="171"/>
      <c r="I16" s="171"/>
      <c r="J16" s="170"/>
      <c r="K16" s="203"/>
    </row>
    <row r="18" spans="1:11" ht="13">
      <c r="B18" s="197" t="s">
        <v>208</v>
      </c>
    </row>
    <row r="19" spans="1:11">
      <c r="A19" s="42"/>
      <c r="B19" s="200" t="s">
        <v>209</v>
      </c>
    </row>
    <row r="20" spans="1:11">
      <c r="B20" s="200" t="s">
        <v>210</v>
      </c>
    </row>
    <row r="21" spans="1:11" ht="13">
      <c r="B21" s="200" t="s">
        <v>241</v>
      </c>
      <c r="C21" s="92"/>
      <c r="D21" s="49"/>
      <c r="H21" s="48"/>
      <c r="I21" s="92"/>
      <c r="J21" s="92"/>
      <c r="K21" s="92"/>
    </row>
    <row r="22" spans="1:11">
      <c r="B22" s="200" t="s">
        <v>242</v>
      </c>
    </row>
    <row r="23" spans="1:11">
      <c r="B23" s="200" t="s">
        <v>243</v>
      </c>
    </row>
    <row r="24" spans="1:11">
      <c r="B24" s="200" t="s">
        <v>244</v>
      </c>
    </row>
    <row r="25" spans="1:11">
      <c r="B25" s="200" t="s">
        <v>245</v>
      </c>
    </row>
    <row r="26" spans="1:11">
      <c r="B26" s="200" t="s">
        <v>246</v>
      </c>
    </row>
    <row r="27" spans="1:11">
      <c r="B27" s="200" t="s">
        <v>231</v>
      </c>
      <c r="D27" s="49"/>
      <c r="H27" s="48"/>
    </row>
    <row r="28" spans="1:11">
      <c r="B28" s="48"/>
      <c r="D28" s="49"/>
      <c r="H28" s="48"/>
    </row>
    <row r="29" spans="1:11">
      <c r="B29" s="48"/>
      <c r="D29" s="49"/>
      <c r="H29" s="48"/>
    </row>
    <row r="30" spans="1:11">
      <c r="B30" s="48"/>
      <c r="D30" s="49"/>
      <c r="H30" s="48"/>
    </row>
    <row r="31" spans="1:11">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K31"/>
  <sheetViews>
    <sheetView zoomScaleNormal="100" workbookViewId="0">
      <selection activeCell="C5" sqref="C5:K7"/>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6384" width="8.81640625" style="44" collapsed="1"/>
  </cols>
  <sheetData>
    <row r="1" spans="1:11" s="42" customFormat="1" ht="15" customHeight="1">
      <c r="A1" s="40"/>
      <c r="B1" s="295" t="s">
        <v>57</v>
      </c>
      <c r="C1" s="295"/>
      <c r="D1" s="295"/>
      <c r="E1" s="295"/>
      <c r="F1" s="295"/>
      <c r="G1" s="295"/>
      <c r="H1" s="295"/>
      <c r="I1" s="40"/>
      <c r="J1" s="40"/>
      <c r="K1" s="40"/>
    </row>
    <row r="2" spans="1:11" s="42" customFormat="1" ht="12.75" customHeight="1">
      <c r="A2" s="40"/>
      <c r="B2" s="195" t="s">
        <v>319</v>
      </c>
      <c r="C2" s="195">
        <v>8</v>
      </c>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62" t="s">
        <v>23</v>
      </c>
      <c r="B4" s="163" t="s">
        <v>202</v>
      </c>
      <c r="C4" s="164" t="s">
        <v>188</v>
      </c>
      <c r="D4" s="164" t="s">
        <v>189</v>
      </c>
      <c r="E4" s="164" t="s">
        <v>190</v>
      </c>
      <c r="F4" s="164" t="s">
        <v>191</v>
      </c>
      <c r="G4" s="164" t="s">
        <v>192</v>
      </c>
      <c r="H4" s="164" t="s">
        <v>193</v>
      </c>
      <c r="I4" s="173" t="s">
        <v>194</v>
      </c>
      <c r="J4" s="164" t="s">
        <v>195</v>
      </c>
      <c r="K4" s="176" t="s">
        <v>196</v>
      </c>
    </row>
    <row r="5" spans="1:11" s="198" customFormat="1" ht="15.5">
      <c r="A5" s="191"/>
      <c r="B5" s="199" t="s">
        <v>203</v>
      </c>
      <c r="C5" s="226"/>
      <c r="D5" s="226"/>
      <c r="E5" s="226"/>
      <c r="F5" s="226"/>
      <c r="G5" s="226"/>
      <c r="H5" s="226"/>
      <c r="I5" s="226"/>
      <c r="J5" s="226"/>
      <c r="K5" s="227"/>
    </row>
    <row r="6" spans="1:11" s="198" customFormat="1" ht="15.5">
      <c r="A6" s="191"/>
      <c r="B6" s="199" t="s">
        <v>204</v>
      </c>
      <c r="C6" s="226"/>
      <c r="D6" s="226"/>
      <c r="E6" s="226"/>
      <c r="F6" s="226"/>
      <c r="G6" s="226"/>
      <c r="H6" s="226"/>
      <c r="I6" s="226"/>
      <c r="J6" s="226"/>
      <c r="K6" s="227"/>
    </row>
    <row r="7" spans="1:11" ht="15.5">
      <c r="A7" s="166"/>
      <c r="B7" s="199" t="s">
        <v>205</v>
      </c>
      <c r="C7" s="226"/>
      <c r="D7" s="226"/>
      <c r="E7" s="226"/>
      <c r="F7" s="226"/>
      <c r="G7" s="226"/>
      <c r="H7" s="226"/>
      <c r="I7" s="226"/>
      <c r="J7" s="226"/>
      <c r="K7" s="227"/>
    </row>
    <row r="8" spans="1:11" ht="15.5">
      <c r="A8" s="167"/>
      <c r="B8" s="43"/>
      <c r="C8" s="204"/>
      <c r="D8" s="205"/>
      <c r="E8" s="206"/>
      <c r="F8" s="206"/>
      <c r="G8" s="206"/>
      <c r="H8" s="207"/>
      <c r="I8" s="205"/>
      <c r="J8" s="204"/>
      <c r="K8" s="208"/>
    </row>
    <row r="9" spans="1:11" ht="14.5">
      <c r="A9" s="178" t="s">
        <v>23</v>
      </c>
      <c r="B9" s="43" t="s">
        <v>201</v>
      </c>
      <c r="C9" s="204"/>
      <c r="D9" s="205"/>
      <c r="E9" s="206"/>
      <c r="F9" s="206"/>
      <c r="G9" s="206"/>
      <c r="H9" s="207"/>
      <c r="I9" s="205"/>
      <c r="J9" s="204"/>
      <c r="K9" s="208"/>
    </row>
    <row r="10" spans="1:11" ht="15.5">
      <c r="A10" s="166"/>
      <c r="B10" s="199" t="s">
        <v>203</v>
      </c>
      <c r="C10" s="201"/>
      <c r="D10" s="201"/>
      <c r="E10" s="201"/>
      <c r="F10" s="201"/>
      <c r="G10" s="201"/>
      <c r="H10" s="201"/>
      <c r="I10" s="201"/>
      <c r="J10" s="201"/>
      <c r="K10" s="202"/>
    </row>
    <row r="11" spans="1:11" ht="15.5">
      <c r="A11" s="166"/>
      <c r="B11" s="199" t="s">
        <v>204</v>
      </c>
      <c r="C11" s="201"/>
      <c r="D11" s="201"/>
      <c r="E11" s="201"/>
      <c r="F11" s="201"/>
      <c r="G11" s="201"/>
      <c r="H11" s="201"/>
      <c r="I11" s="201"/>
      <c r="J11" s="201"/>
      <c r="K11" s="202"/>
    </row>
    <row r="12" spans="1:11" ht="15.5">
      <c r="A12" s="166"/>
      <c r="B12" s="199" t="s">
        <v>205</v>
      </c>
      <c r="C12" s="201" t="e">
        <f t="shared" ref="C12:K12" si="0">AVERAGE(C10:C11)</f>
        <v>#DIV/0!</v>
      </c>
      <c r="D12" s="201" t="e">
        <f t="shared" si="0"/>
        <v>#DIV/0!</v>
      </c>
      <c r="E12" s="201" t="e">
        <f t="shared" si="0"/>
        <v>#DIV/0!</v>
      </c>
      <c r="F12" s="201" t="e">
        <f t="shared" si="0"/>
        <v>#DIV/0!</v>
      </c>
      <c r="G12" s="201" t="e">
        <f t="shared" si="0"/>
        <v>#DIV/0!</v>
      </c>
      <c r="H12" s="201" t="e">
        <f t="shared" si="0"/>
        <v>#DIV/0!</v>
      </c>
      <c r="I12" s="201" t="e">
        <f t="shared" si="0"/>
        <v>#DIV/0!</v>
      </c>
      <c r="J12" s="201" t="e">
        <f t="shared" si="0"/>
        <v>#DIV/0!</v>
      </c>
      <c r="K12" s="202" t="e">
        <f t="shared" si="0"/>
        <v>#DIV/0!</v>
      </c>
    </row>
    <row r="13" spans="1:11" ht="15.5">
      <c r="A13" s="167"/>
      <c r="B13" s="43"/>
      <c r="C13" s="204"/>
      <c r="D13" s="205"/>
      <c r="E13" s="205"/>
      <c r="F13" s="205"/>
      <c r="G13" s="205"/>
      <c r="H13" s="205"/>
      <c r="I13" s="205"/>
      <c r="J13" s="204"/>
      <c r="K13" s="208"/>
    </row>
    <row r="14" spans="1:11" ht="15" customHeight="1">
      <c r="A14" s="178" t="s">
        <v>23</v>
      </c>
      <c r="B14" s="43" t="s">
        <v>206</v>
      </c>
      <c r="C14" s="204"/>
      <c r="D14" s="205"/>
      <c r="E14" s="205"/>
      <c r="F14" s="205"/>
      <c r="G14" s="205"/>
      <c r="H14" s="205"/>
      <c r="I14" s="205"/>
      <c r="J14" s="204"/>
      <c r="K14" s="208"/>
    </row>
    <row r="15" spans="1:11" s="47" customFormat="1" ht="15.5">
      <c r="A15" s="166"/>
      <c r="B15" s="199" t="s">
        <v>207</v>
      </c>
      <c r="C15" s="201" t="e">
        <f t="shared" ref="C15:K15" si="1">(C7-C12)</f>
        <v>#DIV/0!</v>
      </c>
      <c r="D15" s="201" t="e">
        <f t="shared" si="1"/>
        <v>#DIV/0!</v>
      </c>
      <c r="E15" s="201" t="e">
        <f t="shared" si="1"/>
        <v>#DIV/0!</v>
      </c>
      <c r="F15" s="201" t="e">
        <f t="shared" si="1"/>
        <v>#DIV/0!</v>
      </c>
      <c r="G15" s="201" t="e">
        <f t="shared" si="1"/>
        <v>#DIV/0!</v>
      </c>
      <c r="H15" s="201" t="e">
        <f t="shared" si="1"/>
        <v>#DIV/0!</v>
      </c>
      <c r="I15" s="201" t="e">
        <f t="shared" si="1"/>
        <v>#DIV/0!</v>
      </c>
      <c r="J15" s="201" t="e">
        <f t="shared" si="1"/>
        <v>#DIV/0!</v>
      </c>
      <c r="K15" s="202" t="e">
        <f t="shared" si="1"/>
        <v>#DIV/0!</v>
      </c>
    </row>
    <row r="16" spans="1:11" ht="16" thickBot="1">
      <c r="A16" s="169"/>
      <c r="B16" s="170"/>
      <c r="C16" s="170"/>
      <c r="D16" s="171"/>
      <c r="E16" s="171"/>
      <c r="F16" s="171"/>
      <c r="G16" s="171"/>
      <c r="H16" s="171"/>
      <c r="I16" s="171"/>
      <c r="J16" s="170"/>
      <c r="K16" s="172"/>
    </row>
    <row r="18" spans="1:11" ht="13">
      <c r="B18" s="195" t="s">
        <v>208</v>
      </c>
    </row>
    <row r="19" spans="1:11">
      <c r="A19" s="42"/>
      <c r="B19" s="200" t="s">
        <v>209</v>
      </c>
    </row>
    <row r="20" spans="1:11">
      <c r="B20" s="200" t="s">
        <v>210</v>
      </c>
    </row>
    <row r="21" spans="1:11" ht="13">
      <c r="B21" s="200" t="s">
        <v>241</v>
      </c>
      <c r="C21" s="92"/>
      <c r="D21" s="49"/>
      <c r="H21" s="48"/>
      <c r="I21" s="92"/>
      <c r="J21" s="92"/>
      <c r="K21" s="49"/>
    </row>
    <row r="22" spans="1:11">
      <c r="B22" s="200" t="s">
        <v>242</v>
      </c>
    </row>
    <row r="23" spans="1:11">
      <c r="B23" s="200" t="s">
        <v>243</v>
      </c>
    </row>
    <row r="24" spans="1:11">
      <c r="B24" s="200" t="s">
        <v>244</v>
      </c>
    </row>
    <row r="25" spans="1:11">
      <c r="B25" s="200" t="s">
        <v>232</v>
      </c>
    </row>
    <row r="26" spans="1:11">
      <c r="B26" s="200" t="s">
        <v>233</v>
      </c>
    </row>
    <row r="27" spans="1:11">
      <c r="B27" s="200" t="s">
        <v>231</v>
      </c>
    </row>
    <row r="28" spans="1:11">
      <c r="B28" s="48"/>
      <c r="D28" s="49"/>
      <c r="H28" s="48"/>
      <c r="K28" s="44"/>
    </row>
    <row r="29" spans="1:11">
      <c r="B29" s="48"/>
      <c r="D29" s="49"/>
      <c r="H29" s="48"/>
      <c r="K29" s="44"/>
    </row>
    <row r="30" spans="1:11">
      <c r="B30" s="48"/>
      <c r="D30" s="49"/>
      <c r="H30" s="48"/>
      <c r="K30" s="44"/>
    </row>
    <row r="31" spans="1:11">
      <c r="B31" s="48"/>
      <c r="D31" s="49"/>
      <c r="H31" s="48"/>
      <c r="K31" s="44"/>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K31"/>
  <sheetViews>
    <sheetView zoomScaleNormal="100" workbookViewId="0">
      <selection activeCell="C5" sqref="C5:K7"/>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6384" width="8.81640625" style="44" collapsed="1"/>
  </cols>
  <sheetData>
    <row r="1" spans="1:11" s="42" customFormat="1" ht="15" customHeight="1">
      <c r="A1" s="40"/>
      <c r="B1" s="295" t="s">
        <v>58</v>
      </c>
      <c r="C1" s="295"/>
      <c r="D1" s="295"/>
      <c r="E1" s="295"/>
      <c r="F1" s="295"/>
      <c r="G1" s="295"/>
      <c r="H1" s="295"/>
      <c r="I1" s="40"/>
      <c r="J1" s="40"/>
      <c r="K1" s="40"/>
    </row>
    <row r="2" spans="1:11" s="42" customFormat="1" ht="12.75" customHeight="1">
      <c r="A2" s="40"/>
      <c r="B2" s="195" t="s">
        <v>319</v>
      </c>
      <c r="C2" s="195">
        <v>9</v>
      </c>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62" t="s">
        <v>23</v>
      </c>
      <c r="B4" s="163" t="s">
        <v>202</v>
      </c>
      <c r="C4" s="164" t="s">
        <v>188</v>
      </c>
      <c r="D4" s="164" t="s">
        <v>189</v>
      </c>
      <c r="E4" s="164" t="s">
        <v>190</v>
      </c>
      <c r="F4" s="164" t="s">
        <v>191</v>
      </c>
      <c r="G4" s="164" t="s">
        <v>192</v>
      </c>
      <c r="H4" s="164" t="s">
        <v>193</v>
      </c>
      <c r="I4" s="173" t="s">
        <v>194</v>
      </c>
      <c r="J4" s="164" t="s">
        <v>195</v>
      </c>
      <c r="K4" s="176" t="s">
        <v>196</v>
      </c>
    </row>
    <row r="5" spans="1:11" s="192" customFormat="1" ht="15.5">
      <c r="A5" s="191"/>
      <c r="B5" s="100" t="s">
        <v>203</v>
      </c>
      <c r="C5" s="228"/>
      <c r="D5" s="228"/>
      <c r="E5" s="228"/>
      <c r="F5" s="228"/>
      <c r="G5" s="228"/>
      <c r="H5" s="228"/>
      <c r="I5" s="228"/>
      <c r="J5" s="228"/>
      <c r="K5" s="229"/>
    </row>
    <row r="6" spans="1:11" s="192" customFormat="1" ht="15.5">
      <c r="A6" s="191"/>
      <c r="B6" s="100" t="s">
        <v>204</v>
      </c>
      <c r="C6" s="228"/>
      <c r="D6" s="228"/>
      <c r="E6" s="228"/>
      <c r="F6" s="228"/>
      <c r="G6" s="228"/>
      <c r="H6" s="228"/>
      <c r="I6" s="228"/>
      <c r="J6" s="228"/>
      <c r="K6" s="229"/>
    </row>
    <row r="7" spans="1:11" ht="15.5">
      <c r="A7" s="166"/>
      <c r="B7" s="100" t="s">
        <v>205</v>
      </c>
      <c r="C7" s="228"/>
      <c r="D7" s="228"/>
      <c r="E7" s="228"/>
      <c r="F7" s="228"/>
      <c r="G7" s="228"/>
      <c r="H7" s="228"/>
      <c r="I7" s="228"/>
      <c r="J7" s="228"/>
      <c r="K7" s="229"/>
    </row>
    <row r="8" spans="1:11" ht="15.5">
      <c r="A8" s="167"/>
      <c r="B8" s="43"/>
      <c r="C8" s="45"/>
      <c r="D8" s="46"/>
      <c r="E8" s="138"/>
      <c r="F8" s="138"/>
      <c r="G8" s="138"/>
      <c r="H8" s="96"/>
      <c r="I8" s="46"/>
      <c r="J8" s="45"/>
      <c r="K8" s="168"/>
    </row>
    <row r="9" spans="1:11" ht="14.5">
      <c r="A9" s="178" t="s">
        <v>23</v>
      </c>
      <c r="B9" s="43" t="s">
        <v>201</v>
      </c>
      <c r="C9" s="45"/>
      <c r="D9" s="46"/>
      <c r="E9" s="138"/>
      <c r="F9" s="138"/>
      <c r="G9" s="138"/>
      <c r="H9" s="96"/>
      <c r="I9" s="46"/>
      <c r="J9" s="45"/>
      <c r="K9" s="168"/>
    </row>
    <row r="10" spans="1:11" ht="15.5">
      <c r="A10" s="166"/>
      <c r="B10" s="100" t="s">
        <v>203</v>
      </c>
      <c r="C10" s="179"/>
      <c r="D10" s="179"/>
      <c r="E10" s="179"/>
      <c r="F10" s="179"/>
      <c r="G10" s="179"/>
      <c r="H10" s="179"/>
      <c r="I10" s="179"/>
      <c r="J10" s="179"/>
      <c r="K10" s="181"/>
    </row>
    <row r="11" spans="1:11" ht="15.5">
      <c r="A11" s="166"/>
      <c r="B11" s="100" t="s">
        <v>204</v>
      </c>
      <c r="C11" s="179"/>
      <c r="D11" s="179"/>
      <c r="E11" s="179"/>
      <c r="F11" s="179"/>
      <c r="G11" s="179"/>
      <c r="H11" s="179"/>
      <c r="I11" s="179"/>
      <c r="J11" s="179"/>
      <c r="K11" s="181"/>
    </row>
    <row r="12" spans="1:11" ht="15.5">
      <c r="A12" s="166"/>
      <c r="B12" s="100" t="s">
        <v>205</v>
      </c>
      <c r="C12" s="179" t="e">
        <f t="shared" ref="C12:K12" si="0">AVERAGE(C10:C11)</f>
        <v>#DIV/0!</v>
      </c>
      <c r="D12" s="179" t="e">
        <f t="shared" si="0"/>
        <v>#DIV/0!</v>
      </c>
      <c r="E12" s="179" t="e">
        <f t="shared" si="0"/>
        <v>#DIV/0!</v>
      </c>
      <c r="F12" s="179" t="e">
        <f t="shared" si="0"/>
        <v>#DIV/0!</v>
      </c>
      <c r="G12" s="179" t="e">
        <f t="shared" si="0"/>
        <v>#DIV/0!</v>
      </c>
      <c r="H12" s="179" t="e">
        <f t="shared" si="0"/>
        <v>#DIV/0!</v>
      </c>
      <c r="I12" s="179" t="e">
        <f t="shared" si="0"/>
        <v>#DIV/0!</v>
      </c>
      <c r="J12" s="179" t="e">
        <f t="shared" si="0"/>
        <v>#DIV/0!</v>
      </c>
      <c r="K12" s="181" t="e">
        <f t="shared" si="0"/>
        <v>#DIV/0!</v>
      </c>
    </row>
    <row r="13" spans="1:11" ht="15.5">
      <c r="A13" s="167"/>
      <c r="B13" s="43"/>
      <c r="C13" s="45"/>
      <c r="D13" s="46"/>
      <c r="E13" s="46"/>
      <c r="F13" s="46"/>
      <c r="G13" s="46"/>
      <c r="H13" s="46"/>
      <c r="I13" s="46"/>
      <c r="J13" s="45"/>
      <c r="K13" s="168"/>
    </row>
    <row r="14" spans="1:11" ht="15" customHeight="1">
      <c r="A14" s="178" t="s">
        <v>23</v>
      </c>
      <c r="B14" s="43" t="s">
        <v>206</v>
      </c>
      <c r="C14" s="45"/>
      <c r="D14" s="46"/>
      <c r="E14" s="46"/>
      <c r="F14" s="46"/>
      <c r="G14" s="46"/>
      <c r="H14" s="46"/>
      <c r="I14" s="46"/>
      <c r="J14" s="45"/>
      <c r="K14" s="168"/>
    </row>
    <row r="15" spans="1:11" s="47" customFormat="1" ht="15.5">
      <c r="A15" s="166"/>
      <c r="B15" s="100" t="s">
        <v>207</v>
      </c>
      <c r="C15" s="179" t="e">
        <f t="shared" ref="C15:K15" si="1">(C7-C12)</f>
        <v>#DIV/0!</v>
      </c>
      <c r="D15" s="179" t="e">
        <f t="shared" si="1"/>
        <v>#DIV/0!</v>
      </c>
      <c r="E15" s="179" t="e">
        <f t="shared" si="1"/>
        <v>#DIV/0!</v>
      </c>
      <c r="F15" s="179" t="e">
        <f t="shared" si="1"/>
        <v>#DIV/0!</v>
      </c>
      <c r="G15" s="179" t="e">
        <f t="shared" si="1"/>
        <v>#DIV/0!</v>
      </c>
      <c r="H15" s="179" t="e">
        <f t="shared" si="1"/>
        <v>#DIV/0!</v>
      </c>
      <c r="I15" s="179" t="e">
        <f t="shared" si="1"/>
        <v>#DIV/0!</v>
      </c>
      <c r="J15" s="179" t="e">
        <f t="shared" si="1"/>
        <v>#DIV/0!</v>
      </c>
      <c r="K15" s="181" t="e">
        <f t="shared" si="1"/>
        <v>#DIV/0!</v>
      </c>
    </row>
    <row r="16" spans="1:11" ht="16" thickBot="1">
      <c r="A16" s="169"/>
      <c r="B16" s="170"/>
      <c r="C16" s="170"/>
      <c r="D16" s="171"/>
      <c r="E16" s="171"/>
      <c r="F16" s="171"/>
      <c r="G16" s="171"/>
      <c r="H16" s="171"/>
      <c r="I16" s="171"/>
      <c r="J16" s="170"/>
      <c r="K16" s="172"/>
    </row>
    <row r="18" spans="1:11" ht="13">
      <c r="B18" s="41" t="s">
        <v>208</v>
      </c>
    </row>
    <row r="19" spans="1:11">
      <c r="A19" s="42"/>
      <c r="B19" s="137" t="s">
        <v>209</v>
      </c>
    </row>
    <row r="20" spans="1:11">
      <c r="B20" s="137" t="s">
        <v>210</v>
      </c>
    </row>
    <row r="21" spans="1:11" ht="13">
      <c r="B21" s="137" t="s">
        <v>225</v>
      </c>
      <c r="C21" s="92"/>
      <c r="D21" s="49"/>
      <c r="H21" s="48"/>
      <c r="I21" s="92"/>
      <c r="J21" s="92"/>
      <c r="K21" s="49"/>
    </row>
    <row r="22" spans="1:11">
      <c r="B22" s="137" t="s">
        <v>247</v>
      </c>
    </row>
    <row r="23" spans="1:11">
      <c r="B23" s="137" t="s">
        <v>227</v>
      </c>
    </row>
    <row r="24" spans="1:11">
      <c r="B24" s="137" t="s">
        <v>228</v>
      </c>
    </row>
    <row r="25" spans="1:11">
      <c r="B25" s="137" t="s">
        <v>229</v>
      </c>
    </row>
    <row r="26" spans="1:11">
      <c r="B26" s="137" t="s">
        <v>230</v>
      </c>
    </row>
    <row r="27" spans="1:11">
      <c r="B27" s="137" t="s">
        <v>231</v>
      </c>
    </row>
    <row r="28" spans="1:11">
      <c r="B28" s="48"/>
      <c r="D28" s="49"/>
      <c r="H28" s="48"/>
      <c r="K28" s="44"/>
    </row>
    <row r="29" spans="1:11">
      <c r="B29" s="48"/>
      <c r="D29" s="49"/>
      <c r="H29" s="48"/>
      <c r="K29" s="44"/>
    </row>
    <row r="30" spans="1:11">
      <c r="B30" s="48"/>
      <c r="D30" s="49"/>
      <c r="H30" s="48"/>
      <c r="K30" s="44"/>
    </row>
    <row r="31" spans="1:11">
      <c r="B31" s="48"/>
      <c r="D31" s="49"/>
      <c r="H31" s="48"/>
      <c r="K31" s="44"/>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M31"/>
  <sheetViews>
    <sheetView zoomScaleNormal="100" workbookViewId="0">
      <selection activeCell="C5" sqref="C5:L7"/>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5" width="11.81640625" style="49" bestFit="1" customWidth="1" collapsed="1"/>
    <col min="6" max="6" width="12.36328125" style="49" bestFit="1" customWidth="1" collapsed="1"/>
    <col min="7" max="8" width="11.81640625" style="49" bestFit="1" customWidth="1" collapsed="1"/>
    <col min="9" max="11" width="11.81640625" style="48" bestFit="1" customWidth="1" collapsed="1"/>
    <col min="12" max="12" width="12.81640625" style="48" bestFit="1" customWidth="1" collapsed="1"/>
    <col min="13" max="16384" width="8.81640625" style="44" collapsed="1"/>
  </cols>
  <sheetData>
    <row r="1" spans="1:13" s="42" customFormat="1" ht="15" customHeight="1">
      <c r="A1" s="40"/>
      <c r="B1" s="295" t="s">
        <v>59</v>
      </c>
      <c r="C1" s="295"/>
      <c r="D1" s="295"/>
      <c r="E1" s="295"/>
      <c r="F1" s="295"/>
      <c r="G1" s="295"/>
      <c r="H1" s="295"/>
      <c r="I1" s="40"/>
      <c r="J1" s="40"/>
      <c r="K1" s="40"/>
      <c r="L1" s="40"/>
    </row>
    <row r="2" spans="1:13" s="42" customFormat="1" ht="12.75" customHeight="1">
      <c r="A2" s="40"/>
      <c r="B2" s="195" t="s">
        <v>319</v>
      </c>
      <c r="C2" s="195">
        <v>10</v>
      </c>
      <c r="D2" s="40"/>
      <c r="E2" s="40"/>
      <c r="F2" s="40"/>
      <c r="G2" s="40"/>
      <c r="H2" s="40"/>
      <c r="I2" s="40"/>
      <c r="J2" s="40"/>
      <c r="K2" s="40"/>
      <c r="L2" s="40"/>
    </row>
    <row r="3" spans="1:13" s="42" customFormat="1" ht="12.75" customHeight="1" thickBot="1">
      <c r="A3" s="40"/>
      <c r="B3" s="40"/>
      <c r="C3" s="40"/>
      <c r="D3" s="40"/>
      <c r="E3" s="40"/>
      <c r="F3" s="40"/>
      <c r="G3" s="40"/>
      <c r="H3" s="40"/>
      <c r="I3" s="40"/>
      <c r="J3" s="40"/>
      <c r="K3" s="40"/>
      <c r="L3" s="40"/>
    </row>
    <row r="4" spans="1:13">
      <c r="A4" s="162" t="s">
        <v>23</v>
      </c>
      <c r="B4" s="163" t="s">
        <v>202</v>
      </c>
      <c r="C4" s="164" t="s">
        <v>188</v>
      </c>
      <c r="D4" s="164" t="s">
        <v>189</v>
      </c>
      <c r="E4" s="164" t="s">
        <v>190</v>
      </c>
      <c r="F4" s="164" t="s">
        <v>191</v>
      </c>
      <c r="G4" s="164" t="s">
        <v>192</v>
      </c>
      <c r="H4" s="164" t="s">
        <v>193</v>
      </c>
      <c r="I4" s="173" t="s">
        <v>194</v>
      </c>
      <c r="J4" s="164" t="s">
        <v>195</v>
      </c>
      <c r="K4" s="164" t="s">
        <v>196</v>
      </c>
      <c r="L4" s="176" t="s">
        <v>197</v>
      </c>
    </row>
    <row r="5" spans="1:13" s="192" customFormat="1" ht="15.5">
      <c r="A5" s="191"/>
      <c r="B5" s="100" t="s">
        <v>203</v>
      </c>
      <c r="C5" s="230"/>
      <c r="D5" s="230"/>
      <c r="E5" s="230"/>
      <c r="F5" s="230"/>
      <c r="G5" s="230"/>
      <c r="H5" s="230"/>
      <c r="I5" s="230"/>
      <c r="J5" s="230"/>
      <c r="K5" s="230"/>
      <c r="L5" s="231"/>
    </row>
    <row r="6" spans="1:13" s="192" customFormat="1" ht="15.5">
      <c r="A6" s="191"/>
      <c r="B6" s="100" t="s">
        <v>204</v>
      </c>
      <c r="C6" s="230"/>
      <c r="D6" s="230"/>
      <c r="E6" s="230"/>
      <c r="F6" s="230"/>
      <c r="G6" s="230"/>
      <c r="H6" s="230"/>
      <c r="I6" s="230"/>
      <c r="J6" s="230"/>
      <c r="K6" s="230"/>
      <c r="L6" s="231"/>
    </row>
    <row r="7" spans="1:13" ht="15.5">
      <c r="A7" s="166"/>
      <c r="B7" s="100" t="s">
        <v>205</v>
      </c>
      <c r="C7" s="230"/>
      <c r="D7" s="230"/>
      <c r="E7" s="230"/>
      <c r="F7" s="230"/>
      <c r="G7" s="230"/>
      <c r="H7" s="230"/>
      <c r="I7" s="230"/>
      <c r="J7" s="230"/>
      <c r="K7" s="230"/>
      <c r="L7" s="231"/>
    </row>
    <row r="8" spans="1:13" ht="15.5">
      <c r="A8" s="167"/>
      <c r="B8" s="43"/>
      <c r="C8" s="45"/>
      <c r="D8" s="46"/>
      <c r="E8" s="138"/>
      <c r="F8" s="138"/>
      <c r="G8" s="138"/>
      <c r="H8" s="96"/>
      <c r="I8" s="46"/>
      <c r="J8" s="45"/>
      <c r="K8" s="46"/>
      <c r="L8" s="168"/>
    </row>
    <row r="9" spans="1:13" ht="14.5">
      <c r="A9" s="178" t="s">
        <v>23</v>
      </c>
      <c r="B9" s="43" t="s">
        <v>201</v>
      </c>
      <c r="C9" s="45"/>
      <c r="D9" s="46"/>
      <c r="E9" s="138"/>
      <c r="F9" s="138"/>
      <c r="G9" s="138"/>
      <c r="H9" s="96"/>
      <c r="I9" s="46"/>
      <c r="J9" s="45"/>
      <c r="K9" s="46"/>
      <c r="L9" s="168"/>
    </row>
    <row r="10" spans="1:13" ht="15.5">
      <c r="A10" s="166"/>
      <c r="B10" s="100" t="s">
        <v>203</v>
      </c>
      <c r="C10" s="179"/>
      <c r="D10" s="179"/>
      <c r="E10" s="179"/>
      <c r="F10" s="180"/>
      <c r="G10" s="179"/>
      <c r="H10" s="179"/>
      <c r="I10" s="179"/>
      <c r="J10" s="179"/>
      <c r="K10" s="181"/>
      <c r="L10" s="181"/>
      <c r="M10"/>
    </row>
    <row r="11" spans="1:13" ht="15.5">
      <c r="A11" s="166"/>
      <c r="B11" s="100" t="s">
        <v>204</v>
      </c>
      <c r="C11" s="179"/>
      <c r="D11" s="179"/>
      <c r="E11" s="179"/>
      <c r="F11" s="180"/>
      <c r="G11" s="179"/>
      <c r="H11" s="179"/>
      <c r="I11" s="179"/>
      <c r="J11" s="179"/>
      <c r="K11" s="181"/>
      <c r="L11" s="181"/>
      <c r="M11"/>
    </row>
    <row r="12" spans="1:13" ht="15.5">
      <c r="A12" s="166"/>
      <c r="B12" s="100" t="s">
        <v>205</v>
      </c>
      <c r="C12" s="179" t="e">
        <f t="shared" ref="C12:L12" si="0">AVERAGE(C10:C11)</f>
        <v>#DIV/0!</v>
      </c>
      <c r="D12" s="179" t="e">
        <f t="shared" si="0"/>
        <v>#DIV/0!</v>
      </c>
      <c r="E12" s="179" t="e">
        <f t="shared" si="0"/>
        <v>#DIV/0!</v>
      </c>
      <c r="F12" s="179" t="e">
        <f t="shared" si="0"/>
        <v>#DIV/0!</v>
      </c>
      <c r="G12" s="179" t="e">
        <f t="shared" si="0"/>
        <v>#DIV/0!</v>
      </c>
      <c r="H12" s="179" t="e">
        <f t="shared" si="0"/>
        <v>#DIV/0!</v>
      </c>
      <c r="I12" s="179" t="e">
        <f t="shared" si="0"/>
        <v>#DIV/0!</v>
      </c>
      <c r="J12" s="179" t="e">
        <f t="shared" si="0"/>
        <v>#DIV/0!</v>
      </c>
      <c r="K12" s="179" t="e">
        <f t="shared" si="0"/>
        <v>#DIV/0!</v>
      </c>
      <c r="L12" s="181" t="e">
        <f t="shared" si="0"/>
        <v>#DIV/0!</v>
      </c>
    </row>
    <row r="13" spans="1:13" ht="15.5">
      <c r="A13" s="167"/>
      <c r="B13" s="43"/>
      <c r="C13" s="45"/>
      <c r="D13" s="46"/>
      <c r="E13" s="46"/>
      <c r="F13" s="46"/>
      <c r="G13" s="46"/>
      <c r="H13" s="46"/>
      <c r="I13" s="46"/>
      <c r="J13" s="45"/>
      <c r="K13" s="46"/>
      <c r="L13" s="168"/>
    </row>
    <row r="14" spans="1:13" ht="15" customHeight="1">
      <c r="A14" s="178" t="s">
        <v>23</v>
      </c>
      <c r="B14" s="43" t="s">
        <v>206</v>
      </c>
      <c r="C14" s="45"/>
      <c r="D14" s="46"/>
      <c r="E14" s="46"/>
      <c r="F14" s="46"/>
      <c r="G14" s="46"/>
      <c r="H14" s="46"/>
      <c r="I14" s="46"/>
      <c r="J14" s="45"/>
      <c r="K14" s="46"/>
      <c r="L14" s="168"/>
    </row>
    <row r="15" spans="1:13" s="47" customFormat="1" ht="15.5">
      <c r="A15" s="166"/>
      <c r="B15" s="100" t="s">
        <v>207</v>
      </c>
      <c r="C15" s="179" t="e">
        <f t="shared" ref="C15:L15" si="1">(C7-C12)</f>
        <v>#DIV/0!</v>
      </c>
      <c r="D15" s="179" t="e">
        <f t="shared" si="1"/>
        <v>#DIV/0!</v>
      </c>
      <c r="E15" s="179" t="e">
        <f t="shared" si="1"/>
        <v>#DIV/0!</v>
      </c>
      <c r="F15" s="179" t="e">
        <f t="shared" si="1"/>
        <v>#DIV/0!</v>
      </c>
      <c r="G15" s="179" t="e">
        <f t="shared" si="1"/>
        <v>#DIV/0!</v>
      </c>
      <c r="H15" s="179" t="e">
        <f t="shared" si="1"/>
        <v>#DIV/0!</v>
      </c>
      <c r="I15" s="179" t="e">
        <f t="shared" si="1"/>
        <v>#DIV/0!</v>
      </c>
      <c r="J15" s="179" t="e">
        <f t="shared" si="1"/>
        <v>#DIV/0!</v>
      </c>
      <c r="K15" s="179" t="e">
        <f t="shared" si="1"/>
        <v>#DIV/0!</v>
      </c>
      <c r="L15" s="181" t="e">
        <f t="shared" si="1"/>
        <v>#DIV/0!</v>
      </c>
    </row>
    <row r="16" spans="1:13" ht="16" thickBot="1">
      <c r="A16" s="169"/>
      <c r="B16" s="170"/>
      <c r="C16" s="170"/>
      <c r="D16" s="171"/>
      <c r="E16" s="171"/>
      <c r="F16" s="171"/>
      <c r="G16" s="171"/>
      <c r="H16" s="171"/>
      <c r="I16" s="171"/>
      <c r="J16" s="170"/>
      <c r="K16" s="171"/>
      <c r="L16" s="172"/>
    </row>
    <row r="18" spans="1:12" ht="13">
      <c r="B18" s="41" t="s">
        <v>208</v>
      </c>
    </row>
    <row r="19" spans="1:12">
      <c r="A19" s="42"/>
      <c r="B19" s="137" t="s">
        <v>209</v>
      </c>
    </row>
    <row r="20" spans="1:12">
      <c r="B20" s="137" t="s">
        <v>210</v>
      </c>
    </row>
    <row r="21" spans="1:12" ht="13">
      <c r="B21" s="137" t="s">
        <v>225</v>
      </c>
      <c r="C21" s="92"/>
      <c r="D21" s="49"/>
      <c r="H21" s="48"/>
      <c r="I21" s="92"/>
      <c r="J21" s="92"/>
      <c r="K21" s="49"/>
      <c r="L21" s="49"/>
    </row>
    <row r="22" spans="1:12">
      <c r="B22" s="137" t="s">
        <v>247</v>
      </c>
    </row>
    <row r="23" spans="1:12">
      <c r="B23" s="137" t="s">
        <v>227</v>
      </c>
    </row>
    <row r="24" spans="1:12">
      <c r="B24" s="137" t="s">
        <v>248</v>
      </c>
    </row>
    <row r="25" spans="1:12">
      <c r="B25" s="137" t="s">
        <v>249</v>
      </c>
    </row>
    <row r="26" spans="1:12">
      <c r="B26" s="137" t="s">
        <v>250</v>
      </c>
    </row>
    <row r="27" spans="1:12">
      <c r="B27" s="137" t="s">
        <v>251</v>
      </c>
    </row>
    <row r="28" spans="1:12">
      <c r="B28" s="137" t="s">
        <v>252</v>
      </c>
      <c r="D28" s="49"/>
      <c r="H28" s="48"/>
      <c r="K28" s="44"/>
      <c r="L28" s="44"/>
    </row>
    <row r="29" spans="1:12">
      <c r="B29" s="48"/>
      <c r="D29" s="49"/>
      <c r="H29" s="48"/>
      <c r="K29" s="44"/>
      <c r="L29" s="44"/>
    </row>
    <row r="30" spans="1:12">
      <c r="B30" s="48"/>
      <c r="D30" s="49"/>
      <c r="H30" s="48"/>
      <c r="K30" s="44"/>
      <c r="L30" s="44"/>
    </row>
    <row r="31" spans="1:12">
      <c r="D31" s="49"/>
      <c r="H31" s="48"/>
      <c r="K31" s="44"/>
      <c r="L31" s="44"/>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I37"/>
  <sheetViews>
    <sheetView zoomScaleNormal="100" workbookViewId="0">
      <selection activeCell="D21" sqref="D21"/>
    </sheetView>
  </sheetViews>
  <sheetFormatPr defaultColWidth="8.81640625" defaultRowHeight="12.5"/>
  <cols>
    <col min="1" max="1" width="2.81640625" style="42" customWidth="1" collapsed="1"/>
    <col min="2" max="2" width="41.1796875" style="42" customWidth="1" collapsed="1"/>
    <col min="3" max="4" width="7.81640625" style="50" customWidth="1" collapsed="1"/>
    <col min="5" max="8" width="7.81640625" style="103" customWidth="1" collapsed="1"/>
    <col min="9" max="9" width="7.81640625" style="50" customWidth="1" collapsed="1"/>
    <col min="10" max="10" width="21.1796875" style="42" bestFit="1" customWidth="1" collapsed="1"/>
    <col min="11" max="16384" width="8.81640625" style="42" collapsed="1"/>
  </cols>
  <sheetData>
    <row r="1" spans="1:9" ht="15" customHeight="1">
      <c r="A1" s="40"/>
      <c r="B1" s="295" t="s">
        <v>60</v>
      </c>
      <c r="C1" s="295"/>
      <c r="D1" s="295"/>
      <c r="E1" s="295"/>
      <c r="F1" s="295"/>
      <c r="G1" s="295"/>
      <c r="H1" s="295"/>
      <c r="I1" s="40"/>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158" t="s">
        <v>23</v>
      </c>
      <c r="B4" s="150" t="s">
        <v>24</v>
      </c>
      <c r="C4" s="150" t="s">
        <v>25</v>
      </c>
      <c r="D4" s="151" t="s">
        <v>26</v>
      </c>
      <c r="E4" s="151" t="s">
        <v>22</v>
      </c>
      <c r="F4" s="151" t="s">
        <v>16</v>
      </c>
      <c r="G4" s="151" t="s">
        <v>17</v>
      </c>
      <c r="H4" s="151" t="s">
        <v>27</v>
      </c>
      <c r="I4" s="152">
        <v>0.9</v>
      </c>
    </row>
    <row r="5" spans="1:9" ht="12.75" customHeight="1">
      <c r="A5" s="159"/>
      <c r="B5" s="106" t="s">
        <v>28</v>
      </c>
      <c r="C5" s="106"/>
      <c r="D5" s="107"/>
      <c r="E5" s="137"/>
      <c r="F5" s="137"/>
      <c r="G5" s="137"/>
      <c r="H5" s="108"/>
      <c r="I5" s="153"/>
    </row>
    <row r="6" spans="1:9" ht="12.75" customHeight="1">
      <c r="A6" s="159"/>
      <c r="B6" s="106" t="s">
        <v>28</v>
      </c>
      <c r="C6" s="106"/>
      <c r="D6" s="107"/>
      <c r="E6" s="137"/>
      <c r="F6" s="137"/>
      <c r="G6" s="137"/>
      <c r="H6" s="108"/>
      <c r="I6" s="153"/>
    </row>
    <row r="7" spans="1:9" ht="12.75" customHeight="1">
      <c r="A7" s="159"/>
      <c r="B7" s="106" t="s">
        <v>28</v>
      </c>
      <c r="C7" s="106"/>
      <c r="D7" s="107"/>
      <c r="E7" s="137"/>
      <c r="F7" s="137"/>
      <c r="G7" s="137"/>
      <c r="H7" s="108"/>
      <c r="I7" s="153"/>
    </row>
    <row r="8" spans="1:9" ht="12.75" customHeight="1">
      <c r="A8" s="159"/>
      <c r="B8" s="106" t="s">
        <v>28</v>
      </c>
      <c r="C8" s="106"/>
      <c r="D8" s="107"/>
      <c r="E8" s="137"/>
      <c r="F8" s="137"/>
      <c r="G8" s="137"/>
      <c r="H8" s="108"/>
      <c r="I8" s="153"/>
    </row>
    <row r="9" spans="1:9" ht="12.75" customHeight="1">
      <c r="A9" s="160"/>
      <c r="B9" s="104"/>
      <c r="C9" s="101"/>
      <c r="D9" s="109"/>
      <c r="E9" s="137"/>
      <c r="F9" s="137"/>
      <c r="G9" s="137"/>
      <c r="H9" s="109"/>
      <c r="I9" s="154"/>
    </row>
    <row r="10" spans="1:9" ht="12.75" customHeight="1">
      <c r="A10" s="159"/>
      <c r="B10" s="106" t="s">
        <v>28</v>
      </c>
      <c r="C10" s="106"/>
      <c r="D10" s="106"/>
      <c r="E10" s="137"/>
      <c r="F10" s="137"/>
      <c r="G10" s="137"/>
      <c r="H10" s="112"/>
      <c r="I10" s="174"/>
    </row>
    <row r="11" spans="1:9" ht="12.75" customHeight="1">
      <c r="A11" s="159"/>
      <c r="B11" s="106" t="s">
        <v>28</v>
      </c>
      <c r="C11" s="106"/>
      <c r="D11" s="106"/>
      <c r="E11" s="137"/>
      <c r="F11" s="137"/>
      <c r="G11" s="137"/>
      <c r="H11" s="112"/>
      <c r="I11" s="174"/>
    </row>
    <row r="12" spans="1:9" ht="12.75" customHeight="1">
      <c r="A12" s="159"/>
      <c r="B12" s="106" t="s">
        <v>28</v>
      </c>
      <c r="C12" s="106"/>
      <c r="D12" s="106"/>
      <c r="E12" s="137"/>
      <c r="F12" s="137"/>
      <c r="G12" s="137"/>
      <c r="H12" s="112"/>
      <c r="I12" s="174"/>
    </row>
    <row r="13" spans="1:9" ht="12.75" customHeight="1">
      <c r="A13" s="160"/>
      <c r="B13" s="104"/>
      <c r="C13" s="101"/>
      <c r="D13" s="101"/>
      <c r="E13" s="137"/>
      <c r="F13" s="137"/>
      <c r="G13" s="137"/>
      <c r="H13" s="101"/>
      <c r="I13" s="154"/>
    </row>
    <row r="14" spans="1:9" ht="12.75" customHeight="1">
      <c r="A14" s="159"/>
      <c r="B14" s="106" t="s">
        <v>28</v>
      </c>
      <c r="C14" s="106"/>
      <c r="D14" s="106"/>
      <c r="E14" s="137"/>
      <c r="F14" s="137"/>
      <c r="G14" s="137"/>
      <c r="H14" s="112"/>
      <c r="I14" s="174"/>
    </row>
    <row r="15" spans="1:9" ht="12.75" customHeight="1">
      <c r="A15" s="159"/>
      <c r="B15" s="106" t="s">
        <v>28</v>
      </c>
      <c r="C15" s="106"/>
      <c r="D15" s="106"/>
      <c r="E15" s="137"/>
      <c r="F15" s="137"/>
      <c r="G15" s="137"/>
      <c r="H15" s="112"/>
      <c r="I15" s="174"/>
    </row>
    <row r="16" spans="1:9" ht="12.75" customHeight="1">
      <c r="A16" s="159"/>
      <c r="B16" s="106" t="s">
        <v>28</v>
      </c>
      <c r="C16" s="106"/>
      <c r="D16" s="106"/>
      <c r="E16" s="137"/>
      <c r="F16" s="137"/>
      <c r="G16" s="137"/>
      <c r="H16" s="112"/>
      <c r="I16" s="174"/>
    </row>
    <row r="17" spans="1:9" ht="12.75" customHeight="1">
      <c r="A17" s="160"/>
      <c r="B17" s="104"/>
      <c r="C17" s="109"/>
      <c r="D17" s="109"/>
      <c r="E17" s="137"/>
      <c r="F17" s="137"/>
      <c r="G17" s="137"/>
      <c r="H17" s="109"/>
      <c r="I17" s="154"/>
    </row>
    <row r="18" spans="1:9" ht="12.75" customHeight="1">
      <c r="A18" s="159"/>
      <c r="B18" s="106" t="s">
        <v>28</v>
      </c>
      <c r="C18" s="106"/>
      <c r="D18" s="106"/>
      <c r="E18" s="137"/>
      <c r="F18" s="137"/>
      <c r="G18" s="137"/>
      <c r="H18" s="112"/>
      <c r="I18" s="174"/>
    </row>
    <row r="19" spans="1:9" ht="12.75" customHeight="1">
      <c r="A19" s="159"/>
      <c r="B19" s="106" t="s">
        <v>28</v>
      </c>
      <c r="C19" s="106"/>
      <c r="D19" s="106"/>
      <c r="E19" s="137"/>
      <c r="F19" s="137"/>
      <c r="G19" s="137"/>
      <c r="H19" s="112"/>
      <c r="I19" s="174"/>
    </row>
    <row r="20" spans="1:9" ht="12.75" customHeight="1">
      <c r="A20" s="159"/>
      <c r="B20" s="106" t="s">
        <v>28</v>
      </c>
      <c r="C20" s="106"/>
      <c r="D20" s="106"/>
      <c r="E20" s="137"/>
      <c r="F20" s="137"/>
      <c r="G20" s="137"/>
      <c r="H20" s="112"/>
      <c r="I20" s="174"/>
    </row>
    <row r="21" spans="1:9" ht="12.75" customHeight="1">
      <c r="A21" s="160"/>
      <c r="B21" s="104"/>
      <c r="C21" s="109"/>
      <c r="D21" s="109"/>
      <c r="E21" s="101"/>
      <c r="F21" s="101"/>
      <c r="G21" s="101"/>
      <c r="H21" s="109"/>
      <c r="I21" s="154"/>
    </row>
    <row r="22" spans="1:9" ht="12.75" customHeight="1">
      <c r="A22" s="159"/>
      <c r="B22" s="106" t="s">
        <v>28</v>
      </c>
      <c r="C22" s="106"/>
      <c r="D22" s="106"/>
      <c r="E22" s="137"/>
      <c r="F22" s="137"/>
      <c r="G22" s="137"/>
      <c r="H22" s="112"/>
      <c r="I22" s="174"/>
    </row>
    <row r="23" spans="1:9" ht="12.75" customHeight="1">
      <c r="A23" s="159"/>
      <c r="B23" s="106" t="s">
        <v>28</v>
      </c>
      <c r="C23" s="106"/>
      <c r="D23" s="106"/>
      <c r="E23" s="137"/>
      <c r="F23" s="137"/>
      <c r="G23" s="137"/>
      <c r="H23" s="112"/>
      <c r="I23" s="174"/>
    </row>
    <row r="24" spans="1:9" ht="12.75" customHeight="1">
      <c r="A24" s="159"/>
      <c r="B24" s="106" t="s">
        <v>28</v>
      </c>
      <c r="C24" s="106"/>
      <c r="D24" s="106"/>
      <c r="E24" s="137"/>
      <c r="F24" s="137"/>
      <c r="G24" s="137"/>
      <c r="H24" s="112"/>
      <c r="I24" s="174"/>
    </row>
    <row r="25" spans="1:9" ht="12.75" customHeight="1">
      <c r="A25" s="160"/>
      <c r="B25" s="104"/>
      <c r="C25" s="109"/>
      <c r="D25" s="109"/>
      <c r="E25" s="101"/>
      <c r="F25" s="101"/>
      <c r="G25" s="101"/>
      <c r="H25" s="109"/>
      <c r="I25" s="154"/>
    </row>
    <row r="26" spans="1:9" ht="12.75" customHeight="1">
      <c r="A26" s="159"/>
      <c r="B26" s="106" t="s">
        <v>28</v>
      </c>
      <c r="C26" s="106"/>
      <c r="D26" s="106"/>
      <c r="E26" s="137"/>
      <c r="F26" s="137"/>
      <c r="G26" s="137"/>
      <c r="H26" s="112"/>
      <c r="I26" s="174"/>
    </row>
    <row r="27" spans="1:9" ht="12.75" customHeight="1">
      <c r="A27" s="159"/>
      <c r="B27" s="106" t="s">
        <v>28</v>
      </c>
      <c r="C27" s="106"/>
      <c r="D27" s="106"/>
      <c r="E27" s="137"/>
      <c r="F27" s="137"/>
      <c r="G27" s="137"/>
      <c r="H27" s="112"/>
      <c r="I27" s="174"/>
    </row>
    <row r="28" spans="1:9" ht="12.75" customHeight="1">
      <c r="A28" s="159"/>
      <c r="B28" s="106" t="s">
        <v>28</v>
      </c>
      <c r="C28" s="106"/>
      <c r="D28" s="106"/>
      <c r="E28" s="137"/>
      <c r="F28" s="137"/>
      <c r="G28" s="137"/>
      <c r="H28" s="112"/>
      <c r="I28" s="174"/>
    </row>
    <row r="29" spans="1:9" ht="12.75" customHeight="1" thickBot="1">
      <c r="A29" s="161"/>
      <c r="B29" s="155"/>
      <c r="C29" s="155"/>
      <c r="D29" s="156"/>
      <c r="E29" s="156"/>
      <c r="F29" s="156"/>
      <c r="G29" s="156"/>
      <c r="H29" s="156"/>
      <c r="I29" s="157"/>
    </row>
    <row r="30" spans="1:9" s="102" customFormat="1" ht="12.75" hidden="1" customHeight="1">
      <c r="A30" s="110"/>
      <c r="B30" s="111" t="s">
        <v>28</v>
      </c>
      <c r="C30" s="111">
        <v>200</v>
      </c>
      <c r="D30" s="111">
        <v>200</v>
      </c>
      <c r="E30" s="111"/>
      <c r="F30" s="111"/>
      <c r="G30" s="111"/>
      <c r="H30" s="111"/>
      <c r="I30" s="111"/>
    </row>
    <row r="31" spans="1:9" s="102" customFormat="1" ht="12.75" hidden="1" customHeight="1">
      <c r="A31" s="105"/>
      <c r="B31" s="111" t="s">
        <v>28</v>
      </c>
      <c r="C31" s="111">
        <v>200</v>
      </c>
      <c r="D31" s="111">
        <v>200</v>
      </c>
      <c r="E31" s="111"/>
      <c r="F31" s="111"/>
      <c r="G31" s="111"/>
      <c r="H31" s="111"/>
      <c r="I31" s="111"/>
    </row>
    <row r="32" spans="1:9" s="102" customFormat="1" ht="12.75" hidden="1" customHeight="1">
      <c r="A32" s="105"/>
      <c r="B32" s="111" t="s">
        <v>28</v>
      </c>
      <c r="C32" s="111">
        <v>200</v>
      </c>
      <c r="D32" s="111">
        <v>200</v>
      </c>
      <c r="E32" s="111"/>
      <c r="F32" s="111"/>
      <c r="G32" s="111"/>
      <c r="H32" s="111"/>
      <c r="I32" s="111"/>
    </row>
    <row r="33" spans="1:9" ht="25.5" hidden="1" customHeight="1">
      <c r="A33" s="104"/>
      <c r="B33" s="101"/>
      <c r="C33" s="101"/>
      <c r="D33" s="109"/>
      <c r="E33" s="109"/>
      <c r="F33" s="109"/>
      <c r="G33" s="109"/>
      <c r="H33" s="109"/>
      <c r="I33" s="109"/>
    </row>
    <row r="37" spans="1:9" ht="91">
      <c r="B37" s="93" t="s">
        <v>47</v>
      </c>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O31"/>
  <sheetViews>
    <sheetView zoomScaleNormal="100" workbookViewId="0">
      <selection activeCell="C5" sqref="C5:L7"/>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2" width="12.81640625" style="48" bestFit="1" customWidth="1" collapsed="1"/>
    <col min="13" max="16384" width="8.81640625" style="44" collapsed="1"/>
  </cols>
  <sheetData>
    <row r="1" spans="1:12" s="42" customFormat="1" ht="15" customHeight="1">
      <c r="A1" s="40"/>
      <c r="B1" s="295" t="s">
        <v>61</v>
      </c>
      <c r="C1" s="295"/>
      <c r="D1" s="295"/>
      <c r="E1" s="295"/>
      <c r="F1" s="295"/>
      <c r="G1" s="295"/>
      <c r="H1" s="295"/>
      <c r="I1" s="40"/>
      <c r="J1" s="40"/>
      <c r="K1" s="40"/>
      <c r="L1" s="40"/>
    </row>
    <row r="2" spans="1:12" s="42" customFormat="1" ht="12.75" customHeight="1">
      <c r="A2" s="40"/>
      <c r="B2" s="195" t="s">
        <v>319</v>
      </c>
      <c r="C2" s="195">
        <v>12</v>
      </c>
      <c r="D2" s="40"/>
      <c r="E2" s="40"/>
      <c r="F2" s="40"/>
      <c r="G2" s="40"/>
      <c r="H2" s="40"/>
      <c r="I2" s="40"/>
      <c r="J2" s="40"/>
      <c r="K2" s="40"/>
      <c r="L2" s="40"/>
    </row>
    <row r="3" spans="1:12" s="42" customFormat="1" ht="12.75" customHeight="1" thickBot="1">
      <c r="A3" s="40"/>
      <c r="B3" s="40"/>
      <c r="C3" s="40"/>
      <c r="D3" s="40"/>
      <c r="E3" s="40"/>
      <c r="F3" s="40"/>
      <c r="G3" s="40"/>
      <c r="H3" s="40"/>
      <c r="I3" s="40"/>
      <c r="J3" s="40"/>
      <c r="K3" s="40"/>
      <c r="L3" s="40"/>
    </row>
    <row r="4" spans="1:12">
      <c r="A4" s="162" t="s">
        <v>23</v>
      </c>
      <c r="B4" s="163" t="s">
        <v>202</v>
      </c>
      <c r="C4" s="164" t="s">
        <v>188</v>
      </c>
      <c r="D4" s="164" t="s">
        <v>189</v>
      </c>
      <c r="E4" s="164" t="s">
        <v>190</v>
      </c>
      <c r="F4" s="164" t="s">
        <v>191</v>
      </c>
      <c r="G4" s="164" t="s">
        <v>192</v>
      </c>
      <c r="H4" s="164" t="s">
        <v>193</v>
      </c>
      <c r="I4" s="173" t="s">
        <v>194</v>
      </c>
      <c r="J4" s="164" t="s">
        <v>195</v>
      </c>
      <c r="K4" s="164" t="s">
        <v>196</v>
      </c>
      <c r="L4" s="176" t="s">
        <v>197</v>
      </c>
    </row>
    <row r="5" spans="1:12" s="192" customFormat="1" ht="15.5">
      <c r="A5" s="191"/>
      <c r="B5" s="100" t="s">
        <v>203</v>
      </c>
      <c r="C5" s="232"/>
      <c r="D5" s="232"/>
      <c r="E5" s="232"/>
      <c r="F5" s="232"/>
      <c r="G5" s="232"/>
      <c r="H5" s="232"/>
      <c r="I5" s="232"/>
      <c r="J5" s="232"/>
      <c r="K5" s="232"/>
      <c r="L5" s="233"/>
    </row>
    <row r="6" spans="1:12" s="192" customFormat="1" ht="15.5">
      <c r="A6" s="191"/>
      <c r="B6" s="100" t="s">
        <v>204</v>
      </c>
      <c r="C6" s="232"/>
      <c r="D6" s="232"/>
      <c r="E6" s="232"/>
      <c r="F6" s="232"/>
      <c r="G6" s="232"/>
      <c r="H6" s="232"/>
      <c r="I6" s="232"/>
      <c r="J6" s="232"/>
      <c r="K6" s="232"/>
      <c r="L6" s="233"/>
    </row>
    <row r="7" spans="1:12" ht="15.5">
      <c r="A7" s="166"/>
      <c r="B7" s="100" t="s">
        <v>205</v>
      </c>
      <c r="C7" s="232"/>
      <c r="D7" s="232"/>
      <c r="E7" s="232"/>
      <c r="F7" s="232"/>
      <c r="G7" s="232"/>
      <c r="H7" s="232"/>
      <c r="I7" s="232"/>
      <c r="J7" s="232"/>
      <c r="K7" s="232"/>
      <c r="L7" s="233"/>
    </row>
    <row r="8" spans="1:12" ht="15.5">
      <c r="A8" s="167"/>
      <c r="B8" s="43"/>
      <c r="C8" s="45"/>
      <c r="D8" s="46"/>
      <c r="E8" s="138"/>
      <c r="F8" s="138"/>
      <c r="G8" s="138"/>
      <c r="H8" s="96"/>
      <c r="I8" s="46"/>
      <c r="J8" s="45"/>
      <c r="K8" s="46"/>
      <c r="L8" s="168"/>
    </row>
    <row r="9" spans="1:12" ht="14.5">
      <c r="A9" s="178" t="s">
        <v>23</v>
      </c>
      <c r="B9" s="43" t="s">
        <v>201</v>
      </c>
      <c r="C9" s="45"/>
      <c r="D9" s="46"/>
      <c r="E9" s="138"/>
      <c r="F9" s="138"/>
      <c r="G9" s="138"/>
      <c r="H9" s="96"/>
      <c r="I9" s="46"/>
      <c r="J9" s="45"/>
      <c r="K9" s="46"/>
      <c r="L9" s="168"/>
    </row>
    <row r="10" spans="1:12" ht="15.5">
      <c r="A10" s="166"/>
      <c r="B10" s="100" t="s">
        <v>203</v>
      </c>
      <c r="C10" s="179"/>
      <c r="D10" s="179"/>
      <c r="E10" s="179"/>
      <c r="F10" s="179"/>
      <c r="G10" s="179"/>
      <c r="H10" s="179"/>
      <c r="I10" s="179"/>
      <c r="J10" s="179"/>
      <c r="K10" s="179"/>
      <c r="L10" s="181"/>
    </row>
    <row r="11" spans="1:12" ht="15.5">
      <c r="A11" s="166"/>
      <c r="B11" s="100" t="s">
        <v>204</v>
      </c>
      <c r="C11" s="179"/>
      <c r="D11" s="179"/>
      <c r="E11" s="179"/>
      <c r="F11" s="179"/>
      <c r="G11" s="179"/>
      <c r="H11" s="179"/>
      <c r="I11" s="179"/>
      <c r="J11" s="179"/>
      <c r="K11" s="179"/>
      <c r="L11" s="181"/>
    </row>
    <row r="12" spans="1:12" ht="15.5">
      <c r="A12" s="166"/>
      <c r="B12" s="100" t="s">
        <v>205</v>
      </c>
      <c r="C12" s="179" t="e">
        <f t="shared" ref="C12:L12" si="0">AVERAGE(C10:C11)</f>
        <v>#DIV/0!</v>
      </c>
      <c r="D12" s="179" t="e">
        <f t="shared" si="0"/>
        <v>#DIV/0!</v>
      </c>
      <c r="E12" s="179" t="e">
        <f t="shared" si="0"/>
        <v>#DIV/0!</v>
      </c>
      <c r="F12" s="179" t="e">
        <f t="shared" si="0"/>
        <v>#DIV/0!</v>
      </c>
      <c r="G12" s="179" t="e">
        <f t="shared" si="0"/>
        <v>#DIV/0!</v>
      </c>
      <c r="H12" s="179" t="e">
        <f t="shared" si="0"/>
        <v>#DIV/0!</v>
      </c>
      <c r="I12" s="179" t="e">
        <f t="shared" si="0"/>
        <v>#DIV/0!</v>
      </c>
      <c r="J12" s="179" t="e">
        <f t="shared" si="0"/>
        <v>#DIV/0!</v>
      </c>
      <c r="K12" s="179" t="e">
        <f t="shared" si="0"/>
        <v>#DIV/0!</v>
      </c>
      <c r="L12" s="181" t="e">
        <f t="shared" si="0"/>
        <v>#DIV/0!</v>
      </c>
    </row>
    <row r="13" spans="1:12" ht="15.5">
      <c r="A13" s="167"/>
      <c r="B13" s="43"/>
      <c r="C13" s="45"/>
      <c r="D13" s="46"/>
      <c r="E13" s="46"/>
      <c r="F13" s="46"/>
      <c r="G13" s="46"/>
      <c r="H13" s="46"/>
      <c r="I13" s="46"/>
      <c r="J13" s="45"/>
      <c r="K13" s="46"/>
      <c r="L13" s="168"/>
    </row>
    <row r="14" spans="1:12" ht="15" customHeight="1">
      <c r="A14" s="178" t="s">
        <v>23</v>
      </c>
      <c r="B14" s="43" t="s">
        <v>206</v>
      </c>
      <c r="C14" s="45"/>
      <c r="D14" s="46"/>
      <c r="E14" s="46"/>
      <c r="F14" s="46"/>
      <c r="G14" s="46"/>
      <c r="H14" s="46"/>
      <c r="I14" s="46"/>
      <c r="J14" s="45"/>
      <c r="K14" s="46"/>
      <c r="L14" s="168"/>
    </row>
    <row r="15" spans="1:12" s="47" customFormat="1" ht="15.5">
      <c r="A15" s="166"/>
      <c r="B15" s="100" t="s">
        <v>207</v>
      </c>
      <c r="C15" s="179" t="e">
        <f t="shared" ref="C15:L15" si="1">(C7-C12)</f>
        <v>#DIV/0!</v>
      </c>
      <c r="D15" s="179" t="e">
        <f t="shared" si="1"/>
        <v>#DIV/0!</v>
      </c>
      <c r="E15" s="179" t="e">
        <f t="shared" si="1"/>
        <v>#DIV/0!</v>
      </c>
      <c r="F15" s="179" t="e">
        <f t="shared" si="1"/>
        <v>#DIV/0!</v>
      </c>
      <c r="G15" s="179" t="e">
        <f t="shared" si="1"/>
        <v>#DIV/0!</v>
      </c>
      <c r="H15" s="179" t="e">
        <f t="shared" si="1"/>
        <v>#DIV/0!</v>
      </c>
      <c r="I15" s="179" t="e">
        <f t="shared" si="1"/>
        <v>#DIV/0!</v>
      </c>
      <c r="J15" s="179" t="e">
        <f t="shared" si="1"/>
        <v>#DIV/0!</v>
      </c>
      <c r="K15" s="179" t="e">
        <f t="shared" si="1"/>
        <v>#DIV/0!</v>
      </c>
      <c r="L15" s="181" t="e">
        <f t="shared" si="1"/>
        <v>#DIV/0!</v>
      </c>
    </row>
    <row r="16" spans="1:12" ht="16" thickBot="1">
      <c r="A16" s="169"/>
      <c r="B16" s="170"/>
      <c r="C16" s="170"/>
      <c r="D16" s="171"/>
      <c r="E16" s="171"/>
      <c r="F16" s="171"/>
      <c r="G16" s="171"/>
      <c r="H16" s="171"/>
      <c r="I16" s="171"/>
      <c r="J16" s="170"/>
      <c r="K16" s="171"/>
      <c r="L16" s="172"/>
    </row>
    <row r="18" spans="1:15" ht="13">
      <c r="B18" s="41" t="s">
        <v>208</v>
      </c>
      <c r="L18" s="49"/>
      <c r="M18" s="49"/>
      <c r="N18" s="49"/>
      <c r="O18" s="49"/>
    </row>
    <row r="19" spans="1:15">
      <c r="A19" s="42"/>
      <c r="B19" s="137" t="s">
        <v>209</v>
      </c>
      <c r="L19" s="49"/>
      <c r="M19" s="49"/>
      <c r="N19" s="49"/>
      <c r="O19" s="49"/>
    </row>
    <row r="20" spans="1:15">
      <c r="B20" s="137" t="s">
        <v>210</v>
      </c>
    </row>
    <row r="21" spans="1:15" ht="13">
      <c r="B21" s="137" t="s">
        <v>225</v>
      </c>
      <c r="C21" s="92"/>
      <c r="D21" s="49"/>
      <c r="H21" s="48"/>
      <c r="I21" s="92"/>
      <c r="J21" s="92"/>
      <c r="K21" s="49"/>
      <c r="L21" s="49"/>
    </row>
    <row r="22" spans="1:15">
      <c r="B22" s="137" t="s">
        <v>247</v>
      </c>
    </row>
    <row r="23" spans="1:15">
      <c r="B23" s="137" t="s">
        <v>227</v>
      </c>
    </row>
    <row r="24" spans="1:15">
      <c r="B24" s="137" t="s">
        <v>253</v>
      </c>
    </row>
    <row r="25" spans="1:15">
      <c r="B25" s="137" t="s">
        <v>254</v>
      </c>
    </row>
    <row r="26" spans="1:15">
      <c r="B26" s="137" t="s">
        <v>255</v>
      </c>
    </row>
    <row r="27" spans="1:15">
      <c r="B27" s="137" t="s">
        <v>256</v>
      </c>
    </row>
    <row r="28" spans="1:15">
      <c r="B28" s="137" t="s">
        <v>252</v>
      </c>
      <c r="D28" s="49"/>
      <c r="H28" s="48"/>
      <c r="K28" s="44"/>
      <c r="L28" s="44"/>
    </row>
    <row r="29" spans="1:15">
      <c r="B29" s="48"/>
      <c r="D29" s="49"/>
      <c r="H29" s="48"/>
      <c r="K29" s="44"/>
      <c r="L29" s="44"/>
    </row>
    <row r="30" spans="1:15">
      <c r="B30" s="48"/>
      <c r="D30" s="49"/>
      <c r="H30" s="48"/>
      <c r="K30" s="44"/>
      <c r="L30" s="44"/>
    </row>
    <row r="31" spans="1:15">
      <c r="D31" s="49"/>
      <c r="H31" s="48"/>
      <c r="K31" s="44"/>
      <c r="L31" s="44"/>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J31"/>
  <sheetViews>
    <sheetView topLeftCell="B1" zoomScaleNormal="100" workbookViewId="0">
      <selection activeCell="C5" sqref="C5:J7"/>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0" width="11.81640625" style="48" bestFit="1" customWidth="1" collapsed="1"/>
    <col min="11" max="16384" width="8.81640625" style="44" collapsed="1"/>
  </cols>
  <sheetData>
    <row r="1" spans="1:10" s="42" customFormat="1" ht="15" customHeight="1">
      <c r="A1" s="40"/>
      <c r="B1" s="295" t="s">
        <v>62</v>
      </c>
      <c r="C1" s="295"/>
      <c r="D1" s="295"/>
      <c r="E1" s="295"/>
      <c r="F1" s="295"/>
      <c r="G1" s="295"/>
      <c r="H1" s="40"/>
      <c r="I1" s="40"/>
      <c r="J1" s="40"/>
    </row>
    <row r="2" spans="1:10" s="42" customFormat="1" ht="12.75" customHeight="1">
      <c r="A2" s="40"/>
      <c r="B2" s="195" t="s">
        <v>319</v>
      </c>
      <c r="C2" s="195">
        <v>13</v>
      </c>
      <c r="D2" s="40"/>
      <c r="E2" s="40"/>
      <c r="F2" s="40"/>
      <c r="G2" s="40"/>
      <c r="H2" s="40"/>
      <c r="I2" s="40"/>
      <c r="J2" s="40"/>
    </row>
    <row r="3" spans="1:10" s="42" customFormat="1" ht="12.75" customHeight="1" thickBot="1">
      <c r="A3" s="40"/>
      <c r="B3" s="40"/>
      <c r="C3" s="40"/>
      <c r="D3" s="40"/>
      <c r="E3" s="40"/>
      <c r="F3" s="40"/>
      <c r="G3" s="40"/>
      <c r="H3" s="40"/>
      <c r="I3" s="40"/>
      <c r="J3" s="40"/>
    </row>
    <row r="4" spans="1:10">
      <c r="A4" s="162" t="s">
        <v>23</v>
      </c>
      <c r="B4" s="163" t="s">
        <v>202</v>
      </c>
      <c r="C4" s="164" t="s">
        <v>188</v>
      </c>
      <c r="D4" s="164" t="s">
        <v>189</v>
      </c>
      <c r="E4" s="164" t="s">
        <v>190</v>
      </c>
      <c r="F4" s="164" t="s">
        <v>191</v>
      </c>
      <c r="G4" s="164" t="s">
        <v>192</v>
      </c>
      <c r="H4" s="164" t="s">
        <v>193</v>
      </c>
      <c r="I4" s="173" t="s">
        <v>194</v>
      </c>
      <c r="J4" s="176" t="s">
        <v>195</v>
      </c>
    </row>
    <row r="5" spans="1:10" s="192" customFormat="1" ht="15.5">
      <c r="A5" s="191"/>
      <c r="B5" s="100" t="s">
        <v>203</v>
      </c>
      <c r="C5" s="234"/>
      <c r="D5" s="234"/>
      <c r="E5" s="234"/>
      <c r="F5" s="234"/>
      <c r="G5" s="234"/>
      <c r="H5" s="234"/>
      <c r="I5" s="234"/>
      <c r="J5" s="235"/>
    </row>
    <row r="6" spans="1:10" s="192" customFormat="1" ht="15.5">
      <c r="A6" s="191"/>
      <c r="B6" s="100" t="s">
        <v>204</v>
      </c>
      <c r="C6" s="234"/>
      <c r="D6" s="234"/>
      <c r="E6" s="234"/>
      <c r="F6" s="234"/>
      <c r="G6" s="234"/>
      <c r="H6" s="234"/>
      <c r="I6" s="234"/>
      <c r="J6" s="235"/>
    </row>
    <row r="7" spans="1:10" ht="15.5">
      <c r="A7" s="166"/>
      <c r="B7" s="100" t="s">
        <v>205</v>
      </c>
      <c r="C7" s="234"/>
      <c r="D7" s="234"/>
      <c r="E7" s="234"/>
      <c r="F7" s="234"/>
      <c r="G7" s="234"/>
      <c r="H7" s="234"/>
      <c r="I7" s="234"/>
      <c r="J7" s="235"/>
    </row>
    <row r="8" spans="1:10" ht="15.5">
      <c r="A8" s="167"/>
      <c r="B8" s="43"/>
      <c r="C8" s="45"/>
      <c r="D8" s="46"/>
      <c r="E8" s="138"/>
      <c r="F8" s="138"/>
      <c r="G8" s="138"/>
      <c r="H8" s="96"/>
      <c r="I8" s="46"/>
      <c r="J8" s="182"/>
    </row>
    <row r="9" spans="1:10" ht="14.5">
      <c r="A9" s="178" t="s">
        <v>23</v>
      </c>
      <c r="B9" s="43" t="s">
        <v>201</v>
      </c>
      <c r="C9" s="45"/>
      <c r="D9" s="46"/>
      <c r="E9" s="138"/>
      <c r="F9" s="138"/>
      <c r="G9" s="138"/>
      <c r="H9" s="96"/>
      <c r="I9" s="46"/>
      <c r="J9" s="182"/>
    </row>
    <row r="10" spans="1:10" ht="15.5">
      <c r="A10" s="166"/>
      <c r="B10" s="100" t="s">
        <v>203</v>
      </c>
      <c r="C10" s="179"/>
      <c r="D10" s="179"/>
      <c r="E10" s="179"/>
      <c r="F10" s="179"/>
      <c r="G10" s="179"/>
      <c r="H10" s="179"/>
      <c r="I10" s="179"/>
      <c r="J10" s="181"/>
    </row>
    <row r="11" spans="1:10" ht="15.5">
      <c r="A11" s="166"/>
      <c r="B11" s="100" t="s">
        <v>204</v>
      </c>
      <c r="C11" s="179"/>
      <c r="D11" s="179"/>
      <c r="E11" s="179"/>
      <c r="F11" s="179"/>
      <c r="G11" s="179"/>
      <c r="H11" s="179"/>
      <c r="I11" s="179"/>
      <c r="J11" s="181"/>
    </row>
    <row r="12" spans="1:10" ht="15.5">
      <c r="A12" s="166"/>
      <c r="B12" s="100" t="s">
        <v>205</v>
      </c>
      <c r="C12" s="179" t="e">
        <f t="shared" ref="C12:J12" si="0">AVERAGE(C10:C11)</f>
        <v>#DIV/0!</v>
      </c>
      <c r="D12" s="179" t="e">
        <f t="shared" si="0"/>
        <v>#DIV/0!</v>
      </c>
      <c r="E12" s="179" t="e">
        <f t="shared" si="0"/>
        <v>#DIV/0!</v>
      </c>
      <c r="F12" s="179" t="e">
        <f t="shared" si="0"/>
        <v>#DIV/0!</v>
      </c>
      <c r="G12" s="179" t="e">
        <f t="shared" si="0"/>
        <v>#DIV/0!</v>
      </c>
      <c r="H12" s="179" t="e">
        <f t="shared" si="0"/>
        <v>#DIV/0!</v>
      </c>
      <c r="I12" s="179" t="e">
        <f t="shared" si="0"/>
        <v>#DIV/0!</v>
      </c>
      <c r="J12" s="181" t="e">
        <f t="shared" si="0"/>
        <v>#DIV/0!</v>
      </c>
    </row>
    <row r="13" spans="1:10" ht="15.5">
      <c r="A13" s="167"/>
      <c r="B13" s="43"/>
      <c r="C13" s="45"/>
      <c r="D13" s="46"/>
      <c r="E13" s="46"/>
      <c r="F13" s="46"/>
      <c r="G13" s="46"/>
      <c r="H13" s="46"/>
      <c r="I13" s="46"/>
      <c r="J13" s="182"/>
    </row>
    <row r="14" spans="1:10" ht="15" customHeight="1">
      <c r="A14" s="178" t="s">
        <v>23</v>
      </c>
      <c r="B14" s="43" t="s">
        <v>206</v>
      </c>
      <c r="C14" s="45"/>
      <c r="D14" s="46"/>
      <c r="E14" s="46"/>
      <c r="F14" s="46"/>
      <c r="G14" s="46"/>
      <c r="H14" s="46"/>
      <c r="I14" s="46"/>
      <c r="J14" s="182"/>
    </row>
    <row r="15" spans="1:10" s="47" customFormat="1" ht="15.5">
      <c r="A15" s="166"/>
      <c r="B15" s="100" t="s">
        <v>207</v>
      </c>
      <c r="C15" s="179" t="e">
        <f t="shared" ref="C15:J15" si="1">(C7-C12)</f>
        <v>#DIV/0!</v>
      </c>
      <c r="D15" s="179" t="e">
        <f t="shared" si="1"/>
        <v>#DIV/0!</v>
      </c>
      <c r="E15" s="179" t="e">
        <f t="shared" si="1"/>
        <v>#DIV/0!</v>
      </c>
      <c r="F15" s="179" t="e">
        <f t="shared" si="1"/>
        <v>#DIV/0!</v>
      </c>
      <c r="G15" s="179" t="e">
        <f t="shared" si="1"/>
        <v>#DIV/0!</v>
      </c>
      <c r="H15" s="179" t="e">
        <f t="shared" si="1"/>
        <v>#DIV/0!</v>
      </c>
      <c r="I15" s="179" t="e">
        <f t="shared" si="1"/>
        <v>#DIV/0!</v>
      </c>
      <c r="J15" s="181" t="e">
        <f t="shared" si="1"/>
        <v>#DIV/0!</v>
      </c>
    </row>
    <row r="16" spans="1:10" ht="16" thickBot="1">
      <c r="A16" s="169"/>
      <c r="B16" s="170"/>
      <c r="C16" s="170"/>
      <c r="D16" s="171"/>
      <c r="E16" s="171"/>
      <c r="F16" s="171"/>
      <c r="G16" s="171"/>
      <c r="H16" s="171"/>
      <c r="I16" s="171"/>
      <c r="J16" s="183"/>
    </row>
    <row r="18" spans="1:10" ht="13">
      <c r="B18" s="41" t="s">
        <v>208</v>
      </c>
    </row>
    <row r="19" spans="1:10">
      <c r="A19" s="42"/>
      <c r="B19" s="137" t="s">
        <v>209</v>
      </c>
    </row>
    <row r="20" spans="1:10">
      <c r="B20" s="137" t="s">
        <v>210</v>
      </c>
    </row>
    <row r="21" spans="1:10" ht="13">
      <c r="B21" s="137" t="s">
        <v>225</v>
      </c>
      <c r="C21" s="92"/>
      <c r="D21" s="49"/>
      <c r="H21" s="48"/>
      <c r="I21" s="92"/>
      <c r="J21" s="92"/>
    </row>
    <row r="22" spans="1:10">
      <c r="B22" s="137" t="s">
        <v>247</v>
      </c>
    </row>
    <row r="23" spans="1:10">
      <c r="B23" s="137" t="s">
        <v>227</v>
      </c>
    </row>
    <row r="24" spans="1:10">
      <c r="B24" s="137" t="s">
        <v>257</v>
      </c>
    </row>
    <row r="25" spans="1:10">
      <c r="B25" s="137" t="s">
        <v>258</v>
      </c>
    </row>
    <row r="26" spans="1:10">
      <c r="B26" s="137" t="s">
        <v>239</v>
      </c>
    </row>
    <row r="27" spans="1:10">
      <c r="B27" s="48"/>
      <c r="D27" s="49"/>
      <c r="H27" s="48"/>
    </row>
    <row r="28" spans="1:10">
      <c r="B28" s="48"/>
      <c r="D28" s="49"/>
      <c r="H28" s="48"/>
    </row>
    <row r="29" spans="1:10">
      <c r="B29" s="48"/>
      <c r="D29" s="49"/>
      <c r="H29" s="48"/>
    </row>
    <row r="30" spans="1:10">
      <c r="B30" s="48"/>
      <c r="D30" s="49"/>
      <c r="H30" s="48"/>
    </row>
    <row r="31" spans="1:10">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O31"/>
  <sheetViews>
    <sheetView zoomScaleNormal="100" workbookViewId="0">
      <selection activeCell="C5" sqref="C5:H6"/>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6384" width="8.81640625" style="44" collapsed="1"/>
  </cols>
  <sheetData>
    <row r="1" spans="1:8" s="42" customFormat="1" ht="15" customHeight="1">
      <c r="A1" s="40"/>
      <c r="B1" s="295" t="s">
        <v>63</v>
      </c>
      <c r="C1" s="295"/>
      <c r="D1" s="295"/>
      <c r="E1" s="295"/>
      <c r="F1" s="295"/>
      <c r="G1" s="295"/>
      <c r="H1" s="40"/>
    </row>
    <row r="2" spans="1:8" s="42" customFormat="1" ht="12.75" customHeight="1">
      <c r="A2" s="40"/>
      <c r="B2" s="195" t="s">
        <v>319</v>
      </c>
      <c r="C2" s="195">
        <v>14</v>
      </c>
      <c r="D2" s="40"/>
      <c r="E2" s="40"/>
      <c r="F2" s="40"/>
      <c r="G2" s="40"/>
      <c r="H2" s="40"/>
    </row>
    <row r="3" spans="1:8" s="42" customFormat="1" ht="12.75" customHeight="1" thickBot="1">
      <c r="A3" s="40"/>
      <c r="B3" s="40"/>
      <c r="C3" s="40"/>
      <c r="D3" s="40"/>
      <c r="E3" s="40"/>
      <c r="F3" s="40"/>
      <c r="G3" s="40"/>
      <c r="H3" s="40"/>
    </row>
    <row r="4" spans="1:8">
      <c r="A4" s="162" t="s">
        <v>23</v>
      </c>
      <c r="B4" s="163" t="s">
        <v>202</v>
      </c>
      <c r="C4" s="164" t="s">
        <v>188</v>
      </c>
      <c r="D4" s="164" t="s">
        <v>189</v>
      </c>
      <c r="E4" s="164" t="s">
        <v>190</v>
      </c>
      <c r="F4" s="164" t="s">
        <v>191</v>
      </c>
      <c r="G4" s="164" t="s">
        <v>192</v>
      </c>
      <c r="H4" s="176" t="s">
        <v>193</v>
      </c>
    </row>
    <row r="5" spans="1:8" s="192" customFormat="1" ht="15.5">
      <c r="A5" s="191"/>
      <c r="B5" s="100" t="s">
        <v>203</v>
      </c>
      <c r="C5" s="236"/>
      <c r="D5" s="236"/>
      <c r="E5" s="236"/>
      <c r="F5" s="236"/>
      <c r="G5" s="236"/>
      <c r="H5" s="237"/>
    </row>
    <row r="6" spans="1:8" s="192" customFormat="1" ht="15.5">
      <c r="A6" s="191"/>
      <c r="B6" s="100" t="s">
        <v>204</v>
      </c>
      <c r="C6" s="236"/>
      <c r="D6" s="236"/>
      <c r="E6" s="236"/>
      <c r="F6" s="236"/>
      <c r="G6" s="236"/>
      <c r="H6" s="237"/>
    </row>
    <row r="7" spans="1:8" ht="15.5">
      <c r="A7" s="166"/>
      <c r="B7" s="100" t="s">
        <v>205</v>
      </c>
      <c r="C7" s="179" t="e">
        <f t="shared" ref="C7:H7" si="0">AVERAGE(C5:C6)</f>
        <v>#DIV/0!</v>
      </c>
      <c r="D7" s="179" t="e">
        <f t="shared" si="0"/>
        <v>#DIV/0!</v>
      </c>
      <c r="E7" s="179" t="e">
        <f t="shared" si="0"/>
        <v>#DIV/0!</v>
      </c>
      <c r="F7" s="179" t="e">
        <f t="shared" si="0"/>
        <v>#DIV/0!</v>
      </c>
      <c r="G7" s="179" t="e">
        <f t="shared" si="0"/>
        <v>#DIV/0!</v>
      </c>
      <c r="H7" s="181" t="e">
        <f t="shared" si="0"/>
        <v>#DIV/0!</v>
      </c>
    </row>
    <row r="8" spans="1:8" ht="15.5">
      <c r="A8" s="167"/>
      <c r="B8" s="43"/>
      <c r="C8" s="45"/>
      <c r="D8" s="46"/>
      <c r="E8" s="138"/>
      <c r="F8" s="138"/>
      <c r="G8" s="138"/>
      <c r="H8" s="177"/>
    </row>
    <row r="9" spans="1:8" ht="14.5">
      <c r="A9" s="178" t="s">
        <v>23</v>
      </c>
      <c r="B9" s="43" t="s">
        <v>201</v>
      </c>
      <c r="C9" s="45"/>
      <c r="D9" s="46"/>
      <c r="E9" s="138"/>
      <c r="F9" s="138"/>
      <c r="G9" s="138"/>
      <c r="H9" s="177"/>
    </row>
    <row r="10" spans="1:8" ht="15.5">
      <c r="A10" s="166"/>
      <c r="B10" s="100" t="s">
        <v>203</v>
      </c>
      <c r="C10" s="179"/>
      <c r="D10" s="179"/>
      <c r="E10" s="179"/>
      <c r="F10" s="179"/>
      <c r="G10" s="179"/>
      <c r="H10" s="181"/>
    </row>
    <row r="11" spans="1:8" ht="15.5">
      <c r="A11" s="166"/>
      <c r="B11" s="100" t="s">
        <v>204</v>
      </c>
      <c r="C11" s="179"/>
      <c r="D11" s="179"/>
      <c r="E11" s="179"/>
      <c r="F11" s="179"/>
      <c r="G11" s="179"/>
      <c r="H11" s="181"/>
    </row>
    <row r="12" spans="1:8" ht="15.5">
      <c r="A12" s="166"/>
      <c r="B12" s="100" t="s">
        <v>205</v>
      </c>
      <c r="C12" s="179" t="e">
        <f t="shared" ref="C12:H12" si="1">AVERAGE(C10:C11)</f>
        <v>#DIV/0!</v>
      </c>
      <c r="D12" s="179" t="e">
        <f t="shared" si="1"/>
        <v>#DIV/0!</v>
      </c>
      <c r="E12" s="179" t="e">
        <f t="shared" si="1"/>
        <v>#DIV/0!</v>
      </c>
      <c r="F12" s="179" t="e">
        <f t="shared" si="1"/>
        <v>#DIV/0!</v>
      </c>
      <c r="G12" s="179" t="e">
        <f t="shared" si="1"/>
        <v>#DIV/0!</v>
      </c>
      <c r="H12" s="181" t="e">
        <f t="shared" si="1"/>
        <v>#DIV/0!</v>
      </c>
    </row>
    <row r="13" spans="1:8" ht="15.5">
      <c r="A13" s="167"/>
      <c r="B13" s="43"/>
      <c r="C13" s="45"/>
      <c r="D13" s="46"/>
      <c r="E13" s="46"/>
      <c r="F13" s="46"/>
      <c r="G13" s="46"/>
      <c r="H13" s="168"/>
    </row>
    <row r="14" spans="1:8" ht="15" customHeight="1">
      <c r="A14" s="178" t="s">
        <v>23</v>
      </c>
      <c r="B14" s="43" t="s">
        <v>206</v>
      </c>
      <c r="C14" s="45"/>
      <c r="D14" s="46"/>
      <c r="E14" s="46"/>
      <c r="F14" s="46"/>
      <c r="G14" s="46"/>
      <c r="H14" s="168"/>
    </row>
    <row r="15" spans="1:8" s="47" customFormat="1" ht="15.5">
      <c r="A15" s="166"/>
      <c r="B15" s="100" t="s">
        <v>207</v>
      </c>
      <c r="C15" s="179" t="e">
        <f t="shared" ref="C15:H15" si="2">(C7-C12)</f>
        <v>#DIV/0!</v>
      </c>
      <c r="D15" s="179" t="e">
        <f t="shared" si="2"/>
        <v>#DIV/0!</v>
      </c>
      <c r="E15" s="179" t="e">
        <f t="shared" si="2"/>
        <v>#DIV/0!</v>
      </c>
      <c r="F15" s="179" t="e">
        <f t="shared" si="2"/>
        <v>#DIV/0!</v>
      </c>
      <c r="G15" s="179" t="e">
        <f t="shared" si="2"/>
        <v>#DIV/0!</v>
      </c>
      <c r="H15" s="181" t="e">
        <f t="shared" si="2"/>
        <v>#DIV/0!</v>
      </c>
    </row>
    <row r="16" spans="1:8" ht="16" thickBot="1">
      <c r="A16" s="169"/>
      <c r="B16" s="170"/>
      <c r="C16" s="170"/>
      <c r="D16" s="171"/>
      <c r="E16" s="171"/>
      <c r="F16" s="171"/>
      <c r="G16" s="171"/>
      <c r="H16" s="172"/>
    </row>
    <row r="18" spans="1:15" ht="13">
      <c r="B18" s="41" t="s">
        <v>208</v>
      </c>
      <c r="I18" s="48"/>
      <c r="J18" s="48"/>
      <c r="K18" s="48"/>
      <c r="L18" s="49"/>
      <c r="M18" s="49"/>
      <c r="N18" s="49"/>
      <c r="O18" s="49"/>
    </row>
    <row r="19" spans="1:15">
      <c r="A19" s="42"/>
      <c r="B19" s="137" t="s">
        <v>209</v>
      </c>
      <c r="I19" s="48"/>
      <c r="J19" s="48"/>
      <c r="K19" s="48"/>
      <c r="L19" s="49"/>
      <c r="M19" s="49"/>
      <c r="N19" s="49"/>
      <c r="O19" s="49"/>
    </row>
    <row r="20" spans="1:15">
      <c r="B20" s="137" t="s">
        <v>280</v>
      </c>
    </row>
    <row r="21" spans="1:15" ht="13">
      <c r="B21" s="137" t="s">
        <v>259</v>
      </c>
      <c r="C21" s="92"/>
      <c r="D21" s="49"/>
      <c r="H21" s="48"/>
    </row>
    <row r="22" spans="1:15">
      <c r="B22" s="137" t="s">
        <v>260</v>
      </c>
    </row>
    <row r="23" spans="1:15">
      <c r="B23" s="137" t="s">
        <v>261</v>
      </c>
    </row>
    <row r="24" spans="1:15">
      <c r="B24" s="137" t="s">
        <v>262</v>
      </c>
    </row>
    <row r="25" spans="1:15">
      <c r="B25" s="48"/>
      <c r="D25" s="49"/>
      <c r="H25" s="44"/>
    </row>
    <row r="26" spans="1:15">
      <c r="B26" s="48"/>
      <c r="D26" s="49"/>
      <c r="H26" s="44"/>
    </row>
    <row r="27" spans="1:15">
      <c r="B27" s="48"/>
      <c r="D27" s="49"/>
      <c r="H27" s="48"/>
    </row>
    <row r="28" spans="1:15">
      <c r="B28" s="48"/>
      <c r="D28" s="49"/>
      <c r="H28" s="48"/>
    </row>
    <row r="29" spans="1:15">
      <c r="B29" s="48"/>
      <c r="D29" s="49"/>
      <c r="H29" s="48"/>
    </row>
    <row r="30" spans="1:15">
      <c r="B30" s="48"/>
      <c r="D30" s="49"/>
      <c r="H30" s="48"/>
    </row>
    <row r="31" spans="1:15">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G28"/>
  <sheetViews>
    <sheetView zoomScaleNormal="100" workbookViewId="0">
      <selection activeCell="C5" sqref="C5:G6"/>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7" width="11.81640625" style="49" bestFit="1" customWidth="1" collapsed="1"/>
    <col min="8" max="16384" width="8.81640625" style="44" collapsed="1"/>
  </cols>
  <sheetData>
    <row r="1" spans="1:7" s="42" customFormat="1" ht="15" customHeight="1">
      <c r="A1" s="40"/>
      <c r="B1" s="295" t="s">
        <v>64</v>
      </c>
      <c r="C1" s="295"/>
      <c r="D1" s="295"/>
      <c r="E1" s="295"/>
      <c r="F1" s="295"/>
      <c r="G1" s="295"/>
    </row>
    <row r="2" spans="1:7" s="42" customFormat="1" ht="12.75" customHeight="1">
      <c r="A2" s="40"/>
      <c r="B2" s="195" t="s">
        <v>319</v>
      </c>
      <c r="C2" s="195">
        <v>15</v>
      </c>
      <c r="D2" s="40"/>
      <c r="E2" s="40"/>
      <c r="F2" s="40"/>
      <c r="G2" s="40"/>
    </row>
    <row r="3" spans="1:7" s="42" customFormat="1" ht="12.75" customHeight="1" thickBot="1">
      <c r="A3" s="40"/>
      <c r="B3" s="40"/>
      <c r="C3" s="40"/>
      <c r="D3" s="40"/>
      <c r="E3" s="40"/>
      <c r="F3" s="40"/>
      <c r="G3" s="40"/>
    </row>
    <row r="4" spans="1:7">
      <c r="A4" s="162" t="s">
        <v>23</v>
      </c>
      <c r="B4" s="163" t="s">
        <v>202</v>
      </c>
      <c r="C4" s="164" t="s">
        <v>188</v>
      </c>
      <c r="D4" s="164" t="s">
        <v>189</v>
      </c>
      <c r="E4" s="164" t="s">
        <v>190</v>
      </c>
      <c r="F4" s="164" t="s">
        <v>191</v>
      </c>
      <c r="G4" s="176" t="s">
        <v>192</v>
      </c>
    </row>
    <row r="5" spans="1:7" s="192" customFormat="1" ht="15.5">
      <c r="A5" s="191"/>
      <c r="B5" s="100" t="s">
        <v>203</v>
      </c>
      <c r="C5" s="238"/>
      <c r="D5" s="238"/>
      <c r="E5" s="239"/>
      <c r="F5" s="238"/>
      <c r="G5" s="240"/>
    </row>
    <row r="6" spans="1:7" s="192" customFormat="1" ht="15.5">
      <c r="A6" s="191"/>
      <c r="B6" s="100" t="s">
        <v>204</v>
      </c>
      <c r="C6" s="238"/>
      <c r="D6" s="238"/>
      <c r="E6" s="239"/>
      <c r="F6" s="238"/>
      <c r="G6" s="240"/>
    </row>
    <row r="7" spans="1:7" ht="15.5">
      <c r="A7" s="166"/>
      <c r="B7" s="100" t="s">
        <v>205</v>
      </c>
      <c r="C7" s="179" t="e">
        <f>AVERAGE(C5:C6)</f>
        <v>#DIV/0!</v>
      </c>
      <c r="D7" s="179" t="e">
        <f>AVERAGE(D5:D6)</f>
        <v>#DIV/0!</v>
      </c>
      <c r="E7" s="179" t="e">
        <f>AVERAGE(E5:E6)</f>
        <v>#DIV/0!</v>
      </c>
      <c r="F7" s="179" t="e">
        <f>AVERAGE(F5:F6)</f>
        <v>#DIV/0!</v>
      </c>
      <c r="G7" s="181" t="e">
        <f>AVERAGE(G5:G6)</f>
        <v>#DIV/0!</v>
      </c>
    </row>
    <row r="8" spans="1:7" ht="15.5">
      <c r="A8" s="167"/>
      <c r="B8" s="43"/>
      <c r="C8" s="45"/>
      <c r="D8" s="46"/>
      <c r="E8" s="138"/>
      <c r="F8" s="138"/>
      <c r="G8" s="185"/>
    </row>
    <row r="9" spans="1:7">
      <c r="A9" s="178" t="s">
        <v>23</v>
      </c>
      <c r="B9" s="43" t="s">
        <v>201</v>
      </c>
      <c r="C9" s="45"/>
      <c r="D9" s="46"/>
      <c r="E9" s="138"/>
      <c r="F9" s="138"/>
      <c r="G9" s="185"/>
    </row>
    <row r="10" spans="1:7" ht="15.5">
      <c r="A10" s="166"/>
      <c r="B10" s="100" t="s">
        <v>203</v>
      </c>
      <c r="C10" s="179"/>
      <c r="D10" s="179"/>
      <c r="E10" s="179"/>
      <c r="F10" s="179"/>
      <c r="G10" s="181"/>
    </row>
    <row r="11" spans="1:7" ht="15.5">
      <c r="A11" s="166"/>
      <c r="B11" s="100" t="s">
        <v>204</v>
      </c>
      <c r="C11" s="179"/>
      <c r="D11" s="179"/>
      <c r="E11" s="179"/>
      <c r="F11" s="179"/>
      <c r="G11" s="181"/>
    </row>
    <row r="12" spans="1:7" ht="15.5">
      <c r="A12" s="166"/>
      <c r="B12" s="100" t="s">
        <v>205</v>
      </c>
      <c r="C12" s="179" t="e">
        <f>AVERAGE(C10:C11)</f>
        <v>#DIV/0!</v>
      </c>
      <c r="D12" s="179" t="e">
        <f>AVERAGE(D10:D11)</f>
        <v>#DIV/0!</v>
      </c>
      <c r="E12" s="179" t="e">
        <f>AVERAGE(E10:E11)</f>
        <v>#DIV/0!</v>
      </c>
      <c r="F12" s="179" t="e">
        <f>AVERAGE(F10:F11)</f>
        <v>#DIV/0!</v>
      </c>
      <c r="G12" s="181" t="e">
        <f>AVERAGE(G10:G11)</f>
        <v>#DIV/0!</v>
      </c>
    </row>
    <row r="13" spans="1:7" ht="15.5">
      <c r="A13" s="167"/>
      <c r="B13" s="43"/>
      <c r="C13" s="45"/>
      <c r="D13" s="46"/>
      <c r="E13" s="46"/>
      <c r="F13" s="46"/>
      <c r="G13" s="168"/>
    </row>
    <row r="14" spans="1:7" ht="15" customHeight="1">
      <c r="A14" s="178" t="s">
        <v>23</v>
      </c>
      <c r="B14" s="43" t="s">
        <v>206</v>
      </c>
      <c r="C14" s="45"/>
      <c r="D14" s="46"/>
      <c r="E14" s="46"/>
      <c r="F14" s="46"/>
      <c r="G14" s="168"/>
    </row>
    <row r="15" spans="1:7" s="47" customFormat="1" ht="15.5">
      <c r="A15" s="166"/>
      <c r="B15" s="100" t="s">
        <v>207</v>
      </c>
      <c r="C15" s="179" t="e">
        <f>(C7-C12)</f>
        <v>#DIV/0!</v>
      </c>
      <c r="D15" s="179" t="e">
        <f>(D7-D12)</f>
        <v>#DIV/0!</v>
      </c>
      <c r="E15" s="179" t="e">
        <f>(E7-E12)</f>
        <v>#DIV/0!</v>
      </c>
      <c r="F15" s="179" t="e">
        <f>(F7-F12)</f>
        <v>#DIV/0!</v>
      </c>
      <c r="G15" s="181" t="e">
        <f>(G7-G12)</f>
        <v>#DIV/0!</v>
      </c>
    </row>
    <row r="16" spans="1:7" ht="16" thickBot="1">
      <c r="A16" s="169"/>
      <c r="B16" s="170"/>
      <c r="C16" s="170"/>
      <c r="D16" s="171"/>
      <c r="E16" s="171"/>
      <c r="F16" s="171"/>
      <c r="G16" s="172"/>
    </row>
    <row r="18" spans="2:4" ht="13">
      <c r="B18" s="41" t="s">
        <v>208</v>
      </c>
      <c r="C18" s="92"/>
      <c r="D18" s="49"/>
    </row>
    <row r="19" spans="2:4">
      <c r="B19" s="137" t="s">
        <v>209</v>
      </c>
    </row>
    <row r="20" spans="2:4">
      <c r="B20" s="137" t="s">
        <v>210</v>
      </c>
    </row>
    <row r="21" spans="2:4">
      <c r="B21" s="137" t="s">
        <v>311</v>
      </c>
      <c r="D21" s="49"/>
    </row>
    <row r="22" spans="2:4">
      <c r="B22" s="137" t="s">
        <v>263</v>
      </c>
      <c r="D22" s="49"/>
    </row>
    <row r="23" spans="2:4">
      <c r="B23" s="137" t="s">
        <v>264</v>
      </c>
      <c r="D23" s="49"/>
    </row>
    <row r="24" spans="2:4">
      <c r="B24" s="48"/>
      <c r="D24" s="49"/>
    </row>
    <row r="25" spans="2:4">
      <c r="B25" s="48"/>
      <c r="D25" s="49"/>
    </row>
    <row r="26" spans="2:4">
      <c r="B26" s="48"/>
      <c r="D26" s="49"/>
    </row>
    <row r="27" spans="2:4">
      <c r="B27" s="48"/>
      <c r="D27" s="49"/>
    </row>
    <row r="28" spans="2:4">
      <c r="B28" s="48"/>
      <c r="D28" s="49"/>
    </row>
  </sheetData>
  <mergeCells count="3">
    <mergeCell ref="B1:C1"/>
    <mergeCell ref="D1:E1"/>
    <mergeCell ref="F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O31"/>
  <sheetViews>
    <sheetView zoomScaleNormal="100" workbookViewId="0">
      <selection activeCell="C5" sqref="C5:H7"/>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6384" width="8.81640625" style="44" collapsed="1"/>
  </cols>
  <sheetData>
    <row r="1" spans="1:8" s="42" customFormat="1" ht="15" customHeight="1">
      <c r="A1" s="40"/>
      <c r="B1" s="295" t="s">
        <v>65</v>
      </c>
      <c r="C1" s="295"/>
      <c r="D1" s="295"/>
      <c r="E1" s="295"/>
      <c r="F1" s="295"/>
      <c r="G1" s="295"/>
      <c r="H1" s="40"/>
    </row>
    <row r="2" spans="1:8" s="42" customFormat="1" ht="12.75" customHeight="1">
      <c r="A2" s="40"/>
      <c r="B2" s="195" t="s">
        <v>319</v>
      </c>
      <c r="C2" s="195">
        <v>16</v>
      </c>
      <c r="D2" s="40"/>
      <c r="E2" s="40"/>
      <c r="F2" s="40"/>
      <c r="G2" s="40"/>
      <c r="H2" s="40"/>
    </row>
    <row r="3" spans="1:8" s="42" customFormat="1" ht="12.75" customHeight="1" thickBot="1">
      <c r="A3" s="40"/>
      <c r="B3" s="40"/>
      <c r="C3" s="40"/>
      <c r="D3" s="40"/>
      <c r="E3" s="40"/>
      <c r="F3" s="40"/>
      <c r="G3" s="40"/>
      <c r="H3" s="40"/>
    </row>
    <row r="4" spans="1:8">
      <c r="A4" s="162" t="s">
        <v>23</v>
      </c>
      <c r="B4" s="163" t="s">
        <v>202</v>
      </c>
      <c r="C4" s="164" t="s">
        <v>188</v>
      </c>
      <c r="D4" s="164" t="s">
        <v>189</v>
      </c>
      <c r="E4" s="164" t="s">
        <v>190</v>
      </c>
      <c r="F4" s="164" t="s">
        <v>191</v>
      </c>
      <c r="G4" s="164" t="s">
        <v>192</v>
      </c>
      <c r="H4" s="176" t="s">
        <v>193</v>
      </c>
    </row>
    <row r="5" spans="1:8" s="192" customFormat="1" ht="15.5">
      <c r="A5" s="191"/>
      <c r="B5" s="100" t="s">
        <v>203</v>
      </c>
      <c r="C5" s="241"/>
      <c r="D5" s="241"/>
      <c r="E5" s="241"/>
      <c r="F5" s="241"/>
      <c r="G5" s="241"/>
      <c r="H5" s="242"/>
    </row>
    <row r="6" spans="1:8" s="192" customFormat="1" ht="15.5">
      <c r="A6" s="191"/>
      <c r="B6" s="100" t="s">
        <v>204</v>
      </c>
      <c r="C6" s="241"/>
      <c r="D6" s="241"/>
      <c r="E6" s="241"/>
      <c r="F6" s="241"/>
      <c r="G6" s="241"/>
      <c r="H6" s="242"/>
    </row>
    <row r="7" spans="1:8" ht="15.5">
      <c r="A7" s="166"/>
      <c r="B7" s="100" t="s">
        <v>205</v>
      </c>
      <c r="C7" s="241"/>
      <c r="D7" s="241"/>
      <c r="E7" s="241"/>
      <c r="F7" s="241"/>
      <c r="G7" s="241"/>
      <c r="H7" s="242"/>
    </row>
    <row r="8" spans="1:8" ht="15.5">
      <c r="A8" s="167"/>
      <c r="B8" s="43"/>
      <c r="C8" s="45"/>
      <c r="D8" s="46"/>
      <c r="E8" s="138"/>
      <c r="F8" s="138"/>
      <c r="G8" s="138"/>
      <c r="H8" s="177"/>
    </row>
    <row r="9" spans="1:8" ht="14.5">
      <c r="A9" s="178" t="s">
        <v>23</v>
      </c>
      <c r="B9" s="43" t="s">
        <v>201</v>
      </c>
      <c r="C9" s="45"/>
      <c r="D9" s="46"/>
      <c r="E9" s="138"/>
      <c r="F9" s="138"/>
      <c r="G9" s="138"/>
      <c r="H9" s="177"/>
    </row>
    <row r="10" spans="1:8" ht="15.5">
      <c r="A10" s="166"/>
      <c r="B10" s="100" t="s">
        <v>203</v>
      </c>
      <c r="C10" s="179"/>
      <c r="D10" s="179"/>
      <c r="E10" s="179"/>
      <c r="F10" s="179"/>
      <c r="G10" s="179"/>
      <c r="H10" s="181"/>
    </row>
    <row r="11" spans="1:8" ht="15.5">
      <c r="A11" s="166"/>
      <c r="B11" s="100" t="s">
        <v>204</v>
      </c>
      <c r="C11" s="179"/>
      <c r="D11" s="179"/>
      <c r="E11" s="179"/>
      <c r="F11" s="179"/>
      <c r="G11" s="179"/>
      <c r="H11" s="181"/>
    </row>
    <row r="12" spans="1:8" ht="15.5">
      <c r="A12" s="166"/>
      <c r="B12" s="100" t="s">
        <v>205</v>
      </c>
      <c r="C12" s="179" t="e">
        <f t="shared" ref="C12:H12" si="0">AVERAGE(C10:C11)</f>
        <v>#DIV/0!</v>
      </c>
      <c r="D12" s="179" t="e">
        <f t="shared" si="0"/>
        <v>#DIV/0!</v>
      </c>
      <c r="E12" s="179" t="e">
        <f t="shared" si="0"/>
        <v>#DIV/0!</v>
      </c>
      <c r="F12" s="179" t="e">
        <f t="shared" si="0"/>
        <v>#DIV/0!</v>
      </c>
      <c r="G12" s="179" t="e">
        <f t="shared" si="0"/>
        <v>#DIV/0!</v>
      </c>
      <c r="H12" s="181" t="e">
        <f t="shared" si="0"/>
        <v>#DIV/0!</v>
      </c>
    </row>
    <row r="13" spans="1:8" ht="15.5">
      <c r="A13" s="167"/>
      <c r="B13" s="43"/>
      <c r="C13" s="45"/>
      <c r="D13" s="46"/>
      <c r="E13" s="46"/>
      <c r="F13" s="46"/>
      <c r="G13" s="46"/>
      <c r="H13" s="168"/>
    </row>
    <row r="14" spans="1:8" ht="15" customHeight="1">
      <c r="A14" s="178" t="s">
        <v>23</v>
      </c>
      <c r="B14" s="43" t="s">
        <v>206</v>
      </c>
      <c r="C14" s="45"/>
      <c r="D14" s="46"/>
      <c r="E14" s="46"/>
      <c r="F14" s="46"/>
      <c r="G14" s="46"/>
      <c r="H14" s="168"/>
    </row>
    <row r="15" spans="1:8" s="47" customFormat="1" ht="15.5">
      <c r="A15" s="166"/>
      <c r="B15" s="100" t="s">
        <v>207</v>
      </c>
      <c r="C15" s="179" t="e">
        <f t="shared" ref="C15:H15" si="1">(C20-C12)</f>
        <v>#DIV/0!</v>
      </c>
      <c r="D15" s="179" t="e">
        <f t="shared" si="1"/>
        <v>#DIV/0!</v>
      </c>
      <c r="E15" s="179" t="e">
        <f t="shared" si="1"/>
        <v>#DIV/0!</v>
      </c>
      <c r="F15" s="179" t="e">
        <f t="shared" si="1"/>
        <v>#DIV/0!</v>
      </c>
      <c r="G15" s="179" t="e">
        <f t="shared" si="1"/>
        <v>#DIV/0!</v>
      </c>
      <c r="H15" s="181" t="e">
        <f t="shared" si="1"/>
        <v>#DIV/0!</v>
      </c>
    </row>
    <row r="16" spans="1:8" ht="16" thickBot="1">
      <c r="A16" s="169"/>
      <c r="B16" s="170"/>
      <c r="C16" s="170"/>
      <c r="D16" s="171"/>
      <c r="E16" s="171"/>
      <c r="F16" s="171"/>
      <c r="G16" s="171"/>
      <c r="H16" s="172"/>
    </row>
    <row r="18" spans="1:15" ht="14.5">
      <c r="B18" s="41" t="s">
        <v>208</v>
      </c>
      <c r="C18" s="186"/>
      <c r="D18" s="186"/>
      <c r="E18" s="186"/>
      <c r="F18" s="186"/>
      <c r="G18" s="186"/>
      <c r="H18" s="186"/>
      <c r="I18" s="186"/>
      <c r="J18" s="48"/>
      <c r="K18" s="48"/>
      <c r="L18" s="49"/>
      <c r="M18" s="49"/>
      <c r="N18" s="49"/>
      <c r="O18" s="49"/>
    </row>
    <row r="19" spans="1:15" ht="14.5">
      <c r="A19" s="42"/>
      <c r="B19" s="137" t="s">
        <v>209</v>
      </c>
      <c r="C19" s="186"/>
      <c r="D19" s="186"/>
      <c r="E19" s="186"/>
      <c r="F19" s="186"/>
      <c r="G19" s="186"/>
      <c r="H19" s="186"/>
      <c r="I19" s="186"/>
      <c r="J19" s="48"/>
      <c r="K19" s="48"/>
      <c r="L19" s="49"/>
      <c r="M19" s="49"/>
      <c r="N19" s="49"/>
      <c r="O19" s="49"/>
    </row>
    <row r="20" spans="1:15" ht="14.5">
      <c r="B20" s="137" t="s">
        <v>210</v>
      </c>
      <c r="C20" s="186"/>
      <c r="D20" s="186"/>
      <c r="E20" s="186"/>
      <c r="F20" s="186"/>
      <c r="G20" s="186"/>
      <c r="H20" s="186"/>
      <c r="I20" s="186"/>
    </row>
    <row r="21" spans="1:15" ht="14.5">
      <c r="B21" s="137" t="s">
        <v>265</v>
      </c>
      <c r="C21" s="186"/>
      <c r="D21" s="188"/>
      <c r="E21" s="186"/>
      <c r="F21" s="186"/>
      <c r="G21" s="186"/>
      <c r="H21" s="187"/>
      <c r="I21" s="186"/>
    </row>
    <row r="22" spans="1:15">
      <c r="B22" s="137" t="s">
        <v>266</v>
      </c>
    </row>
    <row r="23" spans="1:15">
      <c r="B23" s="137" t="s">
        <v>267</v>
      </c>
    </row>
    <row r="24" spans="1:15">
      <c r="B24" s="137" t="s">
        <v>262</v>
      </c>
    </row>
    <row r="25" spans="1:15">
      <c r="B25" s="48"/>
      <c r="D25" s="49"/>
      <c r="H25" s="44"/>
    </row>
    <row r="26" spans="1:15">
      <c r="B26" s="48"/>
      <c r="D26" s="49"/>
      <c r="H26" s="44"/>
    </row>
    <row r="27" spans="1:15">
      <c r="B27" s="48"/>
      <c r="D27" s="49"/>
      <c r="H27" s="48"/>
    </row>
    <row r="28" spans="1:15">
      <c r="B28" s="48"/>
      <c r="D28" s="49"/>
      <c r="H28" s="48"/>
    </row>
    <row r="29" spans="1:15">
      <c r="B29" s="48"/>
      <c r="D29" s="49"/>
      <c r="H29" s="48"/>
    </row>
    <row r="30" spans="1:15">
      <c r="B30" s="48"/>
      <c r="D30" s="49"/>
      <c r="H30" s="48"/>
    </row>
    <row r="31" spans="1:15">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Q372"/>
  <sheetViews>
    <sheetView topLeftCell="A55" zoomScale="90" zoomScaleNormal="90" workbookViewId="0">
      <selection activeCell="K13" sqref="K13"/>
    </sheetView>
  </sheetViews>
  <sheetFormatPr defaultColWidth="8.81640625" defaultRowHeight="14.5"/>
  <cols>
    <col min="1" max="1" width="21" style="1" customWidth="1" collapsed="1"/>
    <col min="2" max="2" width="7.1796875" style="1" bestFit="1" customWidth="1" collapsed="1"/>
    <col min="3" max="3" width="8.453125" style="1" customWidth="1" collapsed="1"/>
    <col min="4" max="4" width="10.453125" style="1" customWidth="1" collapsed="1"/>
    <col min="5" max="5" width="16.81640625" style="1" customWidth="1" collapsed="1"/>
    <col min="6" max="6" width="11.81640625" style="1" customWidth="1" collapsed="1"/>
    <col min="7" max="7" width="20.81640625" style="1" customWidth="1" collapsed="1"/>
    <col min="8" max="8" width="50" style="1" customWidth="1" collapsed="1"/>
    <col min="9" max="9" width="46.81640625" style="1" customWidth="1" collapsed="1"/>
    <col min="10" max="12" width="8.81640625" style="1" hidden="1" customWidth="1" collapsed="1"/>
    <col min="13" max="13" width="8" style="1" hidden="1" customWidth="1" collapsed="1"/>
    <col min="14" max="16384" width="8.81640625" style="1" collapsed="1"/>
  </cols>
  <sheetData>
    <row r="1" spans="1:43" ht="18">
      <c r="A1" s="289" t="s">
        <v>33</v>
      </c>
      <c r="B1" s="290"/>
      <c r="C1" s="290"/>
      <c r="D1" s="290"/>
      <c r="E1" s="290"/>
      <c r="F1" s="290"/>
      <c r="G1" s="290"/>
      <c r="H1" s="290"/>
      <c r="I1" s="290"/>
      <c r="J1" s="290"/>
      <c r="K1" s="290"/>
      <c r="L1" s="290"/>
      <c r="M1" s="290"/>
      <c r="N1" s="290"/>
      <c r="O1" s="290"/>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7"/>
    </row>
    <row r="2" spans="1:43" ht="17.5">
      <c r="A2" s="291" t="s">
        <v>187</v>
      </c>
      <c r="B2" s="292"/>
      <c r="C2" s="292"/>
      <c r="D2" s="292"/>
      <c r="E2" s="292"/>
      <c r="F2" s="292"/>
      <c r="G2" s="292"/>
      <c r="H2" s="292"/>
      <c r="I2" s="292"/>
      <c r="J2" s="292"/>
      <c r="K2" s="292"/>
      <c r="L2" s="292"/>
      <c r="M2" s="293"/>
      <c r="N2" s="293"/>
      <c r="O2" s="293"/>
      <c r="P2" s="293"/>
      <c r="Q2" s="293"/>
      <c r="R2" s="293"/>
      <c r="S2" s="293"/>
      <c r="T2" s="293"/>
      <c r="U2" s="293"/>
      <c r="V2" s="293"/>
      <c r="W2" s="293"/>
      <c r="X2" s="293"/>
      <c r="Y2" s="293"/>
      <c r="Z2" s="293"/>
      <c r="AA2" s="293"/>
      <c r="AB2" s="293"/>
      <c r="AC2" s="293"/>
      <c r="AD2" s="293"/>
      <c r="AE2" s="293"/>
      <c r="AF2" s="293"/>
      <c r="AG2" s="293"/>
      <c r="AH2" s="293"/>
      <c r="AI2" s="293"/>
      <c r="AJ2" s="293"/>
      <c r="AK2" s="293"/>
      <c r="AL2" s="293"/>
      <c r="AM2" s="293"/>
      <c r="AN2" s="293"/>
      <c r="AO2" s="293"/>
      <c r="AP2" s="293"/>
      <c r="AQ2" s="294"/>
    </row>
    <row r="3" spans="1:43" ht="18.5" thickBot="1">
      <c r="A3" s="128" t="s">
        <v>34</v>
      </c>
      <c r="B3" s="129"/>
      <c r="C3" s="130"/>
      <c r="D3" s="131"/>
      <c r="E3" s="131"/>
      <c r="F3" s="131"/>
      <c r="G3" s="132"/>
      <c r="H3" s="133"/>
      <c r="I3" s="133"/>
      <c r="J3" s="133"/>
      <c r="K3" s="133"/>
      <c r="L3" s="134"/>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23"/>
      <c r="AQ3" s="124"/>
    </row>
    <row r="4" spans="1:43" ht="15.5">
      <c r="A4" s="2"/>
      <c r="B4" s="3"/>
      <c r="C4" s="4"/>
      <c r="D4" s="5"/>
      <c r="E4" s="5"/>
      <c r="F4" s="5"/>
      <c r="G4" s="6"/>
    </row>
    <row r="5" spans="1:43" ht="15" thickBot="1">
      <c r="A5" s="7"/>
      <c r="B5" s="8"/>
      <c r="C5" s="8"/>
      <c r="D5" s="9"/>
      <c r="E5" s="9"/>
      <c r="F5" s="10"/>
      <c r="G5" s="11"/>
    </row>
    <row r="6" spans="1:43" ht="33.75" customHeight="1" thickBot="1">
      <c r="A6" s="286" t="s">
        <v>80</v>
      </c>
      <c r="B6" s="287"/>
      <c r="C6" s="287"/>
      <c r="D6" s="287"/>
      <c r="E6" s="287"/>
      <c r="F6" s="287"/>
      <c r="G6" s="287"/>
      <c r="H6" s="283"/>
      <c r="I6" s="284"/>
      <c r="J6" s="284"/>
      <c r="K6" s="284"/>
      <c r="L6" s="284"/>
      <c r="M6" s="285"/>
    </row>
    <row r="7" spans="1:43" ht="27" customHeight="1" thickBot="1">
      <c r="A7" s="12" t="s">
        <v>0</v>
      </c>
      <c r="B7" s="13" t="s">
        <v>5</v>
      </c>
      <c r="C7" s="13" t="s">
        <v>16</v>
      </c>
      <c r="D7" s="13" t="s">
        <v>17</v>
      </c>
      <c r="E7" s="13" t="s">
        <v>18</v>
      </c>
      <c r="F7" s="14" t="s">
        <v>19</v>
      </c>
      <c r="G7" s="97" t="s">
        <v>20</v>
      </c>
      <c r="H7" s="117" t="s">
        <v>35</v>
      </c>
      <c r="I7" s="116">
        <v>13</v>
      </c>
      <c r="J7" s="118"/>
      <c r="K7" s="118"/>
      <c r="L7" s="118"/>
      <c r="M7" s="119"/>
    </row>
    <row r="8" spans="1:43" ht="26.5" thickBot="1">
      <c r="A8" s="15">
        <v>1</v>
      </c>
      <c r="B8" s="16" t="e">
        <f>Details!F11</f>
        <v>#REF!</v>
      </c>
      <c r="C8" s="16" t="e">
        <f>Details!G11</f>
        <v>#REF!</v>
      </c>
      <c r="D8" s="17" t="e">
        <f>Details!H11</f>
        <v>#REF!</v>
      </c>
      <c r="E8" s="18" t="s">
        <v>21</v>
      </c>
      <c r="F8" s="16" t="e">
        <f>Details!I11</f>
        <v>#REF!</v>
      </c>
      <c r="G8" s="98">
        <f>Details!J11</f>
        <v>1</v>
      </c>
      <c r="H8" s="120" t="s">
        <v>36</v>
      </c>
      <c r="I8" s="115" t="s">
        <v>42</v>
      </c>
      <c r="J8" s="118"/>
      <c r="K8" s="118"/>
      <c r="L8" s="118"/>
      <c r="M8" s="119"/>
    </row>
    <row r="9" spans="1:43" ht="65" thickBot="1">
      <c r="A9" s="15">
        <v>5</v>
      </c>
      <c r="B9" s="16" t="e">
        <f>Details!F15</f>
        <v>#DIV/0!</v>
      </c>
      <c r="C9" s="16" t="e">
        <f>Details!G15</f>
        <v>#DIV/0!</v>
      </c>
      <c r="D9" s="17" t="e">
        <f>Details!H15</f>
        <v>#DIV/0!</v>
      </c>
      <c r="E9" s="149" t="e">
        <f>(C9-C8)/C8</f>
        <v>#DIV/0!</v>
      </c>
      <c r="F9" s="16" t="e">
        <f>Details!I15</f>
        <v>#DIV/0!</v>
      </c>
      <c r="G9" s="98">
        <f>Details!J15</f>
        <v>1</v>
      </c>
      <c r="H9" s="120" t="s">
        <v>37</v>
      </c>
      <c r="I9" s="115" t="s">
        <v>177</v>
      </c>
      <c r="J9" s="118"/>
      <c r="K9" s="118"/>
      <c r="L9" s="118"/>
      <c r="M9" s="119"/>
    </row>
    <row r="10" spans="1:43" ht="51.5" thickBot="1">
      <c r="A10" s="15">
        <v>10</v>
      </c>
      <c r="B10" s="16" t="e">
        <f>Details!F19</f>
        <v>#REF!</v>
      </c>
      <c r="C10" s="16" t="e">
        <f>Details!G19</f>
        <v>#REF!</v>
      </c>
      <c r="D10" s="17" t="e">
        <f>Details!H19</f>
        <v>#REF!</v>
      </c>
      <c r="E10" s="149" t="e">
        <f>(C10-C8)/C8</f>
        <v>#REF!</v>
      </c>
      <c r="F10" s="16" t="e">
        <f>Details!I19</f>
        <v>#REF!</v>
      </c>
      <c r="G10" s="114">
        <f>Details!J19</f>
        <v>1</v>
      </c>
      <c r="H10" s="120" t="s">
        <v>38</v>
      </c>
      <c r="I10" s="121" t="s">
        <v>182</v>
      </c>
      <c r="J10" s="118"/>
      <c r="K10" s="118"/>
      <c r="L10" s="118"/>
      <c r="M10" s="119"/>
    </row>
    <row r="11" spans="1:43" ht="16" thickBot="1">
      <c r="A11" s="15">
        <v>20</v>
      </c>
      <c r="B11" s="16" t="e">
        <f>Details!F23</f>
        <v>#REF!</v>
      </c>
      <c r="C11" s="16" t="e">
        <f>Details!G23</f>
        <v>#REF!</v>
      </c>
      <c r="D11" s="17" t="e">
        <f>Details!H23</f>
        <v>#REF!</v>
      </c>
      <c r="E11" s="149" t="e">
        <f>(C11-C8)/C8</f>
        <v>#REF!</v>
      </c>
      <c r="F11" s="16" t="e">
        <f>Details!I23</f>
        <v>#REF!</v>
      </c>
      <c r="G11" s="114">
        <f>Details!J23</f>
        <v>1</v>
      </c>
      <c r="H11" s="120"/>
      <c r="I11" s="115"/>
      <c r="J11" s="118"/>
      <c r="K11" s="118"/>
      <c r="L11" s="118"/>
      <c r="M11" s="119"/>
    </row>
    <row r="12" spans="1:43" ht="26" thickBot="1">
      <c r="A12" s="15">
        <v>50</v>
      </c>
      <c r="B12" s="16" t="e">
        <f>Details!F27</f>
        <v>#REF!</v>
      </c>
      <c r="C12" s="16" t="e">
        <f>Details!G27</f>
        <v>#REF!</v>
      </c>
      <c r="D12" s="17" t="e">
        <f>Details!H27</f>
        <v>#REF!</v>
      </c>
      <c r="E12" s="149" t="e">
        <f>(C12-C8)/C8</f>
        <v>#REF!</v>
      </c>
      <c r="F12" s="16" t="e">
        <f>Details!I27</f>
        <v>#REF!</v>
      </c>
      <c r="G12" s="114">
        <f>Details!J27</f>
        <v>1</v>
      </c>
      <c r="H12" s="120" t="s">
        <v>39</v>
      </c>
      <c r="I12" s="115" t="s">
        <v>178</v>
      </c>
      <c r="J12" s="118"/>
      <c r="K12" s="118"/>
      <c r="L12" s="118"/>
      <c r="M12" s="119"/>
    </row>
    <row r="13" spans="1:43" ht="16" thickBot="1">
      <c r="A13" s="15">
        <v>100</v>
      </c>
      <c r="B13" s="16" t="e">
        <f>Details!F31</f>
        <v>#REF!</v>
      </c>
      <c r="C13" s="16" t="e">
        <f>Details!G31</f>
        <v>#REF!</v>
      </c>
      <c r="D13" s="17" t="e">
        <f>Details!H31</f>
        <v>#REF!</v>
      </c>
      <c r="E13" s="149" t="e">
        <f>(C13-C8)/C8</f>
        <v>#REF!</v>
      </c>
      <c r="F13" s="16" t="e">
        <f>Details!I31</f>
        <v>#REF!</v>
      </c>
      <c r="G13" s="114">
        <f>Details!J31</f>
        <v>1</v>
      </c>
      <c r="H13" s="121"/>
      <c r="I13" s="122"/>
      <c r="J13" s="123"/>
      <c r="K13" s="123"/>
      <c r="L13" s="123"/>
      <c r="M13" s="124"/>
    </row>
    <row r="14" spans="1:43" ht="16" hidden="1" thickBot="1">
      <c r="A14" s="15">
        <v>200</v>
      </c>
      <c r="B14" s="16" t="e">
        <f>Details!F35</f>
        <v>#REF!</v>
      </c>
      <c r="C14" s="16" t="e">
        <f>Details!G35</f>
        <v>#REF!</v>
      </c>
      <c r="D14" s="17" t="e">
        <f>Details!H35</f>
        <v>#REF!</v>
      </c>
      <c r="E14" s="21" t="e">
        <f>D14/D8</f>
        <v>#REF!</v>
      </c>
      <c r="F14" s="16" t="e">
        <f>Details!I35</f>
        <v>#REF!</v>
      </c>
      <c r="G14" s="19" t="e">
        <f>Details!J35</f>
        <v>#REF!</v>
      </c>
      <c r="I14" s="20"/>
    </row>
    <row r="15" spans="1:43" ht="19.5" customHeight="1" thickBot="1">
      <c r="A15" s="8"/>
      <c r="B15" s="8"/>
      <c r="C15" s="8"/>
      <c r="D15" s="9"/>
      <c r="E15" s="9"/>
      <c r="F15" s="10"/>
      <c r="G15" s="11"/>
    </row>
    <row r="16" spans="1:43" ht="33.75" customHeight="1" thickBot="1">
      <c r="A16" s="286" t="s">
        <v>112</v>
      </c>
      <c r="B16" s="287"/>
      <c r="C16" s="287"/>
      <c r="D16" s="287"/>
      <c r="E16" s="287"/>
      <c r="F16" s="287"/>
      <c r="G16" s="288"/>
      <c r="H16" s="283"/>
      <c r="I16" s="284"/>
      <c r="J16" s="284"/>
      <c r="K16" s="284"/>
      <c r="L16" s="284"/>
      <c r="M16" s="285"/>
    </row>
    <row r="17" spans="1:13" ht="27" thickBot="1">
      <c r="A17" s="12" t="s">
        <v>0</v>
      </c>
      <c r="B17" s="13" t="s">
        <v>22</v>
      </c>
      <c r="C17" s="13" t="s">
        <v>16</v>
      </c>
      <c r="D17" s="13" t="s">
        <v>17</v>
      </c>
      <c r="E17" s="13" t="s">
        <v>18</v>
      </c>
      <c r="F17" s="14" t="s">
        <v>19</v>
      </c>
      <c r="G17" s="97" t="s">
        <v>20</v>
      </c>
      <c r="H17" s="117" t="s">
        <v>35</v>
      </c>
      <c r="I17" s="121">
        <v>13</v>
      </c>
    </row>
    <row r="18" spans="1:13" ht="16" thickBot="1">
      <c r="A18" s="15">
        <v>1</v>
      </c>
      <c r="B18" s="16">
        <f>Details!F43</f>
        <v>0</v>
      </c>
      <c r="C18" s="16">
        <f>Details!G43</f>
        <v>0</v>
      </c>
      <c r="D18" s="17">
        <f>Details!H43</f>
        <v>0</v>
      </c>
      <c r="E18" s="18" t="s">
        <v>21</v>
      </c>
      <c r="F18" s="16">
        <f>Details!I43</f>
        <v>0</v>
      </c>
      <c r="G18" s="98">
        <f>Details!J43</f>
        <v>1</v>
      </c>
      <c r="H18" s="120" t="s">
        <v>36</v>
      </c>
      <c r="I18" s="121" t="s">
        <v>41</v>
      </c>
    </row>
    <row r="19" spans="1:13" ht="52" thickBot="1">
      <c r="A19" s="15">
        <v>5</v>
      </c>
      <c r="B19" s="16" t="e">
        <f>Details!F47</f>
        <v>#DIV/0!</v>
      </c>
      <c r="C19" s="16" t="e">
        <f>Details!G47</f>
        <v>#DIV/0!</v>
      </c>
      <c r="D19" s="17" t="e">
        <f>Details!H47</f>
        <v>#DIV/0!</v>
      </c>
      <c r="E19" s="149" t="e">
        <f>(C19-C18)/C18</f>
        <v>#DIV/0!</v>
      </c>
      <c r="F19" s="16" t="e">
        <f>Details!I47</f>
        <v>#DIV/0!</v>
      </c>
      <c r="G19" s="98">
        <f>Details!J47</f>
        <v>1</v>
      </c>
      <c r="H19" s="120" t="s">
        <v>37</v>
      </c>
      <c r="I19" s="136" t="s">
        <v>179</v>
      </c>
    </row>
    <row r="20" spans="1:13" ht="16" thickBot="1">
      <c r="A20" s="15">
        <v>10</v>
      </c>
      <c r="B20" s="16" t="e">
        <f>Details!F51</f>
        <v>#DIV/0!</v>
      </c>
      <c r="C20" s="16" t="e">
        <f>Details!G51</f>
        <v>#DIV/0!</v>
      </c>
      <c r="D20" s="94" t="e">
        <f>Details!H51</f>
        <v>#DIV/0!</v>
      </c>
      <c r="E20" s="149" t="e">
        <f>(C20-C18)/C18</f>
        <v>#DIV/0!</v>
      </c>
      <c r="F20" s="16" t="e">
        <f>Details!I51</f>
        <v>#DIV/0!</v>
      </c>
      <c r="G20" s="98">
        <f>Details!J51</f>
        <v>1</v>
      </c>
      <c r="H20" s="120" t="s">
        <v>38</v>
      </c>
      <c r="I20" s="121"/>
    </row>
    <row r="21" spans="1:13" ht="51.5" thickBot="1">
      <c r="A21" s="15">
        <v>20</v>
      </c>
      <c r="B21" s="16">
        <f>Details!F55</f>
        <v>0</v>
      </c>
      <c r="C21" s="16">
        <f>Details!G55</f>
        <v>0</v>
      </c>
      <c r="D21" s="94">
        <f>Details!H55</f>
        <v>0</v>
      </c>
      <c r="E21" s="149" t="e">
        <f>(C21-C18)/C18</f>
        <v>#DIV/0!</v>
      </c>
      <c r="F21" s="16">
        <f>Details!I55</f>
        <v>0</v>
      </c>
      <c r="G21" s="98">
        <f>Details!J55</f>
        <v>1</v>
      </c>
      <c r="H21" s="121"/>
      <c r="I21" s="121" t="s">
        <v>180</v>
      </c>
    </row>
    <row r="22" spans="1:13" ht="38.5" thickBot="1">
      <c r="A22" s="15">
        <v>50</v>
      </c>
      <c r="B22" s="16">
        <f>Details!F59</f>
        <v>0</v>
      </c>
      <c r="C22" s="16">
        <f>Details!G59</f>
        <v>0</v>
      </c>
      <c r="D22" s="94">
        <f>Details!H59</f>
        <v>0</v>
      </c>
      <c r="E22" s="149" t="e">
        <f>(C22-C18)/C18</f>
        <v>#DIV/0!</v>
      </c>
      <c r="F22" s="16">
        <f>Details!I59</f>
        <v>0</v>
      </c>
      <c r="G22" s="98">
        <f>Details!J59</f>
        <v>1</v>
      </c>
      <c r="H22" s="120" t="s">
        <v>39</v>
      </c>
      <c r="I22" s="121" t="s">
        <v>181</v>
      </c>
    </row>
    <row r="23" spans="1:13" ht="16" thickBot="1">
      <c r="A23" s="15">
        <v>100</v>
      </c>
      <c r="B23" s="16">
        <f>Details!F63</f>
        <v>0</v>
      </c>
      <c r="C23" s="16">
        <f>Details!G63</f>
        <v>0</v>
      </c>
      <c r="D23" s="94">
        <f>Details!H63</f>
        <v>0</v>
      </c>
      <c r="E23" s="149" t="e">
        <f>(C23-C18)/C18</f>
        <v>#DIV/0!</v>
      </c>
      <c r="F23" s="16">
        <f>Details!I63</f>
        <v>0</v>
      </c>
      <c r="G23" s="98">
        <f>Details!J63</f>
        <v>1</v>
      </c>
      <c r="H23" s="121"/>
      <c r="I23" s="121"/>
    </row>
    <row r="24" spans="1:13" ht="16" hidden="1" thickBot="1">
      <c r="A24" s="15">
        <v>200</v>
      </c>
      <c r="B24" s="16">
        <f>Details!F67</f>
        <v>0</v>
      </c>
      <c r="C24" s="16">
        <f>Details!G67</f>
        <v>0</v>
      </c>
      <c r="D24" s="22">
        <f>Details!H67</f>
        <v>0</v>
      </c>
      <c r="E24" s="21" t="e">
        <f>D24/D18</f>
        <v>#DIV/0!</v>
      </c>
      <c r="F24" s="16">
        <f>Details!I67</f>
        <v>0</v>
      </c>
      <c r="G24" s="23">
        <f>Details!J67</f>
        <v>0</v>
      </c>
      <c r="I24" s="20"/>
    </row>
    <row r="25" spans="1:13" ht="15" customHeight="1" thickBot="1">
      <c r="A25" s="8"/>
      <c r="B25" s="8"/>
      <c r="C25" s="8"/>
      <c r="D25" s="9"/>
      <c r="E25" s="9"/>
      <c r="F25" s="10"/>
      <c r="G25" s="11"/>
    </row>
    <row r="26" spans="1:13" ht="34.5" customHeight="1" thickBot="1">
      <c r="A26" s="286" t="s">
        <v>82</v>
      </c>
      <c r="B26" s="287"/>
      <c r="C26" s="287"/>
      <c r="D26" s="287"/>
      <c r="E26" s="287"/>
      <c r="F26" s="287"/>
      <c r="G26" s="288"/>
      <c r="H26" s="283"/>
      <c r="I26" s="284"/>
      <c r="J26" s="284"/>
      <c r="K26" s="284"/>
      <c r="L26" s="284"/>
      <c r="M26" s="285"/>
    </row>
    <row r="27" spans="1:13" ht="27" thickBot="1">
      <c r="A27" s="12" t="s">
        <v>0</v>
      </c>
      <c r="B27" s="13" t="s">
        <v>22</v>
      </c>
      <c r="C27" s="13" t="s">
        <v>16</v>
      </c>
      <c r="D27" s="13" t="s">
        <v>17</v>
      </c>
      <c r="E27" s="13" t="s">
        <v>18</v>
      </c>
      <c r="F27" s="14" t="s">
        <v>19</v>
      </c>
      <c r="G27" s="97" t="s">
        <v>20</v>
      </c>
      <c r="H27" s="117" t="s">
        <v>35</v>
      </c>
      <c r="I27" s="121">
        <v>9</v>
      </c>
    </row>
    <row r="28" spans="1:13" ht="16" thickBot="1">
      <c r="A28" s="15">
        <v>1</v>
      </c>
      <c r="B28" s="16" t="e">
        <f>Details!F75</f>
        <v>#DIV/0!</v>
      </c>
      <c r="C28" s="16" t="e">
        <f>Details!G75</f>
        <v>#DIV/0!</v>
      </c>
      <c r="D28" s="17" t="e">
        <f>Details!H75</f>
        <v>#DIV/0!</v>
      </c>
      <c r="E28" s="18" t="s">
        <v>21</v>
      </c>
      <c r="F28" s="16" t="e">
        <f>Details!I75</f>
        <v>#DIV/0!</v>
      </c>
      <c r="G28" s="98">
        <f>Details!J75</f>
        <v>1</v>
      </c>
      <c r="H28" s="120" t="s">
        <v>36</v>
      </c>
      <c r="I28" s="121" t="s">
        <v>41</v>
      </c>
    </row>
    <row r="29" spans="1:13" ht="26.5" thickBot="1">
      <c r="A29" s="15">
        <v>5</v>
      </c>
      <c r="B29" s="16" t="e">
        <f>Details!F79</f>
        <v>#DIV/0!</v>
      </c>
      <c r="C29" s="16" t="e">
        <f>Details!G79</f>
        <v>#DIV/0!</v>
      </c>
      <c r="D29" s="17" t="e">
        <f>Details!H79</f>
        <v>#DIV/0!</v>
      </c>
      <c r="E29" s="139" t="e">
        <f>(C29-C28)/C28</f>
        <v>#DIV/0!</v>
      </c>
      <c r="F29" s="16" t="e">
        <f>Details!I79</f>
        <v>#DIV/0!</v>
      </c>
      <c r="G29" s="98">
        <f>Details!J79</f>
        <v>1</v>
      </c>
      <c r="H29" s="120" t="s">
        <v>37</v>
      </c>
      <c r="I29" s="121" t="s">
        <v>174</v>
      </c>
    </row>
    <row r="30" spans="1:13" ht="38.5" thickBot="1">
      <c r="A30" s="15">
        <v>10</v>
      </c>
      <c r="B30" s="16" t="e">
        <f>Details!F83</f>
        <v>#DIV/0!</v>
      </c>
      <c r="C30" s="16" t="e">
        <f>Details!G83</f>
        <v>#DIV/0!</v>
      </c>
      <c r="D30" s="94" t="e">
        <f>Details!H83</f>
        <v>#DIV/0!</v>
      </c>
      <c r="E30" s="139" t="e">
        <f>(C30-C28)/C28</f>
        <v>#DIV/0!</v>
      </c>
      <c r="F30" s="16" t="e">
        <f>Details!I83</f>
        <v>#DIV/0!</v>
      </c>
      <c r="G30" s="98">
        <f>Details!J83</f>
        <v>1</v>
      </c>
      <c r="H30" s="120" t="s">
        <v>38</v>
      </c>
      <c r="I30" s="121" t="s">
        <v>175</v>
      </c>
    </row>
    <row r="31" spans="1:13" ht="16" thickBot="1">
      <c r="A31" s="15">
        <v>20</v>
      </c>
      <c r="B31" s="16">
        <f>Details!F87</f>
        <v>0</v>
      </c>
      <c r="C31" s="16">
        <f>Details!G87</f>
        <v>0</v>
      </c>
      <c r="D31" s="94">
        <f>Details!H87</f>
        <v>0</v>
      </c>
      <c r="E31" s="139" t="e">
        <f>(C31-C28)/C28</f>
        <v>#DIV/0!</v>
      </c>
      <c r="F31" s="16">
        <f>Details!I87</f>
        <v>0</v>
      </c>
      <c r="G31" s="98">
        <f>Details!J87</f>
        <v>1</v>
      </c>
      <c r="H31" s="121"/>
      <c r="I31" s="121"/>
    </row>
    <row r="32" spans="1:13" ht="41.25" customHeight="1" thickBot="1">
      <c r="A32" s="15">
        <v>50</v>
      </c>
      <c r="B32" s="16">
        <f>Details!F91</f>
        <v>0</v>
      </c>
      <c r="C32" s="16">
        <f>Details!G91</f>
        <v>0</v>
      </c>
      <c r="D32" s="94">
        <f>Details!H91</f>
        <v>0</v>
      </c>
      <c r="E32" s="139" t="e">
        <f>(C32-C28)/C28</f>
        <v>#DIV/0!</v>
      </c>
      <c r="F32" s="16">
        <f>Details!I88</f>
        <v>0</v>
      </c>
      <c r="G32" s="98">
        <f>Details!J91</f>
        <v>1</v>
      </c>
      <c r="H32" s="120" t="s">
        <v>39</v>
      </c>
      <c r="I32" s="121" t="s">
        <v>176</v>
      </c>
    </row>
    <row r="33" spans="1:13" ht="15.75" customHeight="1" thickBot="1">
      <c r="A33" s="15">
        <v>100</v>
      </c>
      <c r="B33" s="16">
        <f>Details!F95</f>
        <v>0</v>
      </c>
      <c r="C33" s="16">
        <f>Details!G95</f>
        <v>0</v>
      </c>
      <c r="D33" s="94">
        <f>Details!H95</f>
        <v>0</v>
      </c>
      <c r="E33" s="139" t="e">
        <f>(C33-C28)/C28</f>
        <v>#DIV/0!</v>
      </c>
      <c r="F33" s="16">
        <f>Details!I95</f>
        <v>0</v>
      </c>
      <c r="G33" s="98">
        <f>Details!J95</f>
        <v>1</v>
      </c>
      <c r="H33" s="121"/>
      <c r="I33" s="121"/>
    </row>
    <row r="34" spans="1:13" ht="16.5" hidden="1" customHeight="1" thickBot="1">
      <c r="A34" s="15">
        <v>200</v>
      </c>
      <c r="B34" s="16">
        <f>Details!F99</f>
        <v>0</v>
      </c>
      <c r="C34" s="16">
        <f>Details!G99</f>
        <v>0</v>
      </c>
      <c r="D34" s="22">
        <f>Details!H99</f>
        <v>0</v>
      </c>
      <c r="E34" s="21" t="e">
        <f>D34/D28</f>
        <v>#DIV/0!</v>
      </c>
      <c r="F34" s="16">
        <f>Details!I99</f>
        <v>0</v>
      </c>
      <c r="G34" s="23">
        <f>Details!J99</f>
        <v>0</v>
      </c>
      <c r="I34" s="20"/>
    </row>
    <row r="35" spans="1:13" s="29" customFormat="1" ht="15" customHeight="1" thickBot="1">
      <c r="A35" s="24"/>
      <c r="B35" s="25"/>
      <c r="C35" s="25"/>
      <c r="D35" s="26"/>
      <c r="E35" s="27"/>
      <c r="F35" s="25"/>
      <c r="G35" s="28"/>
      <c r="I35" s="30"/>
    </row>
    <row r="36" spans="1:13" ht="33.75" customHeight="1" thickBot="1">
      <c r="A36" s="286" t="s">
        <v>113</v>
      </c>
      <c r="B36" s="287"/>
      <c r="C36" s="287"/>
      <c r="D36" s="287"/>
      <c r="E36" s="287"/>
      <c r="F36" s="287"/>
      <c r="G36" s="288"/>
      <c r="H36" s="283"/>
      <c r="I36" s="284"/>
      <c r="J36" s="284"/>
      <c r="K36" s="284"/>
      <c r="L36" s="284"/>
      <c r="M36" s="285"/>
    </row>
    <row r="37" spans="1:13" ht="27" thickBot="1">
      <c r="A37" s="12" t="s">
        <v>0</v>
      </c>
      <c r="B37" s="13" t="s">
        <v>22</v>
      </c>
      <c r="C37" s="13" t="s">
        <v>16</v>
      </c>
      <c r="D37" s="13" t="s">
        <v>17</v>
      </c>
      <c r="E37" s="13" t="s">
        <v>18</v>
      </c>
      <c r="F37" s="14" t="s">
        <v>19</v>
      </c>
      <c r="G37" s="97" t="s">
        <v>20</v>
      </c>
      <c r="H37" s="117" t="s">
        <v>35</v>
      </c>
      <c r="I37" s="121">
        <v>9</v>
      </c>
    </row>
    <row r="38" spans="1:13" ht="16" thickBot="1">
      <c r="A38" s="15">
        <v>1</v>
      </c>
      <c r="B38" s="16">
        <f>Details!F107</f>
        <v>0</v>
      </c>
      <c r="C38" s="16">
        <f>Details!G107</f>
        <v>0</v>
      </c>
      <c r="D38" s="17">
        <f>Details!H107</f>
        <v>0</v>
      </c>
      <c r="E38" s="18" t="s">
        <v>21</v>
      </c>
      <c r="F38" s="16">
        <f>Details!I107</f>
        <v>0</v>
      </c>
      <c r="G38" s="98">
        <f>Details!J107</f>
        <v>1</v>
      </c>
      <c r="H38" s="120" t="s">
        <v>36</v>
      </c>
      <c r="I38" s="121" t="s">
        <v>41</v>
      </c>
    </row>
    <row r="39" spans="1:13" ht="26" thickBot="1">
      <c r="A39" s="15">
        <v>5</v>
      </c>
      <c r="B39" s="16" t="e">
        <f>Details!F111</f>
        <v>#DIV/0!</v>
      </c>
      <c r="C39" s="16">
        <f>Details!G108</f>
        <v>0</v>
      </c>
      <c r="D39" s="17" t="e">
        <f>Details!H111</f>
        <v>#DIV/0!</v>
      </c>
      <c r="E39" s="175" t="e">
        <f>(C39-C38)/C38</f>
        <v>#DIV/0!</v>
      </c>
      <c r="F39" s="16" t="e">
        <f>Details!I111</f>
        <v>#DIV/0!</v>
      </c>
      <c r="G39" s="98">
        <f>Details!J111</f>
        <v>1</v>
      </c>
      <c r="H39" s="120" t="s">
        <v>37</v>
      </c>
      <c r="I39" s="121" t="s">
        <v>171</v>
      </c>
    </row>
    <row r="40" spans="1:13" ht="38.5" thickBot="1">
      <c r="A40" s="15">
        <v>10</v>
      </c>
      <c r="B40" s="16" t="e">
        <f>Details!F115</f>
        <v>#DIV/0!</v>
      </c>
      <c r="C40" s="16" t="e">
        <f>Details!G115</f>
        <v>#DIV/0!</v>
      </c>
      <c r="D40" s="94" t="e">
        <f>Details!H115</f>
        <v>#DIV/0!</v>
      </c>
      <c r="E40" s="175" t="e">
        <f>(C40-C38)/C38</f>
        <v>#DIV/0!</v>
      </c>
      <c r="F40" s="16" t="e">
        <f>Details!I115</f>
        <v>#DIV/0!</v>
      </c>
      <c r="G40" s="98">
        <f>Details!J115</f>
        <v>1</v>
      </c>
      <c r="H40" s="120" t="s">
        <v>38</v>
      </c>
      <c r="I40" s="121" t="s">
        <v>172</v>
      </c>
    </row>
    <row r="41" spans="1:13" ht="16" thickBot="1">
      <c r="A41" s="15">
        <v>20</v>
      </c>
      <c r="B41" s="16">
        <f>Details!F119</f>
        <v>0</v>
      </c>
      <c r="C41" s="16">
        <f>Details!G119</f>
        <v>0</v>
      </c>
      <c r="D41" s="94">
        <f>Details!H119</f>
        <v>0</v>
      </c>
      <c r="E41" s="139" t="e">
        <f>(C41-C38)/C38</f>
        <v>#DIV/0!</v>
      </c>
      <c r="F41" s="16">
        <f>Details!I119</f>
        <v>0</v>
      </c>
      <c r="G41" s="98">
        <f>Details!J119</f>
        <v>1</v>
      </c>
      <c r="H41" s="121"/>
      <c r="I41" s="121"/>
    </row>
    <row r="42" spans="1:13" ht="39" customHeight="1" thickBot="1">
      <c r="A42" s="15">
        <v>50</v>
      </c>
      <c r="B42" s="16">
        <f>Details!F123</f>
        <v>0</v>
      </c>
      <c r="C42" s="16">
        <f>Details!G123</f>
        <v>0</v>
      </c>
      <c r="D42" s="94">
        <f>Details!H123</f>
        <v>0</v>
      </c>
      <c r="E42" s="139" t="e">
        <f>(C42-C38)/C38</f>
        <v>#DIV/0!</v>
      </c>
      <c r="F42" s="16">
        <f>Details!I123</f>
        <v>0</v>
      </c>
      <c r="G42" s="98">
        <f>Details!J123</f>
        <v>1</v>
      </c>
      <c r="H42" s="120" t="s">
        <v>39</v>
      </c>
      <c r="I42" s="121" t="s">
        <v>173</v>
      </c>
    </row>
    <row r="43" spans="1:13" ht="15.75" customHeight="1" thickBot="1">
      <c r="A43" s="15">
        <v>100</v>
      </c>
      <c r="B43" s="16">
        <f>Details!F127</f>
        <v>0</v>
      </c>
      <c r="C43" s="16">
        <f>Details!G127</f>
        <v>0</v>
      </c>
      <c r="D43" s="94">
        <f>Details!H127</f>
        <v>0</v>
      </c>
      <c r="E43" s="139" t="e">
        <f>(C43-C38)/C38</f>
        <v>#DIV/0!</v>
      </c>
      <c r="F43" s="16">
        <f>Details!I127</f>
        <v>0</v>
      </c>
      <c r="G43" s="98">
        <f>Details!J127</f>
        <v>1</v>
      </c>
      <c r="H43" s="121"/>
      <c r="I43" s="121"/>
    </row>
    <row r="44" spans="1:13" ht="16.5" hidden="1" customHeight="1" thickBot="1">
      <c r="A44" s="15">
        <v>200</v>
      </c>
      <c r="B44" s="16">
        <f>Details!F131</f>
        <v>0</v>
      </c>
      <c r="C44" s="16">
        <f>Details!G131</f>
        <v>0</v>
      </c>
      <c r="D44" s="22">
        <f>Details!H131</f>
        <v>0</v>
      </c>
      <c r="E44" s="21" t="e">
        <f>D44/D38</f>
        <v>#DIV/0!</v>
      </c>
      <c r="F44" s="16">
        <f>Details!I131</f>
        <v>0</v>
      </c>
      <c r="G44" s="23">
        <f>Details!J131</f>
        <v>0</v>
      </c>
      <c r="I44" s="20"/>
    </row>
    <row r="45" spans="1:13" ht="15" customHeight="1" thickBot="1">
      <c r="A45" s="8"/>
      <c r="B45" s="8"/>
      <c r="C45" s="8"/>
      <c r="D45" s="9"/>
      <c r="E45" s="9"/>
      <c r="F45" s="10"/>
      <c r="G45" s="11"/>
    </row>
    <row r="46" spans="1:13" ht="29.25" customHeight="1" thickBot="1">
      <c r="A46" s="283" t="s">
        <v>84</v>
      </c>
      <c r="B46" s="284"/>
      <c r="C46" s="284"/>
      <c r="D46" s="284"/>
      <c r="E46" s="284"/>
      <c r="F46" s="285"/>
      <c r="G46" s="135"/>
      <c r="H46" s="283"/>
      <c r="I46" s="284"/>
      <c r="J46" s="284"/>
      <c r="K46" s="284"/>
      <c r="L46" s="284"/>
      <c r="M46" s="285"/>
    </row>
    <row r="47" spans="1:13" ht="27" thickBot="1">
      <c r="A47" s="31" t="s">
        <v>0</v>
      </c>
      <c r="B47" s="32" t="s">
        <v>22</v>
      </c>
      <c r="C47" s="32" t="s">
        <v>16</v>
      </c>
      <c r="D47" s="32" t="s">
        <v>17</v>
      </c>
      <c r="E47" s="13" t="s">
        <v>18</v>
      </c>
      <c r="F47" s="33" t="s">
        <v>19</v>
      </c>
      <c r="G47" s="99" t="s">
        <v>20</v>
      </c>
      <c r="H47" s="117" t="s">
        <v>35</v>
      </c>
      <c r="I47" s="121">
        <v>8</v>
      </c>
    </row>
    <row r="48" spans="1:13" ht="16" thickBot="1">
      <c r="A48" s="15">
        <v>1</v>
      </c>
      <c r="B48" s="16">
        <f>Details!F139</f>
        <v>0</v>
      </c>
      <c r="C48" s="16">
        <f>Details!G139</f>
        <v>0</v>
      </c>
      <c r="D48" s="17">
        <f>Details!H139</f>
        <v>0</v>
      </c>
      <c r="E48" s="18" t="s">
        <v>21</v>
      </c>
      <c r="F48" s="16">
        <f>Details!I139</f>
        <v>0</v>
      </c>
      <c r="G48" s="98">
        <f>Details!J139</f>
        <v>1</v>
      </c>
      <c r="H48" s="120" t="s">
        <v>36</v>
      </c>
      <c r="I48" s="121" t="s">
        <v>41</v>
      </c>
    </row>
    <row r="49" spans="1:13" ht="52" thickBot="1">
      <c r="A49" s="15">
        <v>5</v>
      </c>
      <c r="B49" s="16" t="e">
        <f>Details!F143</f>
        <v>#DIV/0!</v>
      </c>
      <c r="C49" s="16" t="e">
        <f>Details!G143</f>
        <v>#DIV/0!</v>
      </c>
      <c r="D49" s="94" t="e">
        <f>Details!H143</f>
        <v>#DIV/0!</v>
      </c>
      <c r="E49" s="139" t="e">
        <f>(C49-C48)/C48</f>
        <v>#DIV/0!</v>
      </c>
      <c r="F49" s="16">
        <f>Details!I140</f>
        <v>0</v>
      </c>
      <c r="G49" s="98">
        <f>Details!J143</f>
        <v>1</v>
      </c>
      <c r="H49" s="120" t="s">
        <v>37</v>
      </c>
      <c r="I49" s="121" t="s">
        <v>184</v>
      </c>
    </row>
    <row r="50" spans="1:13" ht="51.5" thickBot="1">
      <c r="A50" s="15">
        <v>10</v>
      </c>
      <c r="B50" s="16" t="e">
        <f>Details!F147</f>
        <v>#DIV/0!</v>
      </c>
      <c r="C50" s="16" t="e">
        <f>Details!G147</f>
        <v>#DIV/0!</v>
      </c>
      <c r="D50" s="94" t="e">
        <f>Details!H147</f>
        <v>#DIV/0!</v>
      </c>
      <c r="E50" s="139" t="e">
        <f>(C50-C48)/C48</f>
        <v>#DIV/0!</v>
      </c>
      <c r="F50" s="16" t="e">
        <f>Details!I147</f>
        <v>#DIV/0!</v>
      </c>
      <c r="G50" s="98">
        <f>Details!J147</f>
        <v>1</v>
      </c>
      <c r="H50" s="120" t="s">
        <v>38</v>
      </c>
      <c r="I50" s="121" t="s">
        <v>169</v>
      </c>
    </row>
    <row r="51" spans="1:13" ht="15" customHeight="1" thickBot="1">
      <c r="A51" s="15">
        <v>20</v>
      </c>
      <c r="B51" s="16">
        <f>Details!F151</f>
        <v>0</v>
      </c>
      <c r="C51" s="16">
        <f>Details!G151</f>
        <v>0</v>
      </c>
      <c r="D51" s="94">
        <f>Details!H151</f>
        <v>0</v>
      </c>
      <c r="E51" s="139" t="e">
        <f>(C51-C48)/C48</f>
        <v>#DIV/0!</v>
      </c>
      <c r="F51" s="16">
        <f>Details!I151</f>
        <v>0</v>
      </c>
      <c r="G51" s="98">
        <f>Details!J151</f>
        <v>1</v>
      </c>
      <c r="H51" s="121"/>
      <c r="I51" s="121"/>
    </row>
    <row r="52" spans="1:13" ht="42" customHeight="1" thickBot="1">
      <c r="A52" s="15">
        <v>50</v>
      </c>
      <c r="B52" s="16">
        <f>Details!F155</f>
        <v>0</v>
      </c>
      <c r="C52" s="16">
        <f>Details!G155</f>
        <v>0</v>
      </c>
      <c r="D52" s="94">
        <f>Details!H155</f>
        <v>0</v>
      </c>
      <c r="E52" s="139" t="e">
        <f>(C52-C48)/C48</f>
        <v>#DIV/0!</v>
      </c>
      <c r="F52" s="16">
        <f>Details!I155</f>
        <v>0</v>
      </c>
      <c r="G52" s="98">
        <f>Details!J155</f>
        <v>1</v>
      </c>
      <c r="H52" s="120" t="s">
        <v>39</v>
      </c>
      <c r="I52" s="121" t="s">
        <v>185</v>
      </c>
    </row>
    <row r="53" spans="1:13" ht="15" customHeight="1" thickBot="1">
      <c r="A53" s="15">
        <v>100</v>
      </c>
      <c r="B53" s="16">
        <f>Details!F156</f>
        <v>0</v>
      </c>
      <c r="C53" s="16">
        <f>Details!G156</f>
        <v>0</v>
      </c>
      <c r="D53" s="94">
        <f>Details!H156</f>
        <v>0</v>
      </c>
      <c r="E53" s="139" t="e">
        <f>(C53-C48)/C48</f>
        <v>#DIV/0!</v>
      </c>
      <c r="F53" s="16">
        <f>Details!I156</f>
        <v>0</v>
      </c>
      <c r="G53" s="98">
        <f>Details!J159</f>
        <v>1</v>
      </c>
      <c r="H53" s="121"/>
      <c r="I53" s="121"/>
    </row>
    <row r="54" spans="1:13" ht="15" hidden="1" customHeight="1" thickBot="1">
      <c r="A54" s="15">
        <v>200</v>
      </c>
      <c r="B54" s="16">
        <f>Details!F163</f>
        <v>0</v>
      </c>
      <c r="C54" s="16">
        <f>Details!G163</f>
        <v>0</v>
      </c>
      <c r="D54" s="22">
        <f>Details!H163</f>
        <v>0</v>
      </c>
      <c r="E54" s="21" t="e">
        <f>D54/D48</f>
        <v>#DIV/0!</v>
      </c>
      <c r="F54" s="16">
        <f>Details!I163</f>
        <v>0</v>
      </c>
      <c r="G54" s="23">
        <f>Details!J163</f>
        <v>0</v>
      </c>
    </row>
    <row r="55" spans="1:13" ht="15" customHeight="1" thickBot="1">
      <c r="A55" s="8"/>
      <c r="B55" s="8"/>
      <c r="C55" s="8"/>
      <c r="D55" s="9"/>
      <c r="E55" s="9"/>
      <c r="F55" s="10"/>
      <c r="G55" s="11"/>
    </row>
    <row r="56" spans="1:13" ht="27" customHeight="1" thickBot="1">
      <c r="A56" s="286" t="s">
        <v>85</v>
      </c>
      <c r="B56" s="287"/>
      <c r="C56" s="287"/>
      <c r="D56" s="287"/>
      <c r="E56" s="287"/>
      <c r="F56" s="287"/>
      <c r="G56" s="288"/>
      <c r="H56" s="283"/>
      <c r="I56" s="284"/>
      <c r="J56" s="284"/>
      <c r="K56" s="284"/>
      <c r="L56" s="284"/>
      <c r="M56" s="285"/>
    </row>
    <row r="57" spans="1:13" ht="27" thickBot="1">
      <c r="A57" s="31" t="s">
        <v>0</v>
      </c>
      <c r="B57" s="32" t="s">
        <v>22</v>
      </c>
      <c r="C57" s="32" t="s">
        <v>16</v>
      </c>
      <c r="D57" s="32" t="s">
        <v>17</v>
      </c>
      <c r="E57" s="13" t="s">
        <v>18</v>
      </c>
      <c r="F57" s="33" t="s">
        <v>19</v>
      </c>
      <c r="G57" s="99" t="s">
        <v>20</v>
      </c>
      <c r="H57" s="117" t="s">
        <v>35</v>
      </c>
      <c r="I57" s="121">
        <v>8</v>
      </c>
    </row>
    <row r="58" spans="1:13" ht="16" thickBot="1">
      <c r="A58" s="15">
        <v>1</v>
      </c>
      <c r="B58" s="16" t="e">
        <f>Details!F171</f>
        <v>#DIV/0!</v>
      </c>
      <c r="C58" s="16" t="e">
        <f>Details!G171</f>
        <v>#DIV/0!</v>
      </c>
      <c r="D58" s="17" t="e">
        <f>Details!H171</f>
        <v>#DIV/0!</v>
      </c>
      <c r="E58" s="18" t="s">
        <v>21</v>
      </c>
      <c r="F58" s="16" t="e">
        <f>Details!I171</f>
        <v>#DIV/0!</v>
      </c>
      <c r="G58" s="98">
        <f>Details!J171</f>
        <v>1</v>
      </c>
      <c r="H58" s="120" t="s">
        <v>36</v>
      </c>
      <c r="I58" s="121" t="s">
        <v>41</v>
      </c>
    </row>
    <row r="59" spans="1:13" ht="52" thickBot="1">
      <c r="A59" s="15">
        <v>5</v>
      </c>
      <c r="B59" s="16" t="e">
        <f>Details!F175</f>
        <v>#DIV/0!</v>
      </c>
      <c r="C59" s="16" t="e">
        <f>Details!G175</f>
        <v>#DIV/0!</v>
      </c>
      <c r="D59" s="17" t="e">
        <f>Details!H175</f>
        <v>#DIV/0!</v>
      </c>
      <c r="E59" s="140" t="e">
        <f>(C59-C58)/C58</f>
        <v>#DIV/0!</v>
      </c>
      <c r="F59" s="16" t="e">
        <f>Details!I175</f>
        <v>#DIV/0!</v>
      </c>
      <c r="G59" s="98">
        <f>Details!J175</f>
        <v>1</v>
      </c>
      <c r="H59" s="120" t="s">
        <v>37</v>
      </c>
      <c r="I59" s="121" t="s">
        <v>183</v>
      </c>
    </row>
    <row r="60" spans="1:13" ht="51.5" thickBot="1">
      <c r="A60" s="15">
        <v>10</v>
      </c>
      <c r="B60" s="16" t="e">
        <f>Details!F179</f>
        <v>#DIV/0!</v>
      </c>
      <c r="C60" s="16" t="e">
        <f>Details!G179</f>
        <v>#DIV/0!</v>
      </c>
      <c r="D60" s="94" t="e">
        <f>Details!H179</f>
        <v>#DIV/0!</v>
      </c>
      <c r="E60" s="139" t="e">
        <f>(C60-C58)/C58</f>
        <v>#DIV/0!</v>
      </c>
      <c r="F60" s="16" t="e">
        <f>Details!I179</f>
        <v>#DIV/0!</v>
      </c>
      <c r="G60" s="98">
        <f>Details!J179</f>
        <v>1</v>
      </c>
      <c r="H60" s="120" t="s">
        <v>38</v>
      </c>
      <c r="I60" s="121" t="s">
        <v>169</v>
      </c>
    </row>
    <row r="61" spans="1:13" ht="16" thickBot="1">
      <c r="A61" s="15">
        <v>20</v>
      </c>
      <c r="B61" s="16">
        <f>Details!F183</f>
        <v>0</v>
      </c>
      <c r="C61" s="16">
        <f>Details!G183</f>
        <v>0</v>
      </c>
      <c r="D61" s="94">
        <f>Details!H183</f>
        <v>0</v>
      </c>
      <c r="E61" s="139" t="e">
        <f>(C61-C58)/C58</f>
        <v>#DIV/0!</v>
      </c>
      <c r="F61" s="16">
        <f>Details!I183</f>
        <v>0</v>
      </c>
      <c r="G61" s="98">
        <f>Details!J183</f>
        <v>1</v>
      </c>
      <c r="H61" s="121"/>
      <c r="I61" s="121"/>
    </row>
    <row r="62" spans="1:13" ht="40.5" customHeight="1" thickBot="1">
      <c r="A62" s="15">
        <v>50</v>
      </c>
      <c r="B62" s="16">
        <f>Details!F187</f>
        <v>0</v>
      </c>
      <c r="C62" s="16">
        <f>Details!G187</f>
        <v>0</v>
      </c>
      <c r="D62" s="94">
        <f>Details!H187</f>
        <v>0</v>
      </c>
      <c r="E62" s="139" t="e">
        <f>(C62-C58)/C58</f>
        <v>#DIV/0!</v>
      </c>
      <c r="F62" s="16">
        <f>Details!I187</f>
        <v>0</v>
      </c>
      <c r="G62" s="98">
        <f>Details!J187</f>
        <v>1</v>
      </c>
      <c r="H62" s="120" t="s">
        <v>39</v>
      </c>
      <c r="I62" s="121" t="s">
        <v>170</v>
      </c>
    </row>
    <row r="63" spans="1:13" ht="15.75" customHeight="1" thickBot="1">
      <c r="A63" s="15">
        <v>100</v>
      </c>
      <c r="B63" s="16">
        <f>Details!F191</f>
        <v>0</v>
      </c>
      <c r="C63" s="16">
        <f>Details!G191</f>
        <v>0</v>
      </c>
      <c r="D63" s="94">
        <f>Details!H191</f>
        <v>0</v>
      </c>
      <c r="E63" s="139" t="e">
        <f>(C63-C58)/C58</f>
        <v>#DIV/0!</v>
      </c>
      <c r="F63" s="16">
        <f>Details!I191</f>
        <v>0</v>
      </c>
      <c r="G63" s="98">
        <f>Details!J191</f>
        <v>1</v>
      </c>
      <c r="H63" s="121"/>
      <c r="I63" s="121"/>
    </row>
    <row r="64" spans="1:13" ht="16.5" hidden="1" customHeight="1" thickBot="1">
      <c r="A64" s="15">
        <v>200</v>
      </c>
      <c r="B64" s="16">
        <f>Details!F195</f>
        <v>0</v>
      </c>
      <c r="C64" s="16">
        <f>Details!G195</f>
        <v>0</v>
      </c>
      <c r="D64" s="22">
        <f>Details!H195</f>
        <v>0</v>
      </c>
      <c r="E64" s="21" t="e">
        <f>D64/D58</f>
        <v>#DIV/0!</v>
      </c>
      <c r="F64" s="16">
        <f>Details!I195</f>
        <v>0</v>
      </c>
      <c r="G64" s="23">
        <f>Details!J195</f>
        <v>0</v>
      </c>
      <c r="I64" s="20"/>
    </row>
    <row r="65" spans="1:13" s="35" customFormat="1" ht="16" thickBot="1">
      <c r="A65" s="36"/>
      <c r="B65" s="37"/>
      <c r="C65" s="37"/>
      <c r="D65" s="38"/>
      <c r="E65" s="38"/>
      <c r="F65" s="37"/>
      <c r="G65" s="39"/>
    </row>
    <row r="66" spans="1:13" ht="33.75" customHeight="1" thickBot="1">
      <c r="A66" s="286" t="s">
        <v>86</v>
      </c>
      <c r="B66" s="287"/>
      <c r="C66" s="287"/>
      <c r="D66" s="287"/>
      <c r="E66" s="287"/>
      <c r="F66" s="287"/>
      <c r="G66" s="287"/>
      <c r="H66" s="283"/>
      <c r="I66" s="284"/>
      <c r="J66" s="284"/>
      <c r="K66" s="284"/>
      <c r="L66" s="284"/>
      <c r="M66" s="285"/>
    </row>
    <row r="67" spans="1:13" ht="27" thickBot="1">
      <c r="A67" s="31" t="s">
        <v>0</v>
      </c>
      <c r="B67" s="32" t="s">
        <v>22</v>
      </c>
      <c r="C67" s="32" t="s">
        <v>16</v>
      </c>
      <c r="D67" s="32" t="s">
        <v>17</v>
      </c>
      <c r="E67" s="13" t="s">
        <v>18</v>
      </c>
      <c r="F67" s="33" t="s">
        <v>19</v>
      </c>
      <c r="G67" s="34" t="s">
        <v>20</v>
      </c>
      <c r="H67" s="117" t="s">
        <v>35</v>
      </c>
      <c r="I67" s="121">
        <v>9</v>
      </c>
    </row>
    <row r="68" spans="1:13" ht="16" thickBot="1">
      <c r="A68" s="15">
        <v>1</v>
      </c>
      <c r="B68" s="16">
        <f>Details!F203</f>
        <v>0</v>
      </c>
      <c r="C68" s="16">
        <f>Details!G203</f>
        <v>0</v>
      </c>
      <c r="D68" s="16">
        <f>Details!H203</f>
        <v>0</v>
      </c>
      <c r="E68" s="139" t="s">
        <v>21</v>
      </c>
      <c r="F68" s="16" t="e">
        <f>Details!I203</f>
        <v>#DIV/0!</v>
      </c>
      <c r="G68" s="23">
        <f>Details!J203</f>
        <v>1</v>
      </c>
      <c r="H68" s="120" t="s">
        <v>36</v>
      </c>
      <c r="I68" s="121" t="s">
        <v>41</v>
      </c>
    </row>
    <row r="69" spans="1:13" ht="57" customHeight="1" thickBot="1">
      <c r="A69" s="15">
        <v>5</v>
      </c>
      <c r="B69" s="16" t="e">
        <f>Details!F207</f>
        <v>#DIV/0!</v>
      </c>
      <c r="C69" s="16" t="e">
        <f>Details!G207</f>
        <v>#DIV/0!</v>
      </c>
      <c r="D69" s="16" t="e">
        <f>Details!H207</f>
        <v>#DIV/0!</v>
      </c>
      <c r="E69" s="139" t="e">
        <f>(C69-C68)/C68</f>
        <v>#DIV/0!</v>
      </c>
      <c r="F69" s="16" t="e">
        <f>Details!I207</f>
        <v>#DIV/0!</v>
      </c>
      <c r="G69" s="23">
        <f>Details!J207</f>
        <v>1</v>
      </c>
      <c r="H69" s="120" t="s">
        <v>37</v>
      </c>
      <c r="I69" s="121" t="s">
        <v>166</v>
      </c>
    </row>
    <row r="70" spans="1:13" ht="51.5" thickBot="1">
      <c r="A70" s="15">
        <v>10</v>
      </c>
      <c r="B70" s="16" t="e">
        <f>Details!F211</f>
        <v>#DIV/0!</v>
      </c>
      <c r="C70" s="16" t="e">
        <f>Details!G211</f>
        <v>#DIV/0!</v>
      </c>
      <c r="D70" s="16" t="e">
        <f>Details!H211</f>
        <v>#DIV/0!</v>
      </c>
      <c r="E70" s="139" t="e">
        <f>(C70-C68)/C68</f>
        <v>#DIV/0!</v>
      </c>
      <c r="F70" s="16" t="e">
        <f>Details!I211</f>
        <v>#DIV/0!</v>
      </c>
      <c r="G70" s="23">
        <f>Details!J211</f>
        <v>1</v>
      </c>
      <c r="H70" s="120" t="s">
        <v>38</v>
      </c>
      <c r="I70" s="121" t="s">
        <v>167</v>
      </c>
    </row>
    <row r="71" spans="1:13" ht="16" thickBot="1">
      <c r="A71" s="15">
        <v>20</v>
      </c>
      <c r="B71" s="16">
        <f>Details!F215</f>
        <v>0</v>
      </c>
      <c r="C71" s="16">
        <f>Details!G215</f>
        <v>0</v>
      </c>
      <c r="D71" s="16">
        <f>Details!H215</f>
        <v>0</v>
      </c>
      <c r="E71" s="139" t="e">
        <f>(C71-C68)/C68</f>
        <v>#DIV/0!</v>
      </c>
      <c r="F71" s="16">
        <f>Details!I215</f>
        <v>0</v>
      </c>
      <c r="G71" s="23">
        <f>Details!J215</f>
        <v>1</v>
      </c>
      <c r="H71" s="121"/>
      <c r="I71" s="121"/>
    </row>
    <row r="72" spans="1:13" ht="38.5" thickBot="1">
      <c r="A72" s="15">
        <v>50</v>
      </c>
      <c r="B72" s="16">
        <f>Details!F219</f>
        <v>0</v>
      </c>
      <c r="C72" s="16">
        <f>Details!G219</f>
        <v>0</v>
      </c>
      <c r="D72" s="16">
        <f>Details!H219</f>
        <v>0</v>
      </c>
      <c r="E72" s="139" t="e">
        <f>(C72-C68)/C68</f>
        <v>#DIV/0!</v>
      </c>
      <c r="F72" s="16">
        <f>Details!I219</f>
        <v>0</v>
      </c>
      <c r="G72" s="23">
        <f>Details!J219</f>
        <v>1</v>
      </c>
      <c r="H72" s="120" t="s">
        <v>39</v>
      </c>
      <c r="I72" s="121" t="s">
        <v>168</v>
      </c>
    </row>
    <row r="73" spans="1:13" ht="15.75" customHeight="1" thickBot="1">
      <c r="A73" s="15">
        <v>100</v>
      </c>
      <c r="B73" s="16">
        <f>Details!F223</f>
        <v>0</v>
      </c>
      <c r="C73" s="16">
        <f>Details!G223</f>
        <v>0</v>
      </c>
      <c r="D73" s="16">
        <f>Details!H223</f>
        <v>0</v>
      </c>
      <c r="E73" s="139" t="e">
        <f>(C73-C68)/C68</f>
        <v>#DIV/0!</v>
      </c>
      <c r="F73" s="16">
        <f>Details!I223</f>
        <v>0</v>
      </c>
      <c r="G73" s="23">
        <f>Details!J223</f>
        <v>1</v>
      </c>
      <c r="H73" s="121"/>
      <c r="I73" s="121"/>
    </row>
    <row r="74" spans="1:13" ht="16.5" hidden="1" customHeight="1" thickBot="1">
      <c r="A74" s="15">
        <v>200</v>
      </c>
      <c r="B74" s="16">
        <f>Details!F227</f>
        <v>0</v>
      </c>
      <c r="C74" s="16">
        <f>Details!G227</f>
        <v>0</v>
      </c>
      <c r="D74" s="22">
        <f>Details!H227</f>
        <v>0</v>
      </c>
      <c r="E74" s="21" t="e">
        <f>D74/D68</f>
        <v>#DIV/0!</v>
      </c>
      <c r="F74" s="16">
        <f>Details!I227</f>
        <v>0</v>
      </c>
      <c r="G74" s="23">
        <f>Details!J227</f>
        <v>0</v>
      </c>
      <c r="I74" s="20"/>
    </row>
    <row r="75" spans="1:13" s="35" customFormat="1" ht="16" thickBot="1">
      <c r="A75" s="36"/>
      <c r="B75" s="37"/>
      <c r="C75" s="37"/>
      <c r="D75" s="38"/>
      <c r="E75" s="38"/>
      <c r="F75" s="37"/>
      <c r="G75" s="39"/>
    </row>
    <row r="76" spans="1:13" ht="33.75" customHeight="1" thickBot="1">
      <c r="A76" s="286" t="s">
        <v>87</v>
      </c>
      <c r="B76" s="287"/>
      <c r="C76" s="287"/>
      <c r="D76" s="287"/>
      <c r="E76" s="287"/>
      <c r="F76" s="287"/>
      <c r="G76" s="288"/>
      <c r="H76" s="283"/>
      <c r="I76" s="284"/>
      <c r="J76" s="284"/>
      <c r="K76" s="284"/>
      <c r="L76" s="284"/>
      <c r="M76" s="285"/>
    </row>
    <row r="77" spans="1:13" ht="27" thickBot="1">
      <c r="A77" s="31" t="s">
        <v>0</v>
      </c>
      <c r="B77" s="32" t="s">
        <v>22</v>
      </c>
      <c r="C77" s="32" t="s">
        <v>16</v>
      </c>
      <c r="D77" s="32" t="s">
        <v>17</v>
      </c>
      <c r="E77" s="13" t="s">
        <v>18</v>
      </c>
      <c r="F77" s="33" t="s">
        <v>19</v>
      </c>
      <c r="G77" s="99" t="s">
        <v>20</v>
      </c>
      <c r="H77" s="117" t="s">
        <v>35</v>
      </c>
      <c r="I77" s="121">
        <v>9</v>
      </c>
    </row>
    <row r="78" spans="1:13" ht="16" thickBot="1">
      <c r="A78" s="15">
        <v>1</v>
      </c>
      <c r="B78" s="16">
        <f>Details!F235</f>
        <v>0</v>
      </c>
      <c r="C78" s="16">
        <f>Details!G235</f>
        <v>0</v>
      </c>
      <c r="D78" s="17">
        <f>Details!H235</f>
        <v>0</v>
      </c>
      <c r="E78" s="18" t="s">
        <v>21</v>
      </c>
      <c r="F78" s="16">
        <f>Details!I235</f>
        <v>0</v>
      </c>
      <c r="G78" s="98">
        <f>Details!J235</f>
        <v>1</v>
      </c>
      <c r="H78" s="120" t="s">
        <v>36</v>
      </c>
      <c r="I78" s="121" t="s">
        <v>40</v>
      </c>
    </row>
    <row r="79" spans="1:13" ht="26" thickBot="1">
      <c r="A79" s="15">
        <v>5</v>
      </c>
      <c r="B79" s="16" t="e">
        <f>Details!F239</f>
        <v>#DIV/0!</v>
      </c>
      <c r="C79" s="16" t="e">
        <f>Details!G239</f>
        <v>#DIV/0!</v>
      </c>
      <c r="D79" s="17" t="e">
        <f>Details!H239</f>
        <v>#DIV/0!</v>
      </c>
      <c r="E79" s="139" t="e">
        <f>(C79-C78)/C78</f>
        <v>#DIV/0!</v>
      </c>
      <c r="F79" s="16" t="e">
        <f>Details!I239</f>
        <v>#DIV/0!</v>
      </c>
      <c r="G79" s="98">
        <f>Details!J239</f>
        <v>1</v>
      </c>
      <c r="H79" s="120" t="s">
        <v>37</v>
      </c>
      <c r="I79" s="121" t="s">
        <v>163</v>
      </c>
    </row>
    <row r="80" spans="1:13" ht="38.5" thickBot="1">
      <c r="A80" s="15">
        <v>10</v>
      </c>
      <c r="B80" s="16" t="e">
        <f>Details!F243</f>
        <v>#DIV/0!</v>
      </c>
      <c r="C80" s="16" t="e">
        <f>Details!G243</f>
        <v>#DIV/0!</v>
      </c>
      <c r="D80" s="94" t="e">
        <f>Details!H243</f>
        <v>#DIV/0!</v>
      </c>
      <c r="E80" s="139" t="e">
        <f>(C80-C78)/C78</f>
        <v>#DIV/0!</v>
      </c>
      <c r="F80" s="16" t="e">
        <f>Details!I243</f>
        <v>#DIV/0!</v>
      </c>
      <c r="G80" s="98">
        <f>Details!J243</f>
        <v>1</v>
      </c>
      <c r="H80" s="120" t="s">
        <v>38</v>
      </c>
      <c r="I80" s="121" t="s">
        <v>164</v>
      </c>
    </row>
    <row r="81" spans="1:13" ht="16" thickBot="1">
      <c r="A81" s="15">
        <v>20</v>
      </c>
      <c r="B81" s="16">
        <f>Details!F247</f>
        <v>0</v>
      </c>
      <c r="C81" s="16">
        <f>Details!G247</f>
        <v>0</v>
      </c>
      <c r="D81" s="94">
        <f>Details!H247</f>
        <v>0</v>
      </c>
      <c r="E81" s="139" t="e">
        <f>(C81-C78)/C78</f>
        <v>#DIV/0!</v>
      </c>
      <c r="F81" s="16">
        <f>Details!I247</f>
        <v>0</v>
      </c>
      <c r="G81" s="98">
        <f>Details!J247</f>
        <v>1</v>
      </c>
      <c r="H81" s="121"/>
      <c r="I81" s="121"/>
    </row>
    <row r="82" spans="1:13" ht="41.25" customHeight="1" thickBot="1">
      <c r="A82" s="15">
        <v>50</v>
      </c>
      <c r="B82" s="16">
        <f>Details!F251</f>
        <v>0</v>
      </c>
      <c r="C82" s="16">
        <f>Details!G251</f>
        <v>0</v>
      </c>
      <c r="D82" s="94">
        <f>Details!H251</f>
        <v>0</v>
      </c>
      <c r="E82" s="139" t="e">
        <f>(C82-C78)/C78</f>
        <v>#DIV/0!</v>
      </c>
      <c r="F82" s="16">
        <f>Details!I251</f>
        <v>0</v>
      </c>
      <c r="G82" s="98">
        <f>Details!J251</f>
        <v>1</v>
      </c>
      <c r="H82" s="120" t="s">
        <v>39</v>
      </c>
      <c r="I82" s="121" t="s">
        <v>165</v>
      </c>
    </row>
    <row r="83" spans="1:13" ht="15.75" customHeight="1" thickBot="1">
      <c r="A83" s="15">
        <v>100</v>
      </c>
      <c r="B83" s="16">
        <f>Details!F255</f>
        <v>0</v>
      </c>
      <c r="C83" s="16">
        <f>Details!G255</f>
        <v>0</v>
      </c>
      <c r="D83" s="94">
        <f>Details!H255</f>
        <v>0</v>
      </c>
      <c r="E83" s="139" t="e">
        <f>(C83-C78)/C78</f>
        <v>#DIV/0!</v>
      </c>
      <c r="F83" s="16">
        <f>Details!I255</f>
        <v>0</v>
      </c>
      <c r="G83" s="98">
        <f>Details!J255</f>
        <v>1</v>
      </c>
      <c r="H83" s="121"/>
      <c r="I83" s="121"/>
    </row>
    <row r="84" spans="1:13" ht="16.5" hidden="1" customHeight="1" thickBot="1">
      <c r="A84" s="15">
        <v>200</v>
      </c>
      <c r="B84" s="16">
        <f>Details!F259</f>
        <v>0</v>
      </c>
      <c r="C84" s="16">
        <f>Details!G259</f>
        <v>0</v>
      </c>
      <c r="D84" s="22">
        <f>Details!H259</f>
        <v>0</v>
      </c>
      <c r="E84" s="21" t="e">
        <f>D84/D78</f>
        <v>#DIV/0!</v>
      </c>
      <c r="F84" s="16">
        <f>Details!I259</f>
        <v>0</v>
      </c>
      <c r="G84" s="23">
        <f>Details!J259</f>
        <v>0</v>
      </c>
      <c r="I84" s="20"/>
    </row>
    <row r="85" spans="1:13" s="35" customFormat="1" ht="16" thickBot="1">
      <c r="A85" s="36"/>
      <c r="B85" s="37"/>
      <c r="C85" s="37"/>
      <c r="D85" s="38"/>
      <c r="E85" s="38"/>
      <c r="F85" s="37"/>
      <c r="G85" s="39"/>
    </row>
    <row r="86" spans="1:13" ht="33.75" customHeight="1" thickBot="1">
      <c r="A86" s="286" t="s">
        <v>88</v>
      </c>
      <c r="B86" s="287"/>
      <c r="C86" s="287"/>
      <c r="D86" s="287"/>
      <c r="E86" s="287"/>
      <c r="F86" s="287"/>
      <c r="G86" s="288"/>
      <c r="H86" s="283"/>
      <c r="I86" s="284"/>
      <c r="J86" s="284"/>
      <c r="K86" s="284"/>
      <c r="L86" s="284"/>
      <c r="M86" s="285"/>
    </row>
    <row r="87" spans="1:13" ht="27" thickBot="1">
      <c r="A87" s="31" t="s">
        <v>0</v>
      </c>
      <c r="B87" s="32" t="s">
        <v>22</v>
      </c>
      <c r="C87" s="32" t="s">
        <v>16</v>
      </c>
      <c r="D87" s="32" t="s">
        <v>17</v>
      </c>
      <c r="E87" s="13" t="s">
        <v>18</v>
      </c>
      <c r="F87" s="33" t="s">
        <v>19</v>
      </c>
      <c r="G87" s="99" t="s">
        <v>20</v>
      </c>
      <c r="H87" s="117" t="s">
        <v>35</v>
      </c>
      <c r="I87" s="121">
        <v>9</v>
      </c>
    </row>
    <row r="88" spans="1:13" ht="16" thickBot="1">
      <c r="A88" s="15">
        <v>1</v>
      </c>
      <c r="B88" s="16">
        <f>Details!F267</f>
        <v>0</v>
      </c>
      <c r="C88" s="16">
        <f>Details!G267</f>
        <v>0</v>
      </c>
      <c r="D88" s="17">
        <f>Details!H267</f>
        <v>0</v>
      </c>
      <c r="E88" s="18" t="s">
        <v>21</v>
      </c>
      <c r="F88" s="16">
        <f>Details!I267</f>
        <v>0</v>
      </c>
      <c r="G88" s="98">
        <f>Details!J267</f>
        <v>1</v>
      </c>
      <c r="H88" s="120" t="s">
        <v>36</v>
      </c>
      <c r="I88" s="121" t="s">
        <v>41</v>
      </c>
    </row>
    <row r="89" spans="1:13" ht="26" thickBot="1">
      <c r="A89" s="15">
        <v>5</v>
      </c>
      <c r="B89" s="16" t="e">
        <f>Details!F271</f>
        <v>#DIV/0!</v>
      </c>
      <c r="C89" s="16" t="e">
        <f>Details!G271</f>
        <v>#DIV/0!</v>
      </c>
      <c r="D89" s="17" t="e">
        <f>Details!H271</f>
        <v>#DIV/0!</v>
      </c>
      <c r="E89" s="139" t="e">
        <f>(C89-C88)/C88</f>
        <v>#DIV/0!</v>
      </c>
      <c r="F89" s="16" t="e">
        <f>Details!I271</f>
        <v>#DIV/0!</v>
      </c>
      <c r="G89" s="98">
        <f>Details!J271</f>
        <v>1</v>
      </c>
      <c r="H89" s="120" t="s">
        <v>37</v>
      </c>
      <c r="I89" s="121" t="s">
        <v>159</v>
      </c>
    </row>
    <row r="90" spans="1:13" ht="16" thickBot="1">
      <c r="A90" s="15">
        <v>10</v>
      </c>
      <c r="B90" s="16" t="e">
        <f>Details!F275</f>
        <v>#DIV/0!</v>
      </c>
      <c r="C90" s="16" t="e">
        <f>Details!G275</f>
        <v>#DIV/0!</v>
      </c>
      <c r="D90" s="94" t="e">
        <f>Details!H275</f>
        <v>#DIV/0!</v>
      </c>
      <c r="E90" s="139" t="e">
        <f>(C90-C88)/C88</f>
        <v>#DIV/0!</v>
      </c>
      <c r="F90" s="16" t="e">
        <f>Details!I275</f>
        <v>#DIV/0!</v>
      </c>
      <c r="G90" s="98">
        <f>Details!J275</f>
        <v>1</v>
      </c>
      <c r="H90" s="121"/>
      <c r="I90" s="121"/>
    </row>
    <row r="91" spans="1:13" ht="38.5" thickBot="1">
      <c r="A91" s="15">
        <v>20</v>
      </c>
      <c r="B91" s="16">
        <f>Details!F279</f>
        <v>0</v>
      </c>
      <c r="C91" s="16">
        <f>Details!G279</f>
        <v>0</v>
      </c>
      <c r="D91" s="94">
        <f>Details!H279</f>
        <v>0</v>
      </c>
      <c r="E91" s="139" t="e">
        <f>(C91-C88)/C88</f>
        <v>#DIV/0!</v>
      </c>
      <c r="F91" s="16">
        <f>Details!I279</f>
        <v>0</v>
      </c>
      <c r="G91" s="98">
        <f>Details!J279</f>
        <v>1</v>
      </c>
      <c r="H91" s="120" t="s">
        <v>38</v>
      </c>
      <c r="I91" s="121" t="s">
        <v>160</v>
      </c>
    </row>
    <row r="92" spans="1:13" ht="38.5" thickBot="1">
      <c r="A92" s="15">
        <v>50</v>
      </c>
      <c r="B92" s="16">
        <f>Details!F283</f>
        <v>0</v>
      </c>
      <c r="C92" s="16">
        <f>Details!G283</f>
        <v>0</v>
      </c>
      <c r="D92" s="94">
        <f>Details!H283</f>
        <v>0</v>
      </c>
      <c r="E92" s="139" t="e">
        <f>(C92-C88)/C88</f>
        <v>#DIV/0!</v>
      </c>
      <c r="F92" s="16">
        <f>Details!I283</f>
        <v>0</v>
      </c>
      <c r="G92" s="98">
        <f>Details!J283</f>
        <v>1</v>
      </c>
      <c r="H92" s="120" t="s">
        <v>39</v>
      </c>
      <c r="I92" s="121" t="s">
        <v>162</v>
      </c>
    </row>
    <row r="93" spans="1:13" ht="15.75" customHeight="1" thickBot="1">
      <c r="A93" s="15">
        <v>100</v>
      </c>
      <c r="B93" s="16">
        <f>Details!F287</f>
        <v>0</v>
      </c>
      <c r="C93" s="16">
        <f>Details!G287</f>
        <v>0</v>
      </c>
      <c r="D93" s="94">
        <f>Details!H287</f>
        <v>0</v>
      </c>
      <c r="E93" s="139" t="e">
        <f>(C93-C88)/C88</f>
        <v>#DIV/0!</v>
      </c>
      <c r="F93" s="16">
        <f>Details!I287</f>
        <v>0</v>
      </c>
      <c r="G93" s="98">
        <f>Details!J287</f>
        <v>1</v>
      </c>
      <c r="H93" s="121"/>
      <c r="I93" s="121"/>
    </row>
    <row r="94" spans="1:13" ht="16.5" hidden="1" customHeight="1" thickBot="1">
      <c r="A94" s="15">
        <v>200</v>
      </c>
      <c r="B94" s="16">
        <f>Details!F291</f>
        <v>0</v>
      </c>
      <c r="C94" s="16">
        <f>Details!G291</f>
        <v>0</v>
      </c>
      <c r="D94" s="22">
        <f>Details!H291</f>
        <v>0</v>
      </c>
      <c r="E94" s="21" t="e">
        <f>D94/D88</f>
        <v>#DIV/0!</v>
      </c>
      <c r="F94" s="16">
        <f>Details!I291</f>
        <v>0</v>
      </c>
      <c r="G94" s="23">
        <f>Details!J291</f>
        <v>0</v>
      </c>
      <c r="I94" s="20"/>
    </row>
    <row r="95" spans="1:13" s="35" customFormat="1" ht="15" thickBot="1"/>
    <row r="96" spans="1:13" ht="33.75" customHeight="1" thickBot="1">
      <c r="A96" s="286" t="s">
        <v>89</v>
      </c>
      <c r="B96" s="287"/>
      <c r="C96" s="287"/>
      <c r="D96" s="287"/>
      <c r="E96" s="287"/>
      <c r="F96" s="287"/>
      <c r="G96" s="288"/>
      <c r="H96" s="283"/>
      <c r="I96" s="284"/>
      <c r="J96" s="284"/>
      <c r="K96" s="284"/>
      <c r="L96" s="284"/>
      <c r="M96" s="285"/>
    </row>
    <row r="97" spans="1:13" ht="27" thickBot="1">
      <c r="A97" s="31" t="s">
        <v>0</v>
      </c>
      <c r="B97" s="32" t="s">
        <v>22</v>
      </c>
      <c r="C97" s="32" t="s">
        <v>16</v>
      </c>
      <c r="D97" s="32" t="s">
        <v>17</v>
      </c>
      <c r="E97" s="13" t="s">
        <v>18</v>
      </c>
      <c r="F97" s="33" t="s">
        <v>19</v>
      </c>
      <c r="G97" s="99" t="s">
        <v>20</v>
      </c>
      <c r="H97" s="117" t="s">
        <v>35</v>
      </c>
      <c r="I97" s="121">
        <v>10</v>
      </c>
    </row>
    <row r="98" spans="1:13" ht="16" thickBot="1">
      <c r="A98" s="15">
        <v>1</v>
      </c>
      <c r="B98" s="16">
        <f>Details!F299</f>
        <v>0</v>
      </c>
      <c r="C98" s="16">
        <f>Details!G299</f>
        <v>0</v>
      </c>
      <c r="D98" s="17">
        <f>Details!H299</f>
        <v>0</v>
      </c>
      <c r="E98" s="18" t="s">
        <v>21</v>
      </c>
      <c r="F98" s="16">
        <f>Details!I299</f>
        <v>0</v>
      </c>
      <c r="G98" s="98">
        <f>Details!J299</f>
        <v>1</v>
      </c>
      <c r="H98" s="120" t="s">
        <v>36</v>
      </c>
      <c r="I98" s="121" t="s">
        <v>40</v>
      </c>
    </row>
    <row r="99" spans="1:13" ht="26" thickBot="1">
      <c r="A99" s="15">
        <v>5</v>
      </c>
      <c r="B99" s="16" t="e">
        <f>Details!F303</f>
        <v>#DIV/0!</v>
      </c>
      <c r="C99" s="16" t="e">
        <f>Details!G303</f>
        <v>#DIV/0!</v>
      </c>
      <c r="D99" s="17" t="e">
        <f>Details!H303</f>
        <v>#DIV/0!</v>
      </c>
      <c r="E99" s="139" t="e">
        <f>(C99-C98)/C98</f>
        <v>#DIV/0!</v>
      </c>
      <c r="F99" s="16" t="e">
        <f>Details!I303</f>
        <v>#DIV/0!</v>
      </c>
      <c r="G99" s="98">
        <f>Details!J303</f>
        <v>1</v>
      </c>
      <c r="H99" s="120" t="s">
        <v>37</v>
      </c>
      <c r="I99" s="121" t="s">
        <v>157</v>
      </c>
    </row>
    <row r="100" spans="1:13" ht="16" thickBot="1">
      <c r="A100" s="15">
        <v>10</v>
      </c>
      <c r="B100" s="16" t="e">
        <f>Details!F307</f>
        <v>#DIV/0!</v>
      </c>
      <c r="C100" s="16" t="e">
        <f>Details!G307</f>
        <v>#DIV/0!</v>
      </c>
      <c r="D100" s="94" t="e">
        <f>Details!H307</f>
        <v>#DIV/0!</v>
      </c>
      <c r="E100" s="139" t="e">
        <f>(C100-C98)/C98</f>
        <v>#DIV/0!</v>
      </c>
      <c r="F100" s="16" t="e">
        <f>Details!I307</f>
        <v>#DIV/0!</v>
      </c>
      <c r="G100" s="98">
        <f>Details!J307</f>
        <v>1</v>
      </c>
      <c r="H100" s="121"/>
      <c r="I100" s="121"/>
    </row>
    <row r="101" spans="1:13" ht="38.5" thickBot="1">
      <c r="A101" s="15">
        <v>20</v>
      </c>
      <c r="B101" s="16">
        <f>Details!F311</f>
        <v>0</v>
      </c>
      <c r="C101" s="16">
        <f>Details!G311</f>
        <v>0</v>
      </c>
      <c r="D101" s="94">
        <f>Details!H311</f>
        <v>0</v>
      </c>
      <c r="E101" s="139" t="e">
        <f>(C101-C98)/C98</f>
        <v>#DIV/0!</v>
      </c>
      <c r="F101" s="16">
        <f>Details!I311</f>
        <v>0</v>
      </c>
      <c r="G101" s="98">
        <f>Details!J311</f>
        <v>1</v>
      </c>
      <c r="H101" s="120" t="s">
        <v>38</v>
      </c>
      <c r="I101" s="121" t="s">
        <v>161</v>
      </c>
    </row>
    <row r="102" spans="1:13" ht="38.5" thickBot="1">
      <c r="A102" s="15">
        <v>50</v>
      </c>
      <c r="B102" s="16">
        <f>Details!F315</f>
        <v>0</v>
      </c>
      <c r="C102" s="16">
        <f>Details!G315</f>
        <v>0</v>
      </c>
      <c r="D102" s="94">
        <f>Details!H315</f>
        <v>0</v>
      </c>
      <c r="E102" s="139" t="e">
        <f>(C102-C98)/C98</f>
        <v>#DIV/0!</v>
      </c>
      <c r="F102" s="16">
        <f>Details!I315</f>
        <v>0</v>
      </c>
      <c r="G102" s="98">
        <f>Details!J315</f>
        <v>1</v>
      </c>
      <c r="H102" s="120" t="s">
        <v>39</v>
      </c>
      <c r="I102" s="121" t="s">
        <v>158</v>
      </c>
    </row>
    <row r="103" spans="1:13" ht="16" thickBot="1">
      <c r="A103" s="15">
        <v>100</v>
      </c>
      <c r="B103" s="16">
        <f>Details!F319</f>
        <v>0</v>
      </c>
      <c r="C103" s="16">
        <f>Details!G319</f>
        <v>0</v>
      </c>
      <c r="D103" s="94">
        <f>Details!H319</f>
        <v>0</v>
      </c>
      <c r="E103" s="139" t="e">
        <f>(C103-C98)/C98</f>
        <v>#DIV/0!</v>
      </c>
      <c r="F103" s="16">
        <f>Details!I319</f>
        <v>0</v>
      </c>
      <c r="G103" s="98">
        <f>Details!J319</f>
        <v>1</v>
      </c>
      <c r="H103" s="121"/>
      <c r="I103" s="121"/>
    </row>
    <row r="104" spans="1:13" ht="0.75" customHeight="1" thickBot="1">
      <c r="A104" s="15">
        <v>200</v>
      </c>
      <c r="B104" s="16">
        <f>Details!F323</f>
        <v>0</v>
      </c>
      <c r="C104" s="16">
        <f>Details!G323</f>
        <v>0</v>
      </c>
      <c r="D104" s="22">
        <f>Details!H323</f>
        <v>0</v>
      </c>
      <c r="E104" s="21" t="e">
        <f>D104/D98</f>
        <v>#DIV/0!</v>
      </c>
      <c r="F104" s="16">
        <f>Details!I323</f>
        <v>0</v>
      </c>
      <c r="G104" s="23">
        <f>Details!J323</f>
        <v>0</v>
      </c>
      <c r="I104" s="20"/>
    </row>
    <row r="105" spans="1:13" s="35" customFormat="1" ht="27.75" customHeight="1"/>
    <row r="106" spans="1:13" ht="31.5" hidden="1" customHeight="1" thickBot="1">
      <c r="A106" s="286" t="s">
        <v>90</v>
      </c>
      <c r="B106" s="287"/>
      <c r="C106" s="287"/>
      <c r="D106" s="287"/>
      <c r="E106" s="287"/>
      <c r="F106" s="287"/>
      <c r="G106" s="288"/>
      <c r="H106" s="283"/>
      <c r="I106" s="284"/>
      <c r="J106" s="284"/>
      <c r="K106" s="284"/>
      <c r="L106" s="284"/>
      <c r="M106" s="285"/>
    </row>
    <row r="107" spans="1:13" ht="19.5" hidden="1" customHeight="1" thickBot="1">
      <c r="A107" s="31" t="s">
        <v>0</v>
      </c>
      <c r="B107" s="32" t="s">
        <v>22</v>
      </c>
      <c r="C107" s="32" t="s">
        <v>16</v>
      </c>
      <c r="D107" s="32" t="s">
        <v>17</v>
      </c>
      <c r="E107" s="13" t="s">
        <v>18</v>
      </c>
      <c r="F107" s="33" t="s">
        <v>19</v>
      </c>
      <c r="G107" s="99" t="s">
        <v>20</v>
      </c>
      <c r="H107" s="117" t="s">
        <v>35</v>
      </c>
      <c r="I107" s="121">
        <v>9</v>
      </c>
    </row>
    <row r="108" spans="1:13" ht="16" hidden="1" thickBot="1">
      <c r="A108" s="15">
        <v>1</v>
      </c>
      <c r="B108" s="16">
        <f>Details!F331</f>
        <v>0</v>
      </c>
      <c r="C108" s="16">
        <f>Details!G331</f>
        <v>0</v>
      </c>
      <c r="D108" s="17">
        <f>Details!H331</f>
        <v>0</v>
      </c>
      <c r="E108" s="18" t="s">
        <v>21</v>
      </c>
      <c r="F108" s="16">
        <f>Details!I331</f>
        <v>0</v>
      </c>
      <c r="G108" s="98">
        <f>Details!J331</f>
        <v>1</v>
      </c>
      <c r="H108" s="120" t="s">
        <v>36</v>
      </c>
      <c r="I108" s="121" t="s">
        <v>40</v>
      </c>
    </row>
    <row r="109" spans="1:13" ht="53" hidden="1" customHeight="1" thickBot="1">
      <c r="A109" s="15">
        <v>5</v>
      </c>
      <c r="B109" s="16">
        <f>Details!F335</f>
        <v>0</v>
      </c>
      <c r="C109" s="16">
        <f>Details!G335</f>
        <v>0</v>
      </c>
      <c r="D109" s="17">
        <f>Details!H335</f>
        <v>0</v>
      </c>
      <c r="E109" s="140" t="e">
        <f>(C109-C108)/C108</f>
        <v>#DIV/0!</v>
      </c>
      <c r="F109" s="16">
        <f>Details!I335</f>
        <v>0</v>
      </c>
      <c r="G109" s="98">
        <f>Details!J335</f>
        <v>1</v>
      </c>
      <c r="H109" s="120" t="s">
        <v>37</v>
      </c>
      <c r="I109" s="115" t="s">
        <v>48</v>
      </c>
    </row>
    <row r="110" spans="1:13" ht="16" hidden="1" thickBot="1">
      <c r="A110" s="15">
        <v>10</v>
      </c>
      <c r="B110" s="16">
        <f>Details!F339</f>
        <v>0</v>
      </c>
      <c r="C110" s="16">
        <f>Details!G339</f>
        <v>0</v>
      </c>
      <c r="D110" s="94">
        <f>Details!H339</f>
        <v>0</v>
      </c>
      <c r="E110" s="149" t="e">
        <f>(C110-C108)/C108</f>
        <v>#DIV/0!</v>
      </c>
      <c r="F110" s="16">
        <f>Details!I339</f>
        <v>0</v>
      </c>
      <c r="G110" s="98">
        <f>Details!J339</f>
        <v>1</v>
      </c>
      <c r="H110" s="121"/>
      <c r="I110" s="121"/>
    </row>
    <row r="111" spans="1:13" ht="51.5" hidden="1" thickBot="1">
      <c r="A111" s="15">
        <v>20</v>
      </c>
      <c r="B111" s="16">
        <f>Details!F343</f>
        <v>0</v>
      </c>
      <c r="C111" s="16">
        <f>Details!G343</f>
        <v>0</v>
      </c>
      <c r="D111" s="94">
        <f>Details!H343</f>
        <v>0</v>
      </c>
      <c r="E111" s="149" t="e">
        <f>(C111-C108)/C108</f>
        <v>#DIV/0!</v>
      </c>
      <c r="F111" s="16">
        <f>Details!I343</f>
        <v>0</v>
      </c>
      <c r="G111" s="98">
        <f>Details!J343</f>
        <v>1</v>
      </c>
      <c r="H111" s="120" t="s">
        <v>38</v>
      </c>
      <c r="I111" s="115" t="s">
        <v>43</v>
      </c>
    </row>
    <row r="112" spans="1:13" ht="38.5" hidden="1" thickBot="1">
      <c r="A112" s="15">
        <v>50</v>
      </c>
      <c r="B112" s="16">
        <f>Details!F347</f>
        <v>0</v>
      </c>
      <c r="C112" s="16">
        <f>Details!G347</f>
        <v>0</v>
      </c>
      <c r="D112" s="94">
        <f>Details!H347</f>
        <v>0</v>
      </c>
      <c r="E112" s="139" t="e">
        <f>(C112-C108)/C108</f>
        <v>#DIV/0!</v>
      </c>
      <c r="F112" s="16">
        <f>Details!I347</f>
        <v>0</v>
      </c>
      <c r="G112" s="98">
        <f>Details!J347</f>
        <v>1</v>
      </c>
      <c r="H112" s="120" t="s">
        <v>39</v>
      </c>
      <c r="I112" s="121" t="s">
        <v>49</v>
      </c>
    </row>
    <row r="113" spans="1:13" ht="22.5" hidden="1" customHeight="1" thickBot="1">
      <c r="A113" s="15">
        <v>100</v>
      </c>
      <c r="B113" s="16">
        <f>Details!F351</f>
        <v>0</v>
      </c>
      <c r="C113" s="16">
        <f>Details!G351</f>
        <v>0</v>
      </c>
      <c r="D113" s="94">
        <f>Details!H351</f>
        <v>0</v>
      </c>
      <c r="E113" s="139" t="e">
        <f>(C113-C108)/C108</f>
        <v>#DIV/0!</v>
      </c>
      <c r="F113" s="16">
        <f>Details!I351</f>
        <v>0</v>
      </c>
      <c r="G113" s="98">
        <f>Details!J351</f>
        <v>1</v>
      </c>
      <c r="H113" s="121"/>
      <c r="I113" s="121"/>
    </row>
    <row r="114" spans="1:13" ht="19.5" hidden="1" customHeight="1" thickBot="1">
      <c r="A114" s="15">
        <v>200</v>
      </c>
      <c r="B114" s="16">
        <f>Details!F355</f>
        <v>0</v>
      </c>
      <c r="C114" s="16">
        <f>Details!G355</f>
        <v>0</v>
      </c>
      <c r="D114" s="22">
        <f>Details!H355</f>
        <v>0</v>
      </c>
      <c r="E114" s="21" t="e">
        <f>D114/D108</f>
        <v>#DIV/0!</v>
      </c>
      <c r="F114" s="16">
        <f>Details!I355</f>
        <v>0</v>
      </c>
      <c r="G114" s="23">
        <f>Details!J355</f>
        <v>1</v>
      </c>
      <c r="I114" s="20"/>
    </row>
    <row r="115" spans="1:13" s="35" customFormat="1" ht="17.25" customHeight="1" thickBot="1"/>
    <row r="116" spans="1:13" ht="34.5" customHeight="1" thickBot="1">
      <c r="A116" s="283" t="s">
        <v>91</v>
      </c>
      <c r="B116" s="284"/>
      <c r="C116" s="284"/>
      <c r="D116" s="284"/>
      <c r="E116" s="284"/>
      <c r="F116" s="285"/>
      <c r="G116" s="125"/>
      <c r="H116" s="283"/>
      <c r="I116" s="284"/>
      <c r="J116" s="284"/>
      <c r="K116" s="284"/>
      <c r="L116" s="284"/>
      <c r="M116" s="285"/>
    </row>
    <row r="117" spans="1:13" ht="21" customHeight="1" thickBot="1">
      <c r="A117" s="31" t="s">
        <v>0</v>
      </c>
      <c r="B117" s="32" t="s">
        <v>22</v>
      </c>
      <c r="C117" s="32" t="s">
        <v>16</v>
      </c>
      <c r="D117" s="32" t="s">
        <v>17</v>
      </c>
      <c r="E117" s="13" t="s">
        <v>18</v>
      </c>
      <c r="F117" s="33" t="s">
        <v>19</v>
      </c>
      <c r="G117" s="99" t="s">
        <v>20</v>
      </c>
      <c r="H117" s="117" t="s">
        <v>35</v>
      </c>
      <c r="I117" s="121">
        <v>10</v>
      </c>
    </row>
    <row r="118" spans="1:13" ht="16" thickBot="1">
      <c r="A118" s="15">
        <v>1</v>
      </c>
      <c r="B118" s="16">
        <f>Details!F363</f>
        <v>0</v>
      </c>
      <c r="C118" s="16">
        <f>Details!G363</f>
        <v>0</v>
      </c>
      <c r="D118" s="17">
        <f>Details!H363</f>
        <v>0</v>
      </c>
      <c r="E118" s="18" t="s">
        <v>21</v>
      </c>
      <c r="F118" s="16">
        <f>Details!I363</f>
        <v>0</v>
      </c>
      <c r="G118" s="98">
        <f>Details!J363</f>
        <v>1</v>
      </c>
      <c r="H118" s="120" t="s">
        <v>36</v>
      </c>
      <c r="I118" s="121" t="s">
        <v>41</v>
      </c>
    </row>
    <row r="119" spans="1:13" ht="39.5" thickBot="1">
      <c r="A119" s="15">
        <v>5</v>
      </c>
      <c r="B119" s="16" t="e">
        <f>Details!F367</f>
        <v>#DIV/0!</v>
      </c>
      <c r="C119" s="16" t="e">
        <f>Details!G367</f>
        <v>#DIV/0!</v>
      </c>
      <c r="D119" s="17" t="e">
        <f>Details!H367</f>
        <v>#DIV/0!</v>
      </c>
      <c r="E119" s="139" t="e">
        <f>(C119-C118)/C118</f>
        <v>#DIV/0!</v>
      </c>
      <c r="F119" s="16" t="e">
        <f>Details!I367</f>
        <v>#DIV/0!</v>
      </c>
      <c r="G119" s="98">
        <f>Details!J367</f>
        <v>1</v>
      </c>
      <c r="H119" s="120" t="s">
        <v>37</v>
      </c>
      <c r="I119" s="121" t="s">
        <v>150</v>
      </c>
    </row>
    <row r="120" spans="1:13" ht="22.5" customHeight="1" thickBot="1">
      <c r="A120" s="15">
        <v>10</v>
      </c>
      <c r="B120" s="16" t="e">
        <f>Details!F371</f>
        <v>#DIV/0!</v>
      </c>
      <c r="C120" s="16" t="e">
        <f>Details!G371</f>
        <v>#DIV/0!</v>
      </c>
      <c r="D120" s="94" t="e">
        <f>Details!H371</f>
        <v>#DIV/0!</v>
      </c>
      <c r="E120" s="139" t="e">
        <f>(C120-C118)/C118</f>
        <v>#DIV/0!</v>
      </c>
      <c r="F120" s="16" t="e">
        <f>Details!I371</f>
        <v>#DIV/0!</v>
      </c>
      <c r="G120" s="98">
        <f>Details!J371</f>
        <v>1</v>
      </c>
      <c r="H120" s="121"/>
      <c r="I120" s="121"/>
    </row>
    <row r="121" spans="1:13" ht="38.5" thickBot="1">
      <c r="A121" s="15">
        <v>20</v>
      </c>
      <c r="B121" s="16">
        <f>Details!F375</f>
        <v>0</v>
      </c>
      <c r="C121" s="16">
        <f>Details!G375</f>
        <v>0</v>
      </c>
      <c r="D121" s="94">
        <f>Details!H375</f>
        <v>0</v>
      </c>
      <c r="E121" s="139" t="e">
        <f>(C121-C118)/C118</f>
        <v>#DIV/0!</v>
      </c>
      <c r="F121" s="16">
        <f>Details!I375</f>
        <v>0</v>
      </c>
      <c r="G121" s="98">
        <f>Details!J375</f>
        <v>1</v>
      </c>
      <c r="H121" s="120" t="s">
        <v>38</v>
      </c>
      <c r="I121" s="121" t="s">
        <v>46</v>
      </c>
    </row>
    <row r="122" spans="1:13" ht="38.5" thickBot="1">
      <c r="A122" s="15">
        <v>50</v>
      </c>
      <c r="B122" s="16">
        <f>Details!F379</f>
        <v>0</v>
      </c>
      <c r="C122" s="16">
        <f>Details!G379</f>
        <v>0</v>
      </c>
      <c r="D122" s="94">
        <f>Details!H379</f>
        <v>0</v>
      </c>
      <c r="E122" s="139" t="e">
        <f>(C122-C118)/C118</f>
        <v>#DIV/0!</v>
      </c>
      <c r="F122" s="16">
        <f>Details!I379</f>
        <v>0</v>
      </c>
      <c r="G122" s="98">
        <f>Details!J379</f>
        <v>1</v>
      </c>
      <c r="H122" s="120" t="s">
        <v>39</v>
      </c>
      <c r="I122" s="121" t="s">
        <v>151</v>
      </c>
    </row>
    <row r="123" spans="1:13" ht="22.5" customHeight="1" thickBot="1">
      <c r="A123" s="15">
        <v>100</v>
      </c>
      <c r="B123" s="16">
        <f>Details!F383</f>
        <v>0</v>
      </c>
      <c r="C123" s="16">
        <f>Details!G383</f>
        <v>0</v>
      </c>
      <c r="D123" s="94">
        <f>Details!H383</f>
        <v>0</v>
      </c>
      <c r="E123" s="139" t="e">
        <f>(C123-C118)/C118</f>
        <v>#DIV/0!</v>
      </c>
      <c r="F123" s="16">
        <f>Details!I383</f>
        <v>0</v>
      </c>
      <c r="G123" s="98">
        <f>Details!J383</f>
        <v>1</v>
      </c>
      <c r="H123" s="121"/>
      <c r="I123" s="121"/>
    </row>
    <row r="124" spans="1:13" ht="27.75" hidden="1" customHeight="1" thickBot="1">
      <c r="A124" s="15">
        <v>200</v>
      </c>
      <c r="B124" s="16">
        <f>Details!F387</f>
        <v>0</v>
      </c>
      <c r="C124" s="16">
        <f>Details!G387</f>
        <v>0</v>
      </c>
      <c r="D124" s="22">
        <f>Details!H387</f>
        <v>0</v>
      </c>
      <c r="E124" s="139" t="e">
        <f>D124/D118</f>
        <v>#DIV/0!</v>
      </c>
      <c r="F124" s="16">
        <f>Details!I387</f>
        <v>0</v>
      </c>
      <c r="G124" s="23">
        <f>Details!J387</f>
        <v>0</v>
      </c>
      <c r="I124" s="20"/>
    </row>
    <row r="125" spans="1:13" s="35" customFormat="1" ht="15" thickBot="1"/>
    <row r="126" spans="1:13" ht="33.75" customHeight="1" thickBot="1">
      <c r="A126" s="286" t="s">
        <v>92</v>
      </c>
      <c r="B126" s="287"/>
      <c r="C126" s="287"/>
      <c r="D126" s="287"/>
      <c r="E126" s="287"/>
      <c r="F126" s="287"/>
      <c r="G126" s="288"/>
      <c r="H126" s="283"/>
      <c r="I126" s="284"/>
      <c r="J126" s="284"/>
      <c r="K126" s="284"/>
      <c r="L126" s="284"/>
      <c r="M126" s="285"/>
    </row>
    <row r="127" spans="1:13" ht="27" thickBot="1">
      <c r="A127" s="31" t="s">
        <v>0</v>
      </c>
      <c r="B127" s="32" t="s">
        <v>22</v>
      </c>
      <c r="C127" s="32" t="s">
        <v>16</v>
      </c>
      <c r="D127" s="32" t="s">
        <v>17</v>
      </c>
      <c r="E127" s="13" t="s">
        <v>18</v>
      </c>
      <c r="F127" s="33" t="s">
        <v>19</v>
      </c>
      <c r="G127" s="99" t="s">
        <v>20</v>
      </c>
      <c r="H127" s="117" t="s">
        <v>35</v>
      </c>
      <c r="I127" s="121">
        <v>8</v>
      </c>
    </row>
    <row r="128" spans="1:13" ht="16" thickBot="1">
      <c r="A128" s="15">
        <v>1</v>
      </c>
      <c r="B128" s="16">
        <f>Details!F395</f>
        <v>0</v>
      </c>
      <c r="C128" s="16">
        <f>Details!G395</f>
        <v>0</v>
      </c>
      <c r="D128" s="17">
        <f>Details!H395</f>
        <v>0</v>
      </c>
      <c r="E128" s="18" t="s">
        <v>21</v>
      </c>
      <c r="F128" s="16">
        <f>Details!I395</f>
        <v>0</v>
      </c>
      <c r="G128" s="98">
        <f>Details!J395</f>
        <v>1</v>
      </c>
      <c r="H128" s="120" t="s">
        <v>36</v>
      </c>
      <c r="I128" s="121" t="s">
        <v>41</v>
      </c>
    </row>
    <row r="129" spans="1:13" ht="29" customHeight="1" thickBot="1">
      <c r="A129" s="15">
        <v>5</v>
      </c>
      <c r="B129" s="16" t="e">
        <f>Details!F399</f>
        <v>#DIV/0!</v>
      </c>
      <c r="C129" s="16" t="e">
        <f>Details!G399</f>
        <v>#DIV/0!</v>
      </c>
      <c r="D129" s="17" t="e">
        <f>Details!H399</f>
        <v>#DIV/0!</v>
      </c>
      <c r="E129" s="139" t="e">
        <f>(C129-C128)/C128</f>
        <v>#DIV/0!</v>
      </c>
      <c r="F129" s="16" t="e">
        <f>Details!I399</f>
        <v>#DIV/0!</v>
      </c>
      <c r="G129" s="98">
        <f>Details!J399</f>
        <v>1</v>
      </c>
      <c r="H129" s="120" t="s">
        <v>37</v>
      </c>
      <c r="I129" s="121" t="s">
        <v>148</v>
      </c>
    </row>
    <row r="130" spans="1:13" ht="16" thickBot="1">
      <c r="A130" s="15">
        <v>10</v>
      </c>
      <c r="B130" s="16" t="e">
        <f>Details!F403</f>
        <v>#DIV/0!</v>
      </c>
      <c r="C130" s="16" t="e">
        <f>Details!G403</f>
        <v>#DIV/0!</v>
      </c>
      <c r="D130" s="94" t="e">
        <f>Details!H403</f>
        <v>#DIV/0!</v>
      </c>
      <c r="E130" s="139" t="e">
        <f>(C130-C128)/C128</f>
        <v>#DIV/0!</v>
      </c>
      <c r="F130" s="16" t="e">
        <f>Details!I403</f>
        <v>#DIV/0!</v>
      </c>
      <c r="G130" s="98">
        <f>Details!J403</f>
        <v>1</v>
      </c>
      <c r="H130" s="121"/>
      <c r="I130" s="121"/>
    </row>
    <row r="131" spans="1:13" ht="38.5" thickBot="1">
      <c r="A131" s="15">
        <v>20</v>
      </c>
      <c r="B131" s="16">
        <f>Details!F407</f>
        <v>0</v>
      </c>
      <c r="C131" s="16">
        <f>Details!G407</f>
        <v>0</v>
      </c>
      <c r="D131" s="94">
        <f>Details!H407</f>
        <v>0</v>
      </c>
      <c r="E131" s="139" t="e">
        <f>(C131-C128)/C128</f>
        <v>#DIV/0!</v>
      </c>
      <c r="F131" s="16">
        <f>Details!I407</f>
        <v>0</v>
      </c>
      <c r="G131" s="98">
        <f>Details!J407</f>
        <v>1</v>
      </c>
      <c r="H131" s="120" t="s">
        <v>38</v>
      </c>
      <c r="I131" s="121" t="s">
        <v>46</v>
      </c>
    </row>
    <row r="132" spans="1:13" ht="42" customHeight="1" thickBot="1">
      <c r="A132" s="15">
        <v>50</v>
      </c>
      <c r="B132" s="16">
        <f>Details!F411</f>
        <v>0</v>
      </c>
      <c r="C132" s="16">
        <f>Details!G411</f>
        <v>0</v>
      </c>
      <c r="D132" s="94">
        <f>Details!H411</f>
        <v>0</v>
      </c>
      <c r="E132" s="139" t="e">
        <f>(C132-C128)/C128</f>
        <v>#DIV/0!</v>
      </c>
      <c r="F132" s="16">
        <f>Details!I411</f>
        <v>0</v>
      </c>
      <c r="G132" s="98">
        <f>Details!J411</f>
        <v>1</v>
      </c>
      <c r="H132" s="120" t="s">
        <v>39</v>
      </c>
      <c r="I132" s="121" t="s">
        <v>149</v>
      </c>
    </row>
    <row r="133" spans="1:13" ht="15.75" customHeight="1" thickBot="1">
      <c r="A133" s="15">
        <v>100</v>
      </c>
      <c r="B133" s="16">
        <f>Details!F415</f>
        <v>0</v>
      </c>
      <c r="C133" s="16">
        <f>Details!G415</f>
        <v>0</v>
      </c>
      <c r="D133" s="94">
        <f>Details!H415</f>
        <v>0</v>
      </c>
      <c r="E133" s="139" t="e">
        <f>(C133-C128)/C128</f>
        <v>#DIV/0!</v>
      </c>
      <c r="F133" s="16">
        <f>Details!I415</f>
        <v>0</v>
      </c>
      <c r="G133" s="98">
        <f>Details!J415</f>
        <v>1</v>
      </c>
      <c r="H133" s="121"/>
      <c r="I133" s="121"/>
    </row>
    <row r="134" spans="1:13" ht="16.5" hidden="1" customHeight="1" thickBot="1">
      <c r="A134" s="15">
        <v>200</v>
      </c>
      <c r="B134" s="16">
        <f>Details!F419</f>
        <v>0</v>
      </c>
      <c r="C134" s="16">
        <f>Details!G419</f>
        <v>0</v>
      </c>
      <c r="D134" s="22">
        <f>Details!H419</f>
        <v>0</v>
      </c>
      <c r="E134" s="21" t="e">
        <f>D134/D128</f>
        <v>#DIV/0!</v>
      </c>
      <c r="F134" s="16">
        <f>Details!I419</f>
        <v>0</v>
      </c>
      <c r="G134" s="23">
        <f>Details!J419</f>
        <v>0</v>
      </c>
      <c r="I134" s="20"/>
    </row>
    <row r="135" spans="1:13" s="35" customFormat="1" ht="15" thickBot="1"/>
    <row r="136" spans="1:13" ht="33.75" customHeight="1" thickBot="1">
      <c r="A136" s="286" t="s">
        <v>93</v>
      </c>
      <c r="B136" s="287"/>
      <c r="C136" s="287"/>
      <c r="D136" s="287"/>
      <c r="E136" s="287"/>
      <c r="F136" s="287"/>
      <c r="G136" s="288"/>
      <c r="H136" s="283"/>
      <c r="I136" s="284"/>
      <c r="J136" s="284"/>
      <c r="K136" s="284"/>
      <c r="L136" s="284"/>
      <c r="M136" s="285"/>
    </row>
    <row r="137" spans="1:13" ht="27" thickBot="1">
      <c r="A137" s="31" t="s">
        <v>0</v>
      </c>
      <c r="B137" s="32" t="s">
        <v>22</v>
      </c>
      <c r="C137" s="32" t="s">
        <v>16</v>
      </c>
      <c r="D137" s="32" t="s">
        <v>17</v>
      </c>
      <c r="E137" s="13" t="s">
        <v>18</v>
      </c>
      <c r="F137" s="33" t="s">
        <v>19</v>
      </c>
      <c r="G137" s="99" t="s">
        <v>20</v>
      </c>
      <c r="H137" s="117" t="s">
        <v>35</v>
      </c>
      <c r="I137" s="121">
        <v>6</v>
      </c>
    </row>
    <row r="138" spans="1:13" ht="16" thickBot="1">
      <c r="A138" s="15">
        <v>1</v>
      </c>
      <c r="B138" s="16" t="e">
        <f>Details!F427</f>
        <v>#DIV/0!</v>
      </c>
      <c r="C138" s="16" t="e">
        <f>Details!G427</f>
        <v>#DIV/0!</v>
      </c>
      <c r="D138" s="17" t="e">
        <f>Details!H427</f>
        <v>#DIV/0!</v>
      </c>
      <c r="E138" s="18" t="s">
        <v>21</v>
      </c>
      <c r="F138" s="16" t="e">
        <f>Details!I427</f>
        <v>#DIV/0!</v>
      </c>
      <c r="G138" s="98">
        <f>Details!J427</f>
        <v>1</v>
      </c>
      <c r="H138" s="120" t="s">
        <v>36</v>
      </c>
      <c r="I138" s="121" t="s">
        <v>41</v>
      </c>
    </row>
    <row r="139" spans="1:13" ht="16" thickBot="1">
      <c r="A139" s="15">
        <v>5</v>
      </c>
      <c r="B139" s="16" t="e">
        <f>Details!F431</f>
        <v>#DIV/0!</v>
      </c>
      <c r="C139" s="16" t="e">
        <f>Details!G431</f>
        <v>#DIV/0!</v>
      </c>
      <c r="D139" s="17" t="e">
        <f>Details!H431</f>
        <v>#DIV/0!</v>
      </c>
      <c r="E139" s="139" t="e">
        <f>(C139-C138)/C138</f>
        <v>#DIV/0!</v>
      </c>
      <c r="F139" s="16" t="e">
        <f>Details!I431</f>
        <v>#DIV/0!</v>
      </c>
      <c r="G139" s="98">
        <f>Details!J431</f>
        <v>1</v>
      </c>
      <c r="H139" s="120" t="s">
        <v>37</v>
      </c>
      <c r="I139" s="121" t="s">
        <v>41</v>
      </c>
    </row>
    <row r="140" spans="1:13" ht="16" thickBot="1">
      <c r="A140" s="15">
        <v>10</v>
      </c>
      <c r="B140" s="16" t="e">
        <f>Details!F435</f>
        <v>#DIV/0!</v>
      </c>
      <c r="C140" s="16" t="e">
        <f>Details!G435</f>
        <v>#DIV/0!</v>
      </c>
      <c r="D140" s="94" t="e">
        <f>Details!H435</f>
        <v>#DIV/0!</v>
      </c>
      <c r="E140" s="139" t="e">
        <f>(C140-C138)/C138</f>
        <v>#DIV/0!</v>
      </c>
      <c r="F140" s="16" t="e">
        <f>Details!I435</f>
        <v>#DIV/0!</v>
      </c>
      <c r="G140" s="98">
        <f>Details!J435</f>
        <v>1</v>
      </c>
      <c r="H140" s="121"/>
      <c r="I140" s="121"/>
    </row>
    <row r="141" spans="1:13" ht="16" thickBot="1">
      <c r="A141" s="15">
        <v>20</v>
      </c>
      <c r="B141" s="16">
        <f>Details!F439</f>
        <v>0</v>
      </c>
      <c r="C141" s="16">
        <f>Details!G439</f>
        <v>0</v>
      </c>
      <c r="D141" s="94">
        <f>Details!H439</f>
        <v>0</v>
      </c>
      <c r="E141" s="139" t="e">
        <f>(C141-C138)/C138</f>
        <v>#DIV/0!</v>
      </c>
      <c r="F141" s="16">
        <f>Details!I439</f>
        <v>0</v>
      </c>
      <c r="G141" s="98">
        <f>Details!J439</f>
        <v>1</v>
      </c>
      <c r="H141" s="120" t="s">
        <v>38</v>
      </c>
      <c r="I141" s="121" t="s">
        <v>41</v>
      </c>
    </row>
    <row r="142" spans="1:13" ht="33.65" customHeight="1" thickBot="1">
      <c r="A142" s="15">
        <v>50</v>
      </c>
      <c r="B142" s="16">
        <f>Details!F443</f>
        <v>0</v>
      </c>
      <c r="C142" s="16">
        <f>Details!G443</f>
        <v>0</v>
      </c>
      <c r="D142" s="94">
        <f>Details!H443</f>
        <v>0</v>
      </c>
      <c r="E142" s="139" t="e">
        <f>(C142-C138)/C138</f>
        <v>#DIV/0!</v>
      </c>
      <c r="F142" s="16">
        <f>Details!I443</f>
        <v>0</v>
      </c>
      <c r="G142" s="98">
        <f>Details!J443</f>
        <v>1</v>
      </c>
      <c r="H142" s="120" t="s">
        <v>39</v>
      </c>
      <c r="I142" s="121" t="s">
        <v>147</v>
      </c>
    </row>
    <row r="143" spans="1:13" ht="15.75" customHeight="1" thickBot="1">
      <c r="A143" s="15">
        <v>100</v>
      </c>
      <c r="B143" s="16">
        <f>Details!F447</f>
        <v>0</v>
      </c>
      <c r="C143" s="16">
        <f>Details!G447</f>
        <v>0</v>
      </c>
      <c r="D143" s="94">
        <f>Details!H447</f>
        <v>0</v>
      </c>
      <c r="E143" s="139" t="e">
        <f>(C143-C138)/C138</f>
        <v>#DIV/0!</v>
      </c>
      <c r="F143" s="16">
        <f>Details!I447</f>
        <v>0</v>
      </c>
      <c r="G143" s="98">
        <f>Details!J447</f>
        <v>1</v>
      </c>
      <c r="H143" s="121"/>
      <c r="I143" s="121"/>
    </row>
    <row r="144" spans="1:13" ht="16.5" hidden="1" customHeight="1" thickBot="1">
      <c r="A144" s="15">
        <v>200</v>
      </c>
      <c r="B144" s="16">
        <f>Details!F451</f>
        <v>0</v>
      </c>
      <c r="C144" s="16">
        <f>Details!G451</f>
        <v>0</v>
      </c>
      <c r="D144" s="22">
        <f>Details!H451</f>
        <v>0</v>
      </c>
      <c r="E144" s="21" t="e">
        <f>D144/D138</f>
        <v>#DIV/0!</v>
      </c>
      <c r="F144" s="16">
        <f>Details!I451</f>
        <v>0</v>
      </c>
      <c r="G144" s="23">
        <f>Details!J1369</f>
        <v>0</v>
      </c>
      <c r="I144" s="20"/>
    </row>
    <row r="145" spans="1:13" s="35" customFormat="1" ht="15" thickBot="1"/>
    <row r="146" spans="1:13" ht="33.75" customHeight="1" thickBot="1">
      <c r="A146" s="286" t="s">
        <v>94</v>
      </c>
      <c r="B146" s="287"/>
      <c r="C146" s="287"/>
      <c r="D146" s="287"/>
      <c r="E146" s="287"/>
      <c r="F146" s="287"/>
      <c r="G146" s="288"/>
      <c r="H146" s="283"/>
      <c r="I146" s="284"/>
      <c r="J146" s="284"/>
      <c r="K146" s="284"/>
      <c r="L146" s="284"/>
      <c r="M146" s="285"/>
    </row>
    <row r="147" spans="1:13" ht="27" thickBot="1">
      <c r="A147" s="31" t="s">
        <v>0</v>
      </c>
      <c r="B147" s="32" t="s">
        <v>22</v>
      </c>
      <c r="C147" s="32" t="s">
        <v>16</v>
      </c>
      <c r="D147" s="32" t="s">
        <v>17</v>
      </c>
      <c r="E147" s="13" t="s">
        <v>18</v>
      </c>
      <c r="F147" s="33" t="s">
        <v>19</v>
      </c>
      <c r="G147" s="99" t="s">
        <v>20</v>
      </c>
      <c r="H147" s="117" t="s">
        <v>35</v>
      </c>
      <c r="I147" s="121">
        <v>5</v>
      </c>
    </row>
    <row r="148" spans="1:13" ht="16" thickBot="1">
      <c r="A148" s="15">
        <v>1</v>
      </c>
      <c r="B148" s="16" t="e">
        <f>Details!F459</f>
        <v>#DIV/0!</v>
      </c>
      <c r="C148" s="16" t="e">
        <f>Details!G459</f>
        <v>#DIV/0!</v>
      </c>
      <c r="D148" s="17" t="e">
        <f>Details!H459</f>
        <v>#DIV/0!</v>
      </c>
      <c r="E148" s="18" t="s">
        <v>21</v>
      </c>
      <c r="F148" s="16" t="e">
        <f>Details!I459</f>
        <v>#REF!</v>
      </c>
      <c r="G148" s="98">
        <f>Details!J459</f>
        <v>1</v>
      </c>
      <c r="H148" s="120" t="s">
        <v>36</v>
      </c>
      <c r="I148" s="121" t="s">
        <v>41</v>
      </c>
    </row>
    <row r="149" spans="1:13" ht="16" thickBot="1">
      <c r="A149" s="15">
        <v>5</v>
      </c>
      <c r="B149" s="16" t="e">
        <f>Details!F463</f>
        <v>#DIV/0!</v>
      </c>
      <c r="C149" s="16" t="e">
        <f>Details!G463</f>
        <v>#DIV/0!</v>
      </c>
      <c r="D149" s="17" t="e">
        <f>Details!H463</f>
        <v>#DIV/0!</v>
      </c>
      <c r="E149" s="139" t="e">
        <f>(C149-C148)/C148</f>
        <v>#DIV/0!</v>
      </c>
      <c r="F149" s="16" t="e">
        <f>Details!I463</f>
        <v>#REF!</v>
      </c>
      <c r="G149" s="98">
        <f>Details!J463</f>
        <v>1</v>
      </c>
      <c r="H149" s="120" t="s">
        <v>37</v>
      </c>
      <c r="I149" s="121" t="s">
        <v>41</v>
      </c>
    </row>
    <row r="150" spans="1:13" ht="16" thickBot="1">
      <c r="A150" s="15">
        <v>10</v>
      </c>
      <c r="B150" s="16" t="e">
        <f>Details!F467</f>
        <v>#DIV/0!</v>
      </c>
      <c r="C150" s="16" t="e">
        <f>Details!G467</f>
        <v>#DIV/0!</v>
      </c>
      <c r="D150" s="17" t="e">
        <f>Details!H467</f>
        <v>#DIV/0!</v>
      </c>
      <c r="E150" s="139" t="e">
        <f>(C150-C148)/C148</f>
        <v>#DIV/0!</v>
      </c>
      <c r="F150" s="16" t="e">
        <f>Details!I467</f>
        <v>#REF!</v>
      </c>
      <c r="G150" s="98">
        <f>Details!J467</f>
        <v>1</v>
      </c>
      <c r="H150" s="121"/>
      <c r="I150" s="121"/>
    </row>
    <row r="151" spans="1:13" ht="16" thickBot="1">
      <c r="A151" s="15">
        <v>20</v>
      </c>
      <c r="B151" s="16" t="e">
        <f>Details!F471</f>
        <v>#REF!</v>
      </c>
      <c r="C151" s="16" t="e">
        <f>Details!G471</f>
        <v>#REF!</v>
      </c>
      <c r="D151" s="17" t="e">
        <f>Details!H471</f>
        <v>#REF!</v>
      </c>
      <c r="E151" s="139" t="e">
        <f>(C151-C148)/C148</f>
        <v>#REF!</v>
      </c>
      <c r="F151" s="16" t="e">
        <f>Details!I471</f>
        <v>#REF!</v>
      </c>
      <c r="G151" s="98">
        <f>Details!J471</f>
        <v>1</v>
      </c>
      <c r="H151" s="120" t="s">
        <v>38</v>
      </c>
      <c r="I151" s="121" t="s">
        <v>41</v>
      </c>
    </row>
    <row r="152" spans="1:13" ht="39" customHeight="1" thickBot="1">
      <c r="A152" s="15">
        <v>50</v>
      </c>
      <c r="B152" s="16">
        <f>Details!F475</f>
        <v>0</v>
      </c>
      <c r="C152" s="16">
        <f>Details!G475</f>
        <v>0</v>
      </c>
      <c r="D152" s="17">
        <f>Details!H475</f>
        <v>0</v>
      </c>
      <c r="E152" s="139" t="e">
        <f>(C152-C148)/C148</f>
        <v>#DIV/0!</v>
      </c>
      <c r="F152" s="16" t="e">
        <f>Details!I475</f>
        <v>#REF!</v>
      </c>
      <c r="G152" s="98">
        <f>Details!J475</f>
        <v>1</v>
      </c>
      <c r="H152" s="120" t="s">
        <v>39</v>
      </c>
      <c r="I152" s="121" t="s">
        <v>146</v>
      </c>
    </row>
    <row r="153" spans="1:13" ht="15.75" customHeight="1" thickBot="1">
      <c r="A153" s="15">
        <v>100</v>
      </c>
      <c r="B153" s="16">
        <f>Details!F479</f>
        <v>0</v>
      </c>
      <c r="C153" s="16">
        <f>Details!G479</f>
        <v>0</v>
      </c>
      <c r="D153" s="17">
        <f>Details!H479</f>
        <v>0</v>
      </c>
      <c r="E153" s="139" t="e">
        <f>(C153-C148)/C148</f>
        <v>#DIV/0!</v>
      </c>
      <c r="F153" s="16" t="e">
        <f>Details!I479</f>
        <v>#REF!</v>
      </c>
      <c r="G153" s="98">
        <f>Details!J479</f>
        <v>1</v>
      </c>
      <c r="H153" s="121"/>
      <c r="I153" s="121"/>
    </row>
    <row r="154" spans="1:13" ht="16.5" hidden="1" customHeight="1" thickBot="1">
      <c r="A154" s="15">
        <v>200</v>
      </c>
      <c r="B154" s="16">
        <f>Details!F483</f>
        <v>0</v>
      </c>
      <c r="C154" s="16">
        <f>Details!G483</f>
        <v>0</v>
      </c>
      <c r="D154" s="22">
        <f>Details!H483</f>
        <v>0</v>
      </c>
      <c r="E154" s="21" t="e">
        <f>D154/D148</f>
        <v>#DIV/0!</v>
      </c>
      <c r="F154" s="16" t="e">
        <f>Details!I483</f>
        <v>#REF!</v>
      </c>
      <c r="G154" s="23">
        <f>Details!J483</f>
        <v>0</v>
      </c>
      <c r="I154" s="20"/>
    </row>
    <row r="155" spans="1:13" s="35" customFormat="1" ht="15" thickBot="1"/>
    <row r="156" spans="1:13" ht="27.65" customHeight="1" thickBot="1">
      <c r="A156" s="286" t="s">
        <v>111</v>
      </c>
      <c r="B156" s="287"/>
      <c r="C156" s="287"/>
      <c r="D156" s="287"/>
      <c r="E156" s="287"/>
      <c r="F156" s="287"/>
      <c r="G156" s="288"/>
      <c r="H156" s="283"/>
      <c r="I156" s="284"/>
      <c r="J156" s="284"/>
      <c r="K156" s="284"/>
      <c r="L156" s="284"/>
      <c r="M156" s="285"/>
    </row>
    <row r="157" spans="1:13" ht="27" thickBot="1">
      <c r="A157" s="31" t="s">
        <v>0</v>
      </c>
      <c r="B157" s="32" t="s">
        <v>22</v>
      </c>
      <c r="C157" s="32" t="s">
        <v>16</v>
      </c>
      <c r="D157" s="32" t="s">
        <v>17</v>
      </c>
      <c r="E157" s="13" t="s">
        <v>18</v>
      </c>
      <c r="F157" s="33" t="s">
        <v>19</v>
      </c>
      <c r="G157" s="99" t="s">
        <v>20</v>
      </c>
      <c r="H157" s="117" t="s">
        <v>35</v>
      </c>
      <c r="I157" s="121">
        <v>6</v>
      </c>
    </row>
    <row r="158" spans="1:13" ht="16" thickBot="1">
      <c r="A158" s="15">
        <v>1</v>
      </c>
      <c r="B158" s="16">
        <f>Details!F491</f>
        <v>0</v>
      </c>
      <c r="C158" s="16">
        <f>Details!G491</f>
        <v>0</v>
      </c>
      <c r="D158" s="17">
        <f>Details!H491</f>
        <v>0</v>
      </c>
      <c r="E158" s="18" t="s">
        <v>21</v>
      </c>
      <c r="F158" s="16">
        <f>Details!I491</f>
        <v>0</v>
      </c>
      <c r="G158" s="98">
        <f>Details!J491</f>
        <v>1</v>
      </c>
      <c r="H158" s="120" t="s">
        <v>36</v>
      </c>
      <c r="I158" s="121" t="s">
        <v>41</v>
      </c>
    </row>
    <row r="159" spans="1:13" ht="16" thickBot="1">
      <c r="A159" s="15">
        <v>5</v>
      </c>
      <c r="B159" s="16" t="e">
        <f>Details!F495</f>
        <v>#DIV/0!</v>
      </c>
      <c r="C159" s="16" t="e">
        <f>Details!G495</f>
        <v>#DIV/0!</v>
      </c>
      <c r="D159" s="17" t="e">
        <f>Details!H495</f>
        <v>#DIV/0!</v>
      </c>
      <c r="E159" s="139" t="e">
        <f>(C159-C158)/C158</f>
        <v>#DIV/0!</v>
      </c>
      <c r="F159" s="16" t="e">
        <f>Details!I495</f>
        <v>#DIV/0!</v>
      </c>
      <c r="G159" s="98">
        <f>Details!J495</f>
        <v>1</v>
      </c>
      <c r="H159" s="120" t="s">
        <v>37</v>
      </c>
      <c r="I159" s="121" t="s">
        <v>41</v>
      </c>
    </row>
    <row r="160" spans="1:13" ht="16" thickBot="1">
      <c r="A160" s="15">
        <v>10</v>
      </c>
      <c r="B160" s="16" t="e">
        <f>Details!F499</f>
        <v>#DIV/0!</v>
      </c>
      <c r="C160" s="16" t="e">
        <f>Details!G499</f>
        <v>#DIV/0!</v>
      </c>
      <c r="D160" s="17" t="e">
        <f>Details!H499</f>
        <v>#DIV/0!</v>
      </c>
      <c r="E160" s="139" t="e">
        <f>(C160-C158)/C158</f>
        <v>#DIV/0!</v>
      </c>
      <c r="F160" s="16" t="e">
        <f>Details!I499</f>
        <v>#DIV/0!</v>
      </c>
      <c r="G160" s="98">
        <f>Details!J499</f>
        <v>1</v>
      </c>
      <c r="H160" s="121"/>
      <c r="I160" s="121"/>
    </row>
    <row r="161" spans="1:13" ht="16" thickBot="1">
      <c r="A161" s="15">
        <v>20</v>
      </c>
      <c r="B161" s="16" t="e">
        <f>Details!F503</f>
        <v>#REF!</v>
      </c>
      <c r="C161" s="16" t="e">
        <f>Details!G503</f>
        <v>#REF!</v>
      </c>
      <c r="D161" s="17" t="e">
        <f>Details!H503</f>
        <v>#REF!</v>
      </c>
      <c r="E161" s="139" t="e">
        <f>(C161-C158)/C158</f>
        <v>#REF!</v>
      </c>
      <c r="F161" s="16" t="e">
        <f>Details!I503</f>
        <v>#REF!</v>
      </c>
      <c r="G161" s="98">
        <f>Details!J503</f>
        <v>1</v>
      </c>
      <c r="H161" s="120" t="s">
        <v>38</v>
      </c>
      <c r="I161" s="121" t="s">
        <v>41</v>
      </c>
    </row>
    <row r="162" spans="1:13" ht="42.75" customHeight="1" thickBot="1">
      <c r="A162" s="15">
        <v>50</v>
      </c>
      <c r="B162" s="16">
        <f>Details!F507</f>
        <v>0</v>
      </c>
      <c r="C162" s="16">
        <f>Details!G507</f>
        <v>0</v>
      </c>
      <c r="D162" s="17">
        <f>Details!H507</f>
        <v>0</v>
      </c>
      <c r="E162" s="139" t="e">
        <f>(C162-C158)/C158</f>
        <v>#DIV/0!</v>
      </c>
      <c r="F162" s="16">
        <f>Details!I507</f>
        <v>0</v>
      </c>
      <c r="G162" s="98">
        <f>Details!J507</f>
        <v>1</v>
      </c>
      <c r="H162" s="120" t="s">
        <v>39</v>
      </c>
      <c r="I162" s="121" t="s">
        <v>145</v>
      </c>
    </row>
    <row r="163" spans="1:13" ht="15.75" customHeight="1" thickBot="1">
      <c r="A163" s="15">
        <v>100</v>
      </c>
      <c r="B163" s="16">
        <f>Details!F511</f>
        <v>0</v>
      </c>
      <c r="C163" s="16">
        <f>Details!G511</f>
        <v>0</v>
      </c>
      <c r="D163" s="17">
        <f>Details!H511</f>
        <v>0</v>
      </c>
      <c r="E163" s="139" t="e">
        <f>(C163-C158)/C158</f>
        <v>#DIV/0!</v>
      </c>
      <c r="F163" s="16">
        <f>Details!I511</f>
        <v>0</v>
      </c>
      <c r="G163" s="98">
        <f>Details!J511</f>
        <v>1</v>
      </c>
      <c r="H163" s="121"/>
      <c r="I163" s="121"/>
    </row>
    <row r="164" spans="1:13" ht="16.5" hidden="1" customHeight="1" thickBot="1">
      <c r="A164" s="15">
        <v>200</v>
      </c>
      <c r="B164" s="16">
        <f>Details!F515</f>
        <v>0</v>
      </c>
      <c r="C164" s="16">
        <f>Details!G515</f>
        <v>0</v>
      </c>
      <c r="D164" s="22">
        <f>Details!H515</f>
        <v>0</v>
      </c>
      <c r="E164" s="21" t="e">
        <f>D164/D158</f>
        <v>#DIV/0!</v>
      </c>
      <c r="F164" s="16">
        <f>Details!I515</f>
        <v>0</v>
      </c>
      <c r="G164" s="23">
        <f>Details!J515</f>
        <v>0</v>
      </c>
      <c r="I164" s="20"/>
    </row>
    <row r="165" spans="1:13" s="35" customFormat="1" ht="15" thickBot="1"/>
    <row r="166" spans="1:13" s="35" customFormat="1" ht="24.65" customHeight="1" thickBot="1">
      <c r="A166" s="286" t="s">
        <v>95</v>
      </c>
      <c r="B166" s="287"/>
      <c r="C166" s="287"/>
      <c r="D166" s="287"/>
      <c r="E166" s="287"/>
      <c r="F166" s="287"/>
      <c r="G166" s="288"/>
      <c r="H166" s="283"/>
      <c r="I166" s="284"/>
      <c r="J166" s="284"/>
      <c r="K166" s="284"/>
      <c r="L166" s="284"/>
      <c r="M166" s="285"/>
    </row>
    <row r="167" spans="1:13" s="35" customFormat="1" ht="27" thickBot="1">
      <c r="A167" s="31" t="s">
        <v>0</v>
      </c>
      <c r="B167" s="32" t="s">
        <v>22</v>
      </c>
      <c r="C167" s="32" t="s">
        <v>16</v>
      </c>
      <c r="D167" s="32" t="s">
        <v>17</v>
      </c>
      <c r="E167" s="13" t="s">
        <v>18</v>
      </c>
      <c r="F167" s="33" t="s">
        <v>19</v>
      </c>
      <c r="G167" s="99" t="s">
        <v>20</v>
      </c>
      <c r="H167" s="117" t="s">
        <v>35</v>
      </c>
      <c r="I167" s="121">
        <v>5</v>
      </c>
    </row>
    <row r="168" spans="1:13" s="35" customFormat="1" ht="51.5" thickBot="1">
      <c r="A168" s="15">
        <v>1</v>
      </c>
      <c r="B168" s="16">
        <f>Details!F523</f>
        <v>0</v>
      </c>
      <c r="C168" s="16">
        <f>Details!G523</f>
        <v>0</v>
      </c>
      <c r="D168" s="17">
        <f>Details!H523</f>
        <v>0</v>
      </c>
      <c r="E168" s="18" t="s">
        <v>21</v>
      </c>
      <c r="F168" s="16">
        <f>Details!I523</f>
        <v>0</v>
      </c>
      <c r="G168" s="98">
        <f>Details!J523</f>
        <v>1</v>
      </c>
      <c r="H168" s="120" t="s">
        <v>36</v>
      </c>
      <c r="I168" s="121" t="s">
        <v>143</v>
      </c>
    </row>
    <row r="169" spans="1:13" s="35" customFormat="1" ht="26.5" thickBot="1">
      <c r="A169" s="15">
        <v>5</v>
      </c>
      <c r="B169" s="16" t="e">
        <f>Details!F527</f>
        <v>#DIV/0!</v>
      </c>
      <c r="C169" s="16" t="e">
        <f>Details!G527</f>
        <v>#DIV/0!</v>
      </c>
      <c r="D169" s="17" t="e">
        <f>Details!H527</f>
        <v>#DIV/0!</v>
      </c>
      <c r="E169" s="140" t="e">
        <f>(C169-C168)/C168</f>
        <v>#DIV/0!</v>
      </c>
      <c r="F169" s="16">
        <f>Details!I527</f>
        <v>0</v>
      </c>
      <c r="G169" s="98">
        <f>Details!J527</f>
        <v>1</v>
      </c>
      <c r="H169" s="120" t="s">
        <v>37</v>
      </c>
      <c r="I169" s="121" t="s">
        <v>132</v>
      </c>
    </row>
    <row r="170" spans="1:13" s="35" customFormat="1" ht="16" thickBot="1">
      <c r="A170" s="15">
        <v>10</v>
      </c>
      <c r="B170" s="16" t="e">
        <f>Details!F531</f>
        <v>#DIV/0!</v>
      </c>
      <c r="C170" s="16" t="e">
        <f>Details!G531</f>
        <v>#DIV/0!</v>
      </c>
      <c r="D170" s="17" t="e">
        <f>Details!H531</f>
        <v>#DIV/0!</v>
      </c>
      <c r="E170" s="139" t="e">
        <f>(C170-C168)/C168</f>
        <v>#DIV/0!</v>
      </c>
      <c r="F170" s="16">
        <f>Details!I531</f>
        <v>0</v>
      </c>
      <c r="G170" s="98">
        <f>Details!J531</f>
        <v>1</v>
      </c>
      <c r="H170" s="121"/>
      <c r="I170" s="121" t="s">
        <v>45</v>
      </c>
    </row>
    <row r="171" spans="1:13" s="35" customFormat="1" ht="51.5" thickBot="1">
      <c r="A171" s="15">
        <v>20</v>
      </c>
      <c r="B171" s="16">
        <f>Details!F535</f>
        <v>0</v>
      </c>
      <c r="C171" s="16">
        <f>Details!G535</f>
        <v>0</v>
      </c>
      <c r="D171" s="17">
        <f>Details!H535</f>
        <v>0</v>
      </c>
      <c r="E171" s="139" t="e">
        <f>(C171-C168)/C168</f>
        <v>#DIV/0!</v>
      </c>
      <c r="F171" s="16">
        <f>Details!I535</f>
        <v>0</v>
      </c>
      <c r="G171" s="98">
        <f>Details!J535</f>
        <v>1</v>
      </c>
      <c r="H171" s="120" t="s">
        <v>38</v>
      </c>
      <c r="I171" s="121" t="s">
        <v>142</v>
      </c>
    </row>
    <row r="172" spans="1:13" s="35" customFormat="1" ht="38.5" thickBot="1">
      <c r="A172" s="15">
        <v>50</v>
      </c>
      <c r="B172" s="16">
        <f>Details!F539</f>
        <v>0</v>
      </c>
      <c r="C172" s="16">
        <f>Details!G539</f>
        <v>0</v>
      </c>
      <c r="D172" s="17">
        <f>Details!H539</f>
        <v>0</v>
      </c>
      <c r="E172" s="139" t="e">
        <f>(C172-C168)/C168</f>
        <v>#DIV/0!</v>
      </c>
      <c r="F172" s="16">
        <f>Details!I539</f>
        <v>0</v>
      </c>
      <c r="G172" s="98">
        <f>Details!J539</f>
        <v>1</v>
      </c>
      <c r="H172" s="120" t="s">
        <v>39</v>
      </c>
      <c r="I172" s="121" t="s">
        <v>144</v>
      </c>
    </row>
    <row r="173" spans="1:13" s="35" customFormat="1" ht="16" thickBot="1">
      <c r="A173" s="15">
        <v>100</v>
      </c>
      <c r="B173" s="16">
        <f>Details!F543</f>
        <v>0</v>
      </c>
      <c r="C173" s="16">
        <f>Details!G543</f>
        <v>0</v>
      </c>
      <c r="D173" s="17">
        <f>Details!H543</f>
        <v>0</v>
      </c>
      <c r="E173" s="149" t="e">
        <f>(C173-C168)/C168</f>
        <v>#DIV/0!</v>
      </c>
      <c r="F173" s="16">
        <f>Details!I543</f>
        <v>0</v>
      </c>
      <c r="G173" s="98">
        <f>Details!J543</f>
        <v>1</v>
      </c>
      <c r="H173" s="121"/>
      <c r="I173" s="121"/>
    </row>
    <row r="174" spans="1:13" s="35" customFormat="1" ht="16" hidden="1" thickBot="1">
      <c r="A174" s="15">
        <v>200</v>
      </c>
      <c r="B174" s="16">
        <f>Details!F547</f>
        <v>0</v>
      </c>
      <c r="C174" s="16">
        <f>Details!G547</f>
        <v>0</v>
      </c>
      <c r="D174" s="22">
        <f>Details!H547</f>
        <v>0</v>
      </c>
      <c r="E174" s="21" t="e">
        <f>D174/D168</f>
        <v>#DIV/0!</v>
      </c>
      <c r="F174" s="16">
        <f>Details!I547</f>
        <v>0</v>
      </c>
      <c r="G174" s="23">
        <f>Details!J547</f>
        <v>0</v>
      </c>
    </row>
    <row r="175" spans="1:13" s="35" customFormat="1" ht="15" thickBot="1"/>
    <row r="176" spans="1:13" s="35" customFormat="1" ht="16.5" customHeight="1" thickBot="1">
      <c r="A176" s="286" t="s">
        <v>114</v>
      </c>
      <c r="B176" s="287"/>
      <c r="C176" s="287"/>
      <c r="D176" s="287"/>
      <c r="E176" s="287"/>
      <c r="F176" s="287"/>
      <c r="G176" s="288"/>
      <c r="H176" s="283"/>
      <c r="I176" s="284"/>
      <c r="J176" s="284"/>
      <c r="K176" s="284"/>
      <c r="L176" s="284"/>
      <c r="M176" s="285"/>
    </row>
    <row r="177" spans="1:13" s="35" customFormat="1" ht="27" thickBot="1">
      <c r="A177" s="31" t="s">
        <v>0</v>
      </c>
      <c r="B177" s="32" t="s">
        <v>22</v>
      </c>
      <c r="C177" s="32" t="s">
        <v>16</v>
      </c>
      <c r="D177" s="32" t="s">
        <v>17</v>
      </c>
      <c r="E177" s="13" t="s">
        <v>18</v>
      </c>
      <c r="F177" s="33" t="s">
        <v>19</v>
      </c>
      <c r="G177" s="99" t="s">
        <v>20</v>
      </c>
      <c r="H177" s="117" t="s">
        <v>35</v>
      </c>
      <c r="I177" s="121">
        <v>7</v>
      </c>
    </row>
    <row r="178" spans="1:13" s="35" customFormat="1" ht="17.5" customHeight="1" thickBot="1">
      <c r="A178" s="15">
        <v>1</v>
      </c>
      <c r="B178" s="16">
        <f>Details!F555</f>
        <v>0</v>
      </c>
      <c r="C178" s="16">
        <f>Details!G555</f>
        <v>0</v>
      </c>
      <c r="D178" s="17">
        <f>Details!H555</f>
        <v>0</v>
      </c>
      <c r="E178" s="18" t="s">
        <v>21</v>
      </c>
      <c r="F178" s="16">
        <f>Details!I555</f>
        <v>0</v>
      </c>
      <c r="G178" s="98">
        <f>Details!J555</f>
        <v>1</v>
      </c>
      <c r="H178" s="120" t="s">
        <v>36</v>
      </c>
      <c r="I178" s="121" t="s">
        <v>40</v>
      </c>
    </row>
    <row r="179" spans="1:13" s="35" customFormat="1" ht="32.5" customHeight="1" thickBot="1">
      <c r="A179" s="15">
        <v>5</v>
      </c>
      <c r="B179" s="16" t="e">
        <f>Details!F559</f>
        <v>#DIV/0!</v>
      </c>
      <c r="C179" s="16" t="e">
        <f>Details!G559</f>
        <v>#DIV/0!</v>
      </c>
      <c r="D179" s="17" t="e">
        <f>Details!H559</f>
        <v>#DIV/0!</v>
      </c>
      <c r="E179" s="139" t="e">
        <f>(C179-C178)/C178</f>
        <v>#DIV/0!</v>
      </c>
      <c r="F179" s="16" t="e">
        <f>Details!I559</f>
        <v>#DIV/0!</v>
      </c>
      <c r="G179" s="98">
        <f>Details!J559</f>
        <v>1</v>
      </c>
      <c r="H179" s="120" t="s">
        <v>37</v>
      </c>
      <c r="I179" s="121" t="s">
        <v>140</v>
      </c>
    </row>
    <row r="180" spans="1:13" s="35" customFormat="1" ht="16" thickBot="1">
      <c r="A180" s="15">
        <v>10</v>
      </c>
      <c r="B180" s="16" t="e">
        <f>Details!F563</f>
        <v>#DIV/0!</v>
      </c>
      <c r="C180" s="16" t="e">
        <f>Details!G563</f>
        <v>#DIV/0!</v>
      </c>
      <c r="D180" s="17" t="e">
        <f>Details!H563</f>
        <v>#DIV/0!</v>
      </c>
      <c r="E180" s="139" t="e">
        <f>(C180-C178)/C178</f>
        <v>#DIV/0!</v>
      </c>
      <c r="F180" s="16" t="e">
        <f>Details!I563</f>
        <v>#DIV/0!</v>
      </c>
      <c r="G180" s="98">
        <f>Details!J563</f>
        <v>1</v>
      </c>
      <c r="H180" s="121"/>
      <c r="I180" s="121"/>
    </row>
    <row r="181" spans="1:13" s="35" customFormat="1" ht="38.5" thickBot="1">
      <c r="A181" s="15">
        <v>20</v>
      </c>
      <c r="B181" s="16" t="e">
        <f>Details!F567</f>
        <v>#REF!</v>
      </c>
      <c r="C181" s="16" t="e">
        <f>Details!G567</f>
        <v>#REF!</v>
      </c>
      <c r="D181" s="17" t="e">
        <f>Details!H567</f>
        <v>#REF!</v>
      </c>
      <c r="E181" s="139" t="e">
        <f>(C181-C178)/C178</f>
        <v>#REF!</v>
      </c>
      <c r="F181" s="16" t="e">
        <f>Details!I567</f>
        <v>#REF!</v>
      </c>
      <c r="G181" s="98">
        <f>Details!J567</f>
        <v>1</v>
      </c>
      <c r="H181" s="120" t="s">
        <v>38</v>
      </c>
      <c r="I181" s="121" t="s">
        <v>46</v>
      </c>
    </row>
    <row r="182" spans="1:13" s="35" customFormat="1" ht="38.5" thickBot="1">
      <c r="A182" s="15">
        <v>50</v>
      </c>
      <c r="B182" s="16">
        <f>Details!F571</f>
        <v>0</v>
      </c>
      <c r="C182" s="16">
        <f>Details!G571</f>
        <v>0</v>
      </c>
      <c r="D182" s="17">
        <f>Details!H571</f>
        <v>0</v>
      </c>
      <c r="E182" s="139" t="e">
        <f>(C182-C178)/C178</f>
        <v>#DIV/0!</v>
      </c>
      <c r="F182" s="16">
        <f>Details!I571</f>
        <v>0</v>
      </c>
      <c r="G182" s="98">
        <f>Details!J571</f>
        <v>1</v>
      </c>
      <c r="H182" s="120" t="s">
        <v>39</v>
      </c>
      <c r="I182" s="121" t="s">
        <v>141</v>
      </c>
    </row>
    <row r="183" spans="1:13" s="35" customFormat="1" ht="16" thickBot="1">
      <c r="A183" s="15">
        <v>100</v>
      </c>
      <c r="B183" s="16">
        <f>Details!F575</f>
        <v>0</v>
      </c>
      <c r="C183" s="16">
        <f>Details!G575</f>
        <v>0</v>
      </c>
      <c r="D183" s="17">
        <f>Details!H575</f>
        <v>0</v>
      </c>
      <c r="E183" s="139" t="e">
        <f>(C183-C178)/C178</f>
        <v>#DIV/0!</v>
      </c>
      <c r="F183" s="16">
        <f>Details!I575</f>
        <v>0</v>
      </c>
      <c r="G183" s="98">
        <f>Details!J575</f>
        <v>1</v>
      </c>
      <c r="H183" s="121"/>
      <c r="I183" s="121"/>
    </row>
    <row r="184" spans="1:13" s="35" customFormat="1" ht="16" hidden="1" thickBot="1">
      <c r="A184" s="15">
        <v>200</v>
      </c>
      <c r="B184" s="16">
        <f>Details!F579</f>
        <v>0</v>
      </c>
      <c r="C184" s="16">
        <f>Details!G579</f>
        <v>0</v>
      </c>
      <c r="D184" s="22">
        <f>Details!H579</f>
        <v>0</v>
      </c>
      <c r="E184" s="21" t="e">
        <f>D184/D178</f>
        <v>#DIV/0!</v>
      </c>
      <c r="F184" s="16">
        <f>Details!I579</f>
        <v>0</v>
      </c>
      <c r="G184" s="23">
        <f>Details!J579</f>
        <v>0</v>
      </c>
    </row>
    <row r="185" spans="1:13" s="35" customFormat="1" ht="15" thickBot="1"/>
    <row r="186" spans="1:13" s="35" customFormat="1" ht="16.5" customHeight="1" thickBot="1">
      <c r="A186" s="286" t="s">
        <v>97</v>
      </c>
      <c r="B186" s="287"/>
      <c r="C186" s="287"/>
      <c r="D186" s="287"/>
      <c r="E186" s="287"/>
      <c r="F186" s="287"/>
      <c r="G186" s="288"/>
      <c r="H186" s="283"/>
      <c r="I186" s="284"/>
      <c r="J186" s="284"/>
      <c r="K186" s="284"/>
      <c r="L186" s="284"/>
      <c r="M186" s="285"/>
    </row>
    <row r="187" spans="1:13" s="35" customFormat="1" ht="27" thickBot="1">
      <c r="A187" s="31" t="s">
        <v>0</v>
      </c>
      <c r="B187" s="32" t="s">
        <v>22</v>
      </c>
      <c r="C187" s="32" t="s">
        <v>16</v>
      </c>
      <c r="D187" s="32" t="s">
        <v>17</v>
      </c>
      <c r="E187" s="13" t="s">
        <v>18</v>
      </c>
      <c r="F187" s="33" t="s">
        <v>19</v>
      </c>
      <c r="G187" s="99" t="s">
        <v>20</v>
      </c>
      <c r="H187" s="117" t="s">
        <v>35</v>
      </c>
      <c r="I187" s="121">
        <v>13</v>
      </c>
    </row>
    <row r="188" spans="1:13" s="35" customFormat="1" ht="16" thickBot="1">
      <c r="A188" s="15">
        <v>1</v>
      </c>
      <c r="B188" s="16">
        <f>Details!F587</f>
        <v>0</v>
      </c>
      <c r="C188" s="16">
        <f>Details!G587</f>
        <v>0</v>
      </c>
      <c r="D188" s="17">
        <f>Details!H587</f>
        <v>0</v>
      </c>
      <c r="E188" s="18" t="s">
        <v>21</v>
      </c>
      <c r="F188" s="16">
        <f>Details!I587</f>
        <v>0</v>
      </c>
      <c r="G188" s="98">
        <f>Details!J587</f>
        <v>1</v>
      </c>
      <c r="H188" s="120" t="s">
        <v>36</v>
      </c>
      <c r="I188" s="121" t="s">
        <v>40</v>
      </c>
    </row>
    <row r="189" spans="1:13" s="35" customFormat="1" ht="51.5" thickBot="1">
      <c r="A189" s="15">
        <v>5</v>
      </c>
      <c r="B189" s="16" t="e">
        <f>Details!F591</f>
        <v>#DIV/0!</v>
      </c>
      <c r="C189" s="16" t="e">
        <f>Details!G591</f>
        <v>#DIV/0!</v>
      </c>
      <c r="D189" s="17" t="e">
        <f>Details!H591</f>
        <v>#DIV/0!</v>
      </c>
      <c r="E189" s="140" t="e">
        <f>(C189-C188)/C188</f>
        <v>#DIV/0!</v>
      </c>
      <c r="F189" s="16" t="e">
        <f>Details!I591</f>
        <v>#DIV/0!</v>
      </c>
      <c r="G189" s="98">
        <f>Details!J591</f>
        <v>1</v>
      </c>
      <c r="H189" s="120" t="s">
        <v>37</v>
      </c>
      <c r="I189" s="121" t="s">
        <v>138</v>
      </c>
    </row>
    <row r="190" spans="1:13" s="35" customFormat="1" ht="16" thickBot="1">
      <c r="A190" s="15">
        <v>10</v>
      </c>
      <c r="B190" s="16" t="e">
        <f>Details!F595</f>
        <v>#DIV/0!</v>
      </c>
      <c r="C190" s="16" t="e">
        <f>Details!G595</f>
        <v>#DIV/0!</v>
      </c>
      <c r="D190" s="17" t="e">
        <f>Details!H595</f>
        <v>#DIV/0!</v>
      </c>
      <c r="E190" s="139" t="e">
        <f>(C190-C188)/C188</f>
        <v>#DIV/0!</v>
      </c>
      <c r="F190" s="16" t="e">
        <f>Details!I595</f>
        <v>#DIV/0!</v>
      </c>
      <c r="G190" s="98">
        <f>Details!J595</f>
        <v>1</v>
      </c>
      <c r="H190" s="121"/>
      <c r="I190" s="121"/>
    </row>
    <row r="191" spans="1:13" s="35" customFormat="1" ht="51.5" thickBot="1">
      <c r="A191" s="15">
        <v>20</v>
      </c>
      <c r="B191" s="16">
        <f>Details!F599</f>
        <v>0</v>
      </c>
      <c r="C191" s="16">
        <f>Details!G599</f>
        <v>0</v>
      </c>
      <c r="D191" s="17">
        <f>Details!H599</f>
        <v>0</v>
      </c>
      <c r="E191" s="139" t="e">
        <f>(C191-C188)/C188</f>
        <v>#DIV/0!</v>
      </c>
      <c r="F191" s="16">
        <f>Details!I599</f>
        <v>0</v>
      </c>
      <c r="G191" s="98">
        <f>Details!J599</f>
        <v>1</v>
      </c>
      <c r="H191" s="120" t="s">
        <v>38</v>
      </c>
      <c r="I191" s="121" t="s">
        <v>50</v>
      </c>
    </row>
    <row r="192" spans="1:13" s="35" customFormat="1" ht="38.5" thickBot="1">
      <c r="A192" s="15">
        <v>50</v>
      </c>
      <c r="B192" s="16">
        <f>Details!F603</f>
        <v>0</v>
      </c>
      <c r="C192" s="16">
        <f>Details!G603</f>
        <v>0</v>
      </c>
      <c r="D192" s="17">
        <f>Details!H603</f>
        <v>0</v>
      </c>
      <c r="E192" s="139" t="e">
        <f>(C192-C188)/C188</f>
        <v>#DIV/0!</v>
      </c>
      <c r="F192" s="16">
        <f>Details!I603</f>
        <v>0</v>
      </c>
      <c r="G192" s="98">
        <f>Details!J603</f>
        <v>1</v>
      </c>
      <c r="H192" s="120" t="s">
        <v>39</v>
      </c>
      <c r="I192" s="121" t="s">
        <v>139</v>
      </c>
    </row>
    <row r="193" spans="1:15" s="35" customFormat="1" ht="16" thickBot="1">
      <c r="A193" s="15">
        <v>100</v>
      </c>
      <c r="B193" s="16">
        <f>Details!F607</f>
        <v>0</v>
      </c>
      <c r="C193" s="16">
        <f>Details!G607</f>
        <v>0</v>
      </c>
      <c r="D193" s="17">
        <f>Details!H607</f>
        <v>0</v>
      </c>
      <c r="E193" s="139" t="e">
        <f>(C193-C188)/C188</f>
        <v>#DIV/0!</v>
      </c>
      <c r="F193" s="16">
        <f>Details!I607</f>
        <v>0</v>
      </c>
      <c r="G193" s="98">
        <f>Details!J607</f>
        <v>1</v>
      </c>
      <c r="H193" s="121"/>
      <c r="I193" s="121"/>
    </row>
    <row r="194" spans="1:15" s="35" customFormat="1" ht="16" hidden="1" thickBot="1">
      <c r="A194" s="15">
        <v>200</v>
      </c>
      <c r="B194" s="16">
        <f>Details!F611</f>
        <v>0</v>
      </c>
      <c r="C194" s="16">
        <f>Details!G611</f>
        <v>0</v>
      </c>
      <c r="D194" s="22">
        <f>Details!H611</f>
        <v>0</v>
      </c>
      <c r="E194" s="21" t="e">
        <f>D194/D188</f>
        <v>#DIV/0!</v>
      </c>
      <c r="F194" s="16">
        <f>Details!I611</f>
        <v>0</v>
      </c>
      <c r="G194" s="23">
        <f>Details!J611</f>
        <v>0</v>
      </c>
    </row>
    <row r="195" spans="1:15" s="35" customFormat="1" ht="15" thickBot="1"/>
    <row r="196" spans="1:15" s="35" customFormat="1" ht="17.25" customHeight="1" thickBot="1">
      <c r="A196" s="286" t="s">
        <v>98</v>
      </c>
      <c r="B196" s="287"/>
      <c r="C196" s="287"/>
      <c r="D196" s="287"/>
      <c r="E196" s="287"/>
      <c r="F196" s="287"/>
      <c r="G196" s="287"/>
      <c r="H196" s="283"/>
      <c r="I196" s="284"/>
      <c r="J196" s="284"/>
      <c r="K196" s="284"/>
      <c r="L196" s="284"/>
      <c r="M196" s="285"/>
    </row>
    <row r="197" spans="1:15" s="35" customFormat="1" ht="27" thickBot="1">
      <c r="A197" s="31" t="s">
        <v>0</v>
      </c>
      <c r="B197" s="32" t="s">
        <v>22</v>
      </c>
      <c r="C197" s="32" t="s">
        <v>16</v>
      </c>
      <c r="D197" s="32" t="s">
        <v>17</v>
      </c>
      <c r="E197" s="13" t="s">
        <v>18</v>
      </c>
      <c r="F197" s="33" t="s">
        <v>19</v>
      </c>
      <c r="G197" s="34" t="s">
        <v>20</v>
      </c>
      <c r="H197" s="117" t="s">
        <v>35</v>
      </c>
      <c r="I197" s="121">
        <v>5</v>
      </c>
    </row>
    <row r="198" spans="1:15" s="35" customFormat="1" ht="16" thickBot="1">
      <c r="A198" s="15">
        <v>1</v>
      </c>
      <c r="B198" s="16" t="e">
        <f>Details!F619</f>
        <v>#DIV/0!</v>
      </c>
      <c r="C198" s="16" t="e">
        <f>Details!G619</f>
        <v>#DIV/0!</v>
      </c>
      <c r="D198" s="17" t="e">
        <f>Details!H619</f>
        <v>#DIV/0!</v>
      </c>
      <c r="E198" s="18" t="s">
        <v>21</v>
      </c>
      <c r="F198" s="16">
        <f>Details!I619</f>
        <v>0</v>
      </c>
      <c r="G198" s="23">
        <f>Details!J619</f>
        <v>1</v>
      </c>
      <c r="H198" s="120" t="s">
        <v>36</v>
      </c>
      <c r="I198" s="121" t="s">
        <v>41</v>
      </c>
    </row>
    <row r="199" spans="1:15" s="35" customFormat="1" ht="26" thickBot="1">
      <c r="A199" s="15">
        <v>5</v>
      </c>
      <c r="B199" s="16" t="e">
        <f>Details!F623</f>
        <v>#DIV/0!</v>
      </c>
      <c r="C199" s="16" t="e">
        <f>Details!G623</f>
        <v>#DIV/0!</v>
      </c>
      <c r="D199" s="17" t="e">
        <f>Details!H623</f>
        <v>#DIV/0!</v>
      </c>
      <c r="E199" s="139" t="e">
        <f>(C199-C198)/C198</f>
        <v>#DIV/0!</v>
      </c>
      <c r="F199" s="16">
        <f>Details!I623</f>
        <v>0</v>
      </c>
      <c r="G199" s="23">
        <f>Details!J623</f>
        <v>1</v>
      </c>
      <c r="H199" s="120" t="s">
        <v>37</v>
      </c>
      <c r="I199" s="121" t="s">
        <v>136</v>
      </c>
    </row>
    <row r="200" spans="1:15" s="35" customFormat="1" ht="18.75" customHeight="1" thickBot="1">
      <c r="A200" s="15">
        <v>10</v>
      </c>
      <c r="B200" s="16" t="e">
        <f>Details!F627</f>
        <v>#DIV/0!</v>
      </c>
      <c r="C200" s="16" t="e">
        <f>Details!G627</f>
        <v>#DIV/0!</v>
      </c>
      <c r="D200" s="17" t="e">
        <f>Details!H627</f>
        <v>#DIV/0!</v>
      </c>
      <c r="E200" s="139" t="e">
        <f>(C200-C198)/C198</f>
        <v>#DIV/0!</v>
      </c>
      <c r="F200" s="16">
        <f>Details!I627</f>
        <v>0</v>
      </c>
      <c r="G200" s="23">
        <f>Details!J627</f>
        <v>1</v>
      </c>
      <c r="H200" s="121"/>
      <c r="I200" s="121"/>
      <c r="O200" s="113"/>
    </row>
    <row r="201" spans="1:15" s="35" customFormat="1" ht="38.5" thickBot="1">
      <c r="A201" s="15">
        <v>20</v>
      </c>
      <c r="B201" s="16">
        <f>Details!F631</f>
        <v>0</v>
      </c>
      <c r="C201" s="16">
        <f>Details!G631</f>
        <v>0</v>
      </c>
      <c r="D201" s="17">
        <f>Details!H631</f>
        <v>0</v>
      </c>
      <c r="E201" s="139" t="e">
        <f>(C201-C198)/C198</f>
        <v>#DIV/0!</v>
      </c>
      <c r="F201" s="16">
        <f>Details!I631</f>
        <v>0</v>
      </c>
      <c r="G201" s="23">
        <f>Details!J631</f>
        <v>1</v>
      </c>
      <c r="H201" s="120" t="s">
        <v>38</v>
      </c>
      <c r="I201" s="121" t="s">
        <v>44</v>
      </c>
    </row>
    <row r="202" spans="1:15" s="35" customFormat="1" ht="42" customHeight="1" thickBot="1">
      <c r="A202" s="15">
        <v>50</v>
      </c>
      <c r="B202" s="16">
        <f>Details!F635</f>
        <v>0</v>
      </c>
      <c r="C202" s="16">
        <f>Details!G635</f>
        <v>0</v>
      </c>
      <c r="D202" s="17">
        <f>Details!H635</f>
        <v>0</v>
      </c>
      <c r="E202" s="139" t="e">
        <f>(C202-C198)/C198</f>
        <v>#DIV/0!</v>
      </c>
      <c r="F202" s="16">
        <f>Details!I635</f>
        <v>0</v>
      </c>
      <c r="G202" s="23">
        <f>Details!J635</f>
        <v>1</v>
      </c>
      <c r="H202" s="120" t="s">
        <v>39</v>
      </c>
      <c r="I202" s="121" t="s">
        <v>137</v>
      </c>
    </row>
    <row r="203" spans="1:15" s="35" customFormat="1" ht="18.75" customHeight="1" thickBot="1">
      <c r="A203" s="15">
        <v>100</v>
      </c>
      <c r="B203" s="16">
        <f>Details!F639</f>
        <v>0</v>
      </c>
      <c r="C203" s="16">
        <f>Details!G639</f>
        <v>0</v>
      </c>
      <c r="D203" s="17">
        <f>Details!H639</f>
        <v>0</v>
      </c>
      <c r="E203" s="139" t="e">
        <f>(C203-C198)/C198</f>
        <v>#DIV/0!</v>
      </c>
      <c r="F203" s="16">
        <f>Details!I639</f>
        <v>0</v>
      </c>
      <c r="G203" s="23">
        <f>Details!J639</f>
        <v>1</v>
      </c>
      <c r="H203" s="121"/>
      <c r="I203" s="121"/>
    </row>
    <row r="204" spans="1:15" s="35" customFormat="1" ht="23.25" hidden="1" customHeight="1" thickBot="1">
      <c r="A204" s="15">
        <v>200</v>
      </c>
      <c r="B204" s="16">
        <f>Details!F643</f>
        <v>0</v>
      </c>
      <c r="C204" s="16">
        <f>Details!G643</f>
        <v>0</v>
      </c>
      <c r="D204" s="22">
        <f>Details!H643</f>
        <v>0</v>
      </c>
      <c r="E204" s="21" t="e">
        <f>D204/D198</f>
        <v>#DIV/0!</v>
      </c>
      <c r="F204" s="16">
        <f>Details!I643</f>
        <v>0</v>
      </c>
      <c r="G204" s="23">
        <f>Details!J643</f>
        <v>0</v>
      </c>
    </row>
    <row r="205" spans="1:15" s="35" customFormat="1" ht="15" thickBot="1"/>
    <row r="206" spans="1:15" s="35" customFormat="1" ht="16.5" customHeight="1" thickBot="1">
      <c r="A206" s="286" t="s">
        <v>99</v>
      </c>
      <c r="B206" s="287"/>
      <c r="C206" s="287"/>
      <c r="D206" s="287"/>
      <c r="E206" s="287"/>
      <c r="F206" s="287"/>
      <c r="G206" s="288"/>
      <c r="H206" s="283"/>
      <c r="I206" s="284"/>
      <c r="J206" s="284"/>
      <c r="K206" s="284"/>
      <c r="L206" s="284"/>
      <c r="M206" s="285"/>
    </row>
    <row r="207" spans="1:15" s="35" customFormat="1" ht="27" thickBot="1">
      <c r="A207" s="31" t="s">
        <v>0</v>
      </c>
      <c r="B207" s="32" t="s">
        <v>22</v>
      </c>
      <c r="C207" s="32" t="s">
        <v>16</v>
      </c>
      <c r="D207" s="32" t="s">
        <v>17</v>
      </c>
      <c r="E207" s="13" t="s">
        <v>18</v>
      </c>
      <c r="F207" s="33" t="s">
        <v>19</v>
      </c>
      <c r="G207" s="99" t="s">
        <v>20</v>
      </c>
      <c r="H207" s="117" t="s">
        <v>35</v>
      </c>
      <c r="I207" s="121">
        <v>7</v>
      </c>
    </row>
    <row r="208" spans="1:15" s="35" customFormat="1" ht="16" thickBot="1">
      <c r="A208" s="15">
        <v>1</v>
      </c>
      <c r="B208" s="16" t="e">
        <f>Details!F651</f>
        <v>#DIV/0!</v>
      </c>
      <c r="C208" s="16" t="e">
        <f>Details!G651</f>
        <v>#DIV/0!</v>
      </c>
      <c r="D208" s="17" t="e">
        <f>Details!H651</f>
        <v>#DIV/0!</v>
      </c>
      <c r="E208" s="21" t="s">
        <v>21</v>
      </c>
      <c r="F208" s="16" t="e">
        <f>Details!I651</f>
        <v>#DIV/0!</v>
      </c>
      <c r="G208" s="98">
        <f>Details!J651</f>
        <v>1</v>
      </c>
      <c r="H208" s="120" t="s">
        <v>36</v>
      </c>
      <c r="I208" s="121" t="s">
        <v>41</v>
      </c>
    </row>
    <row r="209" spans="1:13" s="35" customFormat="1" ht="26" thickBot="1">
      <c r="A209" s="15">
        <v>5</v>
      </c>
      <c r="B209" s="16" t="e">
        <f>Details!F655</f>
        <v>#DIV/0!</v>
      </c>
      <c r="C209" s="16" t="e">
        <f>Details!G655</f>
        <v>#DIV/0!</v>
      </c>
      <c r="D209" s="17" t="e">
        <f>Details!H655</f>
        <v>#DIV/0!</v>
      </c>
      <c r="E209" s="139" t="e">
        <f>(C209-C208)/C208</f>
        <v>#DIV/0!</v>
      </c>
      <c r="F209" s="16" t="e">
        <f>Details!I655</f>
        <v>#DIV/0!</v>
      </c>
      <c r="G209" s="98">
        <f>Details!J655</f>
        <v>1</v>
      </c>
      <c r="H209" s="120" t="s">
        <v>37</v>
      </c>
      <c r="I209" s="121" t="s">
        <v>135</v>
      </c>
    </row>
    <row r="210" spans="1:13" s="35" customFormat="1" ht="16" thickBot="1">
      <c r="A210" s="15">
        <v>10</v>
      </c>
      <c r="B210" s="16" t="e">
        <f>Details!F659</f>
        <v>#DIV/0!</v>
      </c>
      <c r="C210" s="16" t="e">
        <f>Details!G659</f>
        <v>#DIV/0!</v>
      </c>
      <c r="D210" s="17" t="e">
        <f>Details!H659</f>
        <v>#DIV/0!</v>
      </c>
      <c r="E210" s="139" t="e">
        <f>(C210-C208)/C208</f>
        <v>#DIV/0!</v>
      </c>
      <c r="F210" s="16" t="e">
        <f>Details!I659</f>
        <v>#DIV/0!</v>
      </c>
      <c r="G210" s="98">
        <f>Details!J659</f>
        <v>1</v>
      </c>
      <c r="H210" s="121"/>
      <c r="I210" s="121"/>
    </row>
    <row r="211" spans="1:13" s="35" customFormat="1" ht="38.5" thickBot="1">
      <c r="A211" s="15">
        <v>20</v>
      </c>
      <c r="B211" s="16">
        <f>Details!F663</f>
        <v>0</v>
      </c>
      <c r="C211" s="16">
        <f>Details!G663</f>
        <v>0</v>
      </c>
      <c r="D211" s="17">
        <f>Details!H663</f>
        <v>0</v>
      </c>
      <c r="E211" s="139" t="e">
        <f>(C211-C208)/C208</f>
        <v>#DIV/0!</v>
      </c>
      <c r="F211" s="16">
        <f>Details!I663</f>
        <v>0</v>
      </c>
      <c r="G211" s="98">
        <f>Details!J663</f>
        <v>1</v>
      </c>
      <c r="H211" s="120" t="s">
        <v>38</v>
      </c>
      <c r="I211" s="121" t="s">
        <v>44</v>
      </c>
    </row>
    <row r="212" spans="1:13" s="35" customFormat="1" ht="38.5" thickBot="1">
      <c r="A212" s="15">
        <v>50</v>
      </c>
      <c r="B212" s="16">
        <f>Details!F667</f>
        <v>0</v>
      </c>
      <c r="C212" s="16">
        <f>Details!G667</f>
        <v>0</v>
      </c>
      <c r="D212" s="17">
        <f>Details!H667</f>
        <v>0</v>
      </c>
      <c r="E212" s="139" t="e">
        <f>(C212-C208)/C208</f>
        <v>#DIV/0!</v>
      </c>
      <c r="F212" s="16">
        <f>Details!I667</f>
        <v>0</v>
      </c>
      <c r="G212" s="98">
        <f>Details!J667</f>
        <v>1</v>
      </c>
      <c r="H212" s="120" t="s">
        <v>39</v>
      </c>
      <c r="I212" s="121" t="s">
        <v>134</v>
      </c>
    </row>
    <row r="213" spans="1:13" s="35" customFormat="1" ht="16" thickBot="1">
      <c r="A213" s="15">
        <v>100</v>
      </c>
      <c r="B213" s="16">
        <f>Details!F671</f>
        <v>0</v>
      </c>
      <c r="C213" s="16">
        <f>Details!G671</f>
        <v>0</v>
      </c>
      <c r="D213" s="17">
        <f>Details!H671</f>
        <v>0</v>
      </c>
      <c r="E213" s="139" t="e">
        <f>(C213-C208)/C208</f>
        <v>#DIV/0!</v>
      </c>
      <c r="F213" s="16">
        <f>Details!I671</f>
        <v>0</v>
      </c>
      <c r="G213" s="98">
        <f>Details!J671</f>
        <v>1</v>
      </c>
      <c r="H213" s="121"/>
      <c r="I213" s="121"/>
    </row>
    <row r="214" spans="1:13" s="35" customFormat="1" ht="16" hidden="1" thickBot="1">
      <c r="A214" s="15">
        <v>200</v>
      </c>
      <c r="B214" s="16">
        <f>Details!F675</f>
        <v>0</v>
      </c>
      <c r="C214" s="16">
        <f>Details!G675</f>
        <v>0</v>
      </c>
      <c r="D214" s="22">
        <f>Details!H675</f>
        <v>0</v>
      </c>
      <c r="E214" s="21" t="e">
        <f>D214/D208</f>
        <v>#DIV/0!</v>
      </c>
      <c r="F214" s="16">
        <f>Details!I675</f>
        <v>0</v>
      </c>
      <c r="G214" s="23">
        <f>Details!J675</f>
        <v>0</v>
      </c>
    </row>
    <row r="215" spans="1:13" s="35" customFormat="1" ht="15" thickBot="1"/>
    <row r="216" spans="1:13" s="35" customFormat="1" ht="29.75" customHeight="1" thickBot="1">
      <c r="A216" s="286" t="s">
        <v>100</v>
      </c>
      <c r="B216" s="287"/>
      <c r="C216" s="287"/>
      <c r="D216" s="287"/>
      <c r="E216" s="287"/>
      <c r="F216" s="287"/>
      <c r="G216" s="288"/>
      <c r="H216" s="283"/>
      <c r="I216" s="284"/>
      <c r="J216" s="284"/>
      <c r="K216" s="284"/>
      <c r="L216" s="284"/>
      <c r="M216" s="285"/>
    </row>
    <row r="217" spans="1:13" s="35" customFormat="1" ht="27" thickBot="1">
      <c r="A217" s="31" t="s">
        <v>0</v>
      </c>
      <c r="B217" s="32" t="s">
        <v>22</v>
      </c>
      <c r="C217" s="32" t="s">
        <v>16</v>
      </c>
      <c r="D217" s="32" t="s">
        <v>17</v>
      </c>
      <c r="E217" s="13" t="s">
        <v>18</v>
      </c>
      <c r="F217" s="33" t="s">
        <v>19</v>
      </c>
      <c r="G217" s="99" t="s">
        <v>20</v>
      </c>
      <c r="H217" s="117" t="s">
        <v>35</v>
      </c>
      <c r="I217" s="121">
        <v>4</v>
      </c>
    </row>
    <row r="218" spans="1:13" s="35" customFormat="1" ht="16" thickBot="1">
      <c r="A218" s="15">
        <v>1</v>
      </c>
      <c r="B218" s="16" t="e">
        <f>Details!F683</f>
        <v>#DIV/0!</v>
      </c>
      <c r="C218" s="16" t="e">
        <f>Details!G683</f>
        <v>#DIV/0!</v>
      </c>
      <c r="D218" s="95" t="e">
        <f>Details!H683</f>
        <v>#REF!</v>
      </c>
      <c r="E218" s="21" t="s">
        <v>21</v>
      </c>
      <c r="F218" s="16">
        <f>Details!I683</f>
        <v>0</v>
      </c>
      <c r="G218" s="98">
        <f>Details!J683</f>
        <v>1</v>
      </c>
      <c r="H218" s="120" t="s">
        <v>36</v>
      </c>
      <c r="I218" s="121" t="s">
        <v>41</v>
      </c>
    </row>
    <row r="219" spans="1:13" s="35" customFormat="1" ht="26.5" thickBot="1">
      <c r="A219" s="15">
        <v>5</v>
      </c>
      <c r="B219" s="16" t="e">
        <f>Details!F687</f>
        <v>#DIV/0!</v>
      </c>
      <c r="C219" s="16" t="e">
        <f>Details!G687</f>
        <v>#DIV/0!</v>
      </c>
      <c r="D219" s="94" t="e">
        <f>Details!H687</f>
        <v>#REF!</v>
      </c>
      <c r="E219" s="139" t="e">
        <f>(C219-C218)/C218</f>
        <v>#DIV/0!</v>
      </c>
      <c r="F219" s="16">
        <f>Details!I687</f>
        <v>0</v>
      </c>
      <c r="G219" s="98">
        <f>Details!J687</f>
        <v>1</v>
      </c>
      <c r="H219" s="120" t="s">
        <v>37</v>
      </c>
      <c r="I219" s="121" t="s">
        <v>132</v>
      </c>
    </row>
    <row r="220" spans="1:13" s="35" customFormat="1" ht="16" thickBot="1">
      <c r="A220" s="15">
        <v>10</v>
      </c>
      <c r="B220" s="16" t="e">
        <f>Details!F691</f>
        <v>#DIV/0!</v>
      </c>
      <c r="C220" s="16" t="e">
        <f>Details!G691</f>
        <v>#DIV/0!</v>
      </c>
      <c r="D220" s="94" t="e">
        <f>Details!H691</f>
        <v>#REF!</v>
      </c>
      <c r="E220" s="139" t="e">
        <f>(C220-C218)/C218</f>
        <v>#DIV/0!</v>
      </c>
      <c r="F220" s="16">
        <f>Details!I691</f>
        <v>0</v>
      </c>
      <c r="G220" s="98">
        <f>Details!J691</f>
        <v>1</v>
      </c>
      <c r="H220" s="121"/>
      <c r="I220" s="121" t="s">
        <v>45</v>
      </c>
    </row>
    <row r="221" spans="1:13" s="35" customFormat="1" ht="16" thickBot="1">
      <c r="A221" s="15">
        <v>20</v>
      </c>
      <c r="B221" s="16">
        <f>Details!F695</f>
        <v>0</v>
      </c>
      <c r="C221" s="16">
        <f>Details!G695</f>
        <v>0</v>
      </c>
      <c r="D221" s="94" t="e">
        <f>Details!H695</f>
        <v>#REF!</v>
      </c>
      <c r="E221" s="139" t="e">
        <f>(C221-C218)/C218</f>
        <v>#DIV/0!</v>
      </c>
      <c r="F221" s="16">
        <f>Details!I695</f>
        <v>0</v>
      </c>
      <c r="G221" s="98">
        <f>Details!J695</f>
        <v>1</v>
      </c>
      <c r="H221" s="120" t="s">
        <v>38</v>
      </c>
      <c r="I221" s="121" t="s">
        <v>41</v>
      </c>
    </row>
    <row r="222" spans="1:13" s="35" customFormat="1" ht="38.5" thickBot="1">
      <c r="A222" s="15">
        <v>50</v>
      </c>
      <c r="B222" s="16">
        <f>Details!F699</f>
        <v>0</v>
      </c>
      <c r="C222" s="16">
        <f>Details!G699</f>
        <v>0</v>
      </c>
      <c r="D222" s="94" t="e">
        <f>Details!H699</f>
        <v>#REF!</v>
      </c>
      <c r="E222" s="139" t="e">
        <f>(C222-C218)/C218</f>
        <v>#DIV/0!</v>
      </c>
      <c r="F222" s="16">
        <f>Details!I699</f>
        <v>0</v>
      </c>
      <c r="G222" s="98">
        <f>Details!J699</f>
        <v>1</v>
      </c>
      <c r="H222" s="120" t="s">
        <v>39</v>
      </c>
      <c r="I222" s="121" t="s">
        <v>133</v>
      </c>
    </row>
    <row r="223" spans="1:13" s="35" customFormat="1" ht="16" thickBot="1">
      <c r="A223" s="15">
        <v>100</v>
      </c>
      <c r="B223" s="16">
        <f>Details!F703</f>
        <v>0</v>
      </c>
      <c r="C223" s="16">
        <f>Details!G703</f>
        <v>0</v>
      </c>
      <c r="D223" s="94" t="e">
        <f>Details!H703</f>
        <v>#REF!</v>
      </c>
      <c r="E223" s="139" t="e">
        <f>(C223-C218)/C218</f>
        <v>#DIV/0!</v>
      </c>
      <c r="F223" s="16">
        <f>Details!I703</f>
        <v>0</v>
      </c>
      <c r="G223" s="98">
        <f>Details!J703</f>
        <v>1</v>
      </c>
      <c r="H223" s="121"/>
      <c r="I223" s="121"/>
    </row>
    <row r="224" spans="1:13" s="35" customFormat="1" ht="16" hidden="1" thickBot="1">
      <c r="A224" s="15">
        <v>200</v>
      </c>
      <c r="B224" s="16">
        <f>Details!F707</f>
        <v>0</v>
      </c>
      <c r="C224" s="16">
        <f>Details!G707</f>
        <v>0</v>
      </c>
      <c r="D224" s="22" t="e">
        <f>Details!H707</f>
        <v>#REF!</v>
      </c>
      <c r="E224" s="21" t="e">
        <f>D224/D218</f>
        <v>#REF!</v>
      </c>
      <c r="F224" s="16">
        <f>Details!I707</f>
        <v>0</v>
      </c>
      <c r="G224" s="23">
        <f>Details!J707</f>
        <v>0</v>
      </c>
    </row>
    <row r="225" spans="1:13" s="35" customFormat="1" ht="15" thickBot="1"/>
    <row r="226" spans="1:13" s="35" customFormat="1" ht="16.5" customHeight="1" thickBot="1">
      <c r="A226" s="286" t="s">
        <v>101</v>
      </c>
      <c r="B226" s="287"/>
      <c r="C226" s="287"/>
      <c r="D226" s="287"/>
      <c r="E226" s="287"/>
      <c r="F226" s="287"/>
      <c r="G226" s="288"/>
      <c r="H226" s="283"/>
      <c r="I226" s="284"/>
      <c r="J226" s="284"/>
      <c r="K226" s="284"/>
      <c r="L226" s="284"/>
      <c r="M226" s="285"/>
    </row>
    <row r="227" spans="1:13" s="35" customFormat="1" ht="27" thickBot="1">
      <c r="A227" s="31" t="s">
        <v>0</v>
      </c>
      <c r="B227" s="32" t="s">
        <v>22</v>
      </c>
      <c r="C227" s="32" t="s">
        <v>16</v>
      </c>
      <c r="D227" s="32" t="s">
        <v>17</v>
      </c>
      <c r="E227" s="13" t="s">
        <v>18</v>
      </c>
      <c r="F227" s="33" t="s">
        <v>19</v>
      </c>
      <c r="G227" s="99" t="s">
        <v>20</v>
      </c>
      <c r="H227" s="117" t="s">
        <v>35</v>
      </c>
      <c r="I227" s="121">
        <v>6</v>
      </c>
    </row>
    <row r="228" spans="1:13" s="35" customFormat="1" ht="16" thickBot="1">
      <c r="A228" s="15">
        <v>1</v>
      </c>
      <c r="B228" s="16" t="e">
        <f>Details!F715</f>
        <v>#DIV/0!</v>
      </c>
      <c r="C228" s="16" t="e">
        <f>Details!G715</f>
        <v>#DIV/0!</v>
      </c>
      <c r="D228" s="94" t="e">
        <f>Details!H715</f>
        <v>#DIV/0!</v>
      </c>
      <c r="E228" s="21" t="s">
        <v>21</v>
      </c>
      <c r="F228" s="16" t="e">
        <f>Details!I715</f>
        <v>#DIV/0!</v>
      </c>
      <c r="G228" s="98">
        <f>Details!J715</f>
        <v>1</v>
      </c>
      <c r="H228" s="120" t="s">
        <v>36</v>
      </c>
      <c r="I228" s="121" t="s">
        <v>40</v>
      </c>
    </row>
    <row r="229" spans="1:13" s="35" customFormat="1" ht="26" thickBot="1">
      <c r="A229" s="15">
        <v>5</v>
      </c>
      <c r="B229" s="16" t="e">
        <f>Details!F719</f>
        <v>#DIV/0!</v>
      </c>
      <c r="C229" s="16" t="e">
        <f>Details!G719</f>
        <v>#DIV/0!</v>
      </c>
      <c r="D229" s="94" t="e">
        <f>Details!H719</f>
        <v>#DIV/0!</v>
      </c>
      <c r="E229" s="139" t="e">
        <f>(C229-C228)/C228</f>
        <v>#DIV/0!</v>
      </c>
      <c r="F229" s="16" t="e">
        <f>Details!I719</f>
        <v>#DIV/0!</v>
      </c>
      <c r="G229" s="98">
        <f>Details!J719</f>
        <v>1</v>
      </c>
      <c r="H229" s="120" t="s">
        <v>37</v>
      </c>
      <c r="I229" s="121" t="s">
        <v>128</v>
      </c>
    </row>
    <row r="230" spans="1:13" s="35" customFormat="1" ht="16" thickBot="1">
      <c r="A230" s="15">
        <v>10</v>
      </c>
      <c r="B230" s="16" t="e">
        <f>Details!F723</f>
        <v>#DIV/0!</v>
      </c>
      <c r="C230" s="16" t="e">
        <f>Details!G723</f>
        <v>#DIV/0!</v>
      </c>
      <c r="D230" s="94" t="e">
        <f>Details!H723</f>
        <v>#DIV/0!</v>
      </c>
      <c r="E230" s="139" t="e">
        <f>(C230-C228)/C228</f>
        <v>#DIV/0!</v>
      </c>
      <c r="F230" s="16" t="e">
        <f>Details!I723</f>
        <v>#DIV/0!</v>
      </c>
      <c r="G230" s="98">
        <f>Details!J723</f>
        <v>1</v>
      </c>
      <c r="H230" s="121"/>
      <c r="I230" s="121" t="s">
        <v>41</v>
      </c>
    </row>
    <row r="231" spans="1:13" s="35" customFormat="1" ht="38.5" thickBot="1">
      <c r="A231" s="15">
        <v>20</v>
      </c>
      <c r="B231" s="16">
        <f>Details!F727</f>
        <v>0</v>
      </c>
      <c r="C231" s="16">
        <f>Details!G727</f>
        <v>0</v>
      </c>
      <c r="D231" s="94">
        <f>Details!H727</f>
        <v>0</v>
      </c>
      <c r="E231" s="139" t="e">
        <f>(C231-C228)/C228</f>
        <v>#DIV/0!</v>
      </c>
      <c r="F231" s="16">
        <f>Details!I727</f>
        <v>0</v>
      </c>
      <c r="G231" s="98">
        <f>Details!J727</f>
        <v>1</v>
      </c>
      <c r="H231" s="120" t="s">
        <v>38</v>
      </c>
      <c r="I231" s="121" t="s">
        <v>129</v>
      </c>
    </row>
    <row r="232" spans="1:13" s="35" customFormat="1" ht="38.5" thickBot="1">
      <c r="A232" s="15">
        <v>50</v>
      </c>
      <c r="B232" s="16">
        <f>Details!F731</f>
        <v>0</v>
      </c>
      <c r="C232" s="16">
        <f>Details!G731</f>
        <v>0</v>
      </c>
      <c r="D232" s="94">
        <f>Details!H731</f>
        <v>0</v>
      </c>
      <c r="E232" s="139" t="e">
        <f>(C232-C228)/C228</f>
        <v>#DIV/0!</v>
      </c>
      <c r="F232" s="16">
        <f>Details!I731</f>
        <v>0</v>
      </c>
      <c r="G232" s="98">
        <f>Details!J731</f>
        <v>1</v>
      </c>
      <c r="H232" s="120" t="s">
        <v>39</v>
      </c>
      <c r="I232" s="121" t="s">
        <v>130</v>
      </c>
    </row>
    <row r="233" spans="1:13" s="35" customFormat="1" ht="16" thickBot="1">
      <c r="A233" s="15">
        <v>100</v>
      </c>
      <c r="B233" s="16">
        <f>Details!F735</f>
        <v>0</v>
      </c>
      <c r="C233" s="16">
        <f>Details!G735</f>
        <v>0</v>
      </c>
      <c r="D233" s="94">
        <f>Details!H735</f>
        <v>0</v>
      </c>
      <c r="E233" s="139" t="e">
        <f>(C233-C228)/C228</f>
        <v>#DIV/0!</v>
      </c>
      <c r="F233" s="16">
        <f>Details!I735</f>
        <v>0</v>
      </c>
      <c r="G233" s="98">
        <f>Details!J735</f>
        <v>1</v>
      </c>
      <c r="H233" s="121"/>
      <c r="I233" s="121"/>
    </row>
    <row r="234" spans="1:13" s="35" customFormat="1" ht="16.5" hidden="1" customHeight="1" thickBot="1">
      <c r="A234" s="15">
        <v>200</v>
      </c>
      <c r="B234" s="16">
        <f>Details!F739</f>
        <v>0</v>
      </c>
      <c r="C234" s="16">
        <f>Details!G739</f>
        <v>0</v>
      </c>
      <c r="D234" s="22">
        <f>Details!H739</f>
        <v>0</v>
      </c>
      <c r="E234" s="21" t="e">
        <f>D234/D228</f>
        <v>#DIV/0!</v>
      </c>
      <c r="F234" s="16">
        <f>Details!I739</f>
        <v>0</v>
      </c>
      <c r="G234" s="23">
        <f>Details!J739</f>
        <v>0</v>
      </c>
    </row>
    <row r="235" spans="1:13" s="35" customFormat="1" ht="15" thickBot="1"/>
    <row r="236" spans="1:13" s="35" customFormat="1" ht="16.5" customHeight="1" thickBot="1">
      <c r="A236" s="286" t="s">
        <v>102</v>
      </c>
      <c r="B236" s="287"/>
      <c r="C236" s="287"/>
      <c r="D236" s="287"/>
      <c r="E236" s="287"/>
      <c r="F236" s="287"/>
      <c r="G236" s="288"/>
      <c r="H236" s="283"/>
      <c r="I236" s="284"/>
      <c r="J236" s="284"/>
      <c r="K236" s="284"/>
      <c r="L236" s="284"/>
      <c r="M236" s="285"/>
    </row>
    <row r="237" spans="1:13" s="35" customFormat="1" ht="27" thickBot="1">
      <c r="A237" s="31" t="s">
        <v>0</v>
      </c>
      <c r="B237" s="32" t="s">
        <v>22</v>
      </c>
      <c r="C237" s="32" t="s">
        <v>16</v>
      </c>
      <c r="D237" s="32" t="s">
        <v>17</v>
      </c>
      <c r="E237" s="13" t="s">
        <v>18</v>
      </c>
      <c r="F237" s="33" t="s">
        <v>19</v>
      </c>
      <c r="G237" s="99" t="s">
        <v>20</v>
      </c>
      <c r="H237" s="117" t="s">
        <v>35</v>
      </c>
      <c r="I237" s="121">
        <v>8</v>
      </c>
    </row>
    <row r="238" spans="1:13" s="35" customFormat="1" ht="16" thickBot="1">
      <c r="A238" s="15">
        <v>1</v>
      </c>
      <c r="B238" s="16" t="e">
        <f>Details!F747</f>
        <v>#DIV/0!</v>
      </c>
      <c r="C238" s="16" t="e">
        <f>Details!G747</f>
        <v>#DIV/0!</v>
      </c>
      <c r="D238" s="17" t="e">
        <f>Details!H747</f>
        <v>#DIV/0!</v>
      </c>
      <c r="E238" s="21" t="s">
        <v>21</v>
      </c>
      <c r="F238" s="16" t="e">
        <f>Details!I747</f>
        <v>#DIV/0!</v>
      </c>
      <c r="G238" s="98">
        <f>Details!J747</f>
        <v>1</v>
      </c>
      <c r="H238" s="120" t="s">
        <v>36</v>
      </c>
      <c r="I238" s="121" t="s">
        <v>40</v>
      </c>
    </row>
    <row r="239" spans="1:13" s="35" customFormat="1" ht="26" thickBot="1">
      <c r="A239" s="15">
        <v>5</v>
      </c>
      <c r="B239" s="16" t="e">
        <f>Details!F751</f>
        <v>#DIV/0!</v>
      </c>
      <c r="C239" s="16" t="e">
        <f>Details!G751</f>
        <v>#DIV/0!</v>
      </c>
      <c r="D239" s="17" t="e">
        <f>Details!H751</f>
        <v>#DIV/0!</v>
      </c>
      <c r="E239" s="140" t="e">
        <f>(C239-C238)/C238</f>
        <v>#DIV/0!</v>
      </c>
      <c r="F239" s="16" t="e">
        <f>Details!I751</f>
        <v>#DIV/0!</v>
      </c>
      <c r="G239" s="98">
        <f>Details!J751</f>
        <v>1</v>
      </c>
      <c r="H239" s="120" t="s">
        <v>37</v>
      </c>
      <c r="I239" s="121" t="s">
        <v>126</v>
      </c>
    </row>
    <row r="240" spans="1:13" s="35" customFormat="1" ht="16" thickBot="1">
      <c r="A240" s="15">
        <v>10</v>
      </c>
      <c r="B240" s="16" t="e">
        <f>Details!F755</f>
        <v>#DIV/0!</v>
      </c>
      <c r="C240" s="16" t="e">
        <f>Details!G755</f>
        <v>#DIV/0!</v>
      </c>
      <c r="D240" s="17" t="e">
        <f>Details!H755</f>
        <v>#DIV/0!</v>
      </c>
      <c r="E240" s="139" t="e">
        <f>(C240-C238)/C238</f>
        <v>#DIV/0!</v>
      </c>
      <c r="F240" s="16" t="e">
        <f>Details!I755</f>
        <v>#DIV/0!</v>
      </c>
      <c r="G240" s="98">
        <f>Details!J755</f>
        <v>1</v>
      </c>
      <c r="H240" s="121"/>
      <c r="I240" s="121"/>
    </row>
    <row r="241" spans="1:13" s="35" customFormat="1" ht="38.5" thickBot="1">
      <c r="A241" s="15">
        <v>20</v>
      </c>
      <c r="B241" s="16">
        <f>Details!F759</f>
        <v>0</v>
      </c>
      <c r="C241" s="16">
        <f>Details!G759</f>
        <v>0</v>
      </c>
      <c r="D241" s="17">
        <f>Details!H759</f>
        <v>0</v>
      </c>
      <c r="E241" s="139" t="e">
        <f>(C241-C238)/C238</f>
        <v>#DIV/0!</v>
      </c>
      <c r="F241" s="16">
        <f>Details!I759</f>
        <v>0</v>
      </c>
      <c r="G241" s="98">
        <f>Details!J759</f>
        <v>1</v>
      </c>
      <c r="H241" s="120" t="s">
        <v>38</v>
      </c>
      <c r="I241" s="121" t="s">
        <v>131</v>
      </c>
    </row>
    <row r="242" spans="1:13" s="35" customFormat="1" ht="38.5" thickBot="1">
      <c r="A242" s="15">
        <v>50</v>
      </c>
      <c r="B242" s="16">
        <f>Details!F763</f>
        <v>0</v>
      </c>
      <c r="C242" s="16">
        <f>Details!G763</f>
        <v>0</v>
      </c>
      <c r="D242" s="17">
        <f>Details!H763</f>
        <v>0</v>
      </c>
      <c r="E242" s="139" t="e">
        <f>(C242-C238)/C238</f>
        <v>#DIV/0!</v>
      </c>
      <c r="F242" s="16">
        <f>Details!I763</f>
        <v>0</v>
      </c>
      <c r="G242" s="98">
        <f>Details!J763</f>
        <v>1</v>
      </c>
      <c r="H242" s="120" t="s">
        <v>39</v>
      </c>
      <c r="I242" s="121" t="s">
        <v>127</v>
      </c>
    </row>
    <row r="243" spans="1:13" s="35" customFormat="1" ht="16" thickBot="1">
      <c r="A243" s="15">
        <v>100</v>
      </c>
      <c r="B243" s="16">
        <f>Details!F767</f>
        <v>0</v>
      </c>
      <c r="C243" s="16">
        <f>Details!G767</f>
        <v>0</v>
      </c>
      <c r="D243" s="17">
        <f>Details!H767</f>
        <v>0</v>
      </c>
      <c r="E243" s="139" t="e">
        <f>(C243-C238)/C238</f>
        <v>#DIV/0!</v>
      </c>
      <c r="F243" s="16">
        <f>Details!I767</f>
        <v>0</v>
      </c>
      <c r="G243" s="98">
        <f>Details!J767</f>
        <v>1</v>
      </c>
      <c r="H243" s="121"/>
      <c r="I243" s="121"/>
    </row>
    <row r="244" spans="1:13" s="35" customFormat="1" ht="16" hidden="1" thickBot="1">
      <c r="A244" s="15">
        <v>200</v>
      </c>
      <c r="B244" s="16">
        <f>Details!F771</f>
        <v>0</v>
      </c>
      <c r="C244" s="16">
        <f>Details!G771</f>
        <v>0</v>
      </c>
      <c r="D244" s="22">
        <f>Details!H771</f>
        <v>0</v>
      </c>
      <c r="E244" s="21" t="e">
        <f>D244/D238</f>
        <v>#DIV/0!</v>
      </c>
      <c r="F244" s="16">
        <f>Details!I771</f>
        <v>0</v>
      </c>
      <c r="G244" s="23">
        <f>Details!J771</f>
        <v>0</v>
      </c>
    </row>
    <row r="245" spans="1:13" s="35" customFormat="1" ht="15" thickBot="1"/>
    <row r="246" spans="1:13" s="35" customFormat="1" ht="16" thickBot="1">
      <c r="A246" s="286" t="s">
        <v>103</v>
      </c>
      <c r="B246" s="287"/>
      <c r="C246" s="287"/>
      <c r="D246" s="287"/>
      <c r="E246" s="287"/>
      <c r="F246" s="287"/>
      <c r="G246" s="288"/>
      <c r="H246" s="283"/>
      <c r="I246" s="284"/>
      <c r="J246" s="284"/>
      <c r="K246" s="284"/>
      <c r="L246" s="284"/>
      <c r="M246" s="285"/>
    </row>
    <row r="247" spans="1:13" s="35" customFormat="1" ht="27" thickBot="1">
      <c r="A247" s="31" t="s">
        <v>0</v>
      </c>
      <c r="B247" s="32" t="s">
        <v>22</v>
      </c>
      <c r="C247" s="32" t="s">
        <v>16</v>
      </c>
      <c r="D247" s="32" t="s">
        <v>17</v>
      </c>
      <c r="E247" s="13" t="s">
        <v>18</v>
      </c>
      <c r="F247" s="33" t="s">
        <v>19</v>
      </c>
      <c r="G247" s="99" t="s">
        <v>20</v>
      </c>
      <c r="H247" s="117" t="s">
        <v>35</v>
      </c>
      <c r="I247" s="121">
        <v>7</v>
      </c>
    </row>
    <row r="248" spans="1:13" s="35" customFormat="1" ht="16" thickBot="1">
      <c r="A248" s="15">
        <v>1</v>
      </c>
      <c r="B248" s="16" t="e">
        <f>Details!F779</f>
        <v>#DIV/0!</v>
      </c>
      <c r="C248" s="16" t="e">
        <f>Details!G779</f>
        <v>#DIV/0!</v>
      </c>
      <c r="D248" s="17" t="e">
        <f>Details!H779</f>
        <v>#DIV/0!</v>
      </c>
      <c r="E248" s="21" t="s">
        <v>21</v>
      </c>
      <c r="F248" s="16">
        <f>Details!I757</f>
        <v>0</v>
      </c>
      <c r="G248" s="98">
        <f>Details!J779</f>
        <v>1</v>
      </c>
      <c r="H248" s="120" t="s">
        <v>36</v>
      </c>
      <c r="I248" s="121" t="s">
        <v>40</v>
      </c>
    </row>
    <row r="249" spans="1:13" s="35" customFormat="1" ht="26" thickBot="1">
      <c r="A249" s="15">
        <v>5</v>
      </c>
      <c r="B249" s="16" t="e">
        <f>Details!F783</f>
        <v>#DIV/0!</v>
      </c>
      <c r="C249" s="16" t="e">
        <f>Details!G783</f>
        <v>#DIV/0!</v>
      </c>
      <c r="D249" s="17" t="e">
        <f>Details!H783</f>
        <v>#DIV/0!</v>
      </c>
      <c r="E249" s="139" t="e">
        <f>(C249-C248)/C248</f>
        <v>#DIV/0!</v>
      </c>
      <c r="F249" s="16">
        <f>Details!I761</f>
        <v>0</v>
      </c>
      <c r="G249" s="98">
        <f>Details!J783</f>
        <v>1</v>
      </c>
      <c r="H249" s="120" t="s">
        <v>37</v>
      </c>
      <c r="I249" s="121" t="s">
        <v>124</v>
      </c>
    </row>
    <row r="250" spans="1:13" s="35" customFormat="1" ht="16" thickBot="1">
      <c r="A250" s="15">
        <v>10</v>
      </c>
      <c r="B250" s="16" t="e">
        <f>Details!F787</f>
        <v>#DIV/0!</v>
      </c>
      <c r="C250" s="16" t="e">
        <f>Details!G787</f>
        <v>#DIV/0!</v>
      </c>
      <c r="D250" s="17" t="e">
        <f>Details!H787</f>
        <v>#DIV/0!</v>
      </c>
      <c r="E250" s="149" t="e">
        <f>(C250-C248)/C248</f>
        <v>#DIV/0!</v>
      </c>
      <c r="F250" s="16">
        <f>Details!I765</f>
        <v>0</v>
      </c>
      <c r="G250" s="98">
        <f>Details!J787</f>
        <v>1</v>
      </c>
      <c r="H250" s="121"/>
      <c r="I250" s="121"/>
    </row>
    <row r="251" spans="1:13" s="35" customFormat="1" ht="38.5" thickBot="1">
      <c r="A251" s="15">
        <v>20</v>
      </c>
      <c r="B251" s="16" t="e">
        <f>Details!F791</f>
        <v>#REF!</v>
      </c>
      <c r="C251" s="16" t="e">
        <f>Details!G791</f>
        <v>#REF!</v>
      </c>
      <c r="D251" s="17" t="e">
        <f>Details!H791</f>
        <v>#REF!</v>
      </c>
      <c r="E251" s="139" t="e">
        <f>(C251-C248)/C248</f>
        <v>#REF!</v>
      </c>
      <c r="F251" s="16">
        <f>Details!I769</f>
        <v>0</v>
      </c>
      <c r="G251" s="98">
        <f>Details!J791</f>
        <v>1</v>
      </c>
      <c r="H251" s="120" t="s">
        <v>38</v>
      </c>
      <c r="I251" s="121" t="s">
        <v>116</v>
      </c>
    </row>
    <row r="252" spans="1:13" s="35" customFormat="1" ht="38.5" thickBot="1">
      <c r="A252" s="15">
        <v>50</v>
      </c>
      <c r="B252" s="16">
        <f>Details!F795</f>
        <v>0</v>
      </c>
      <c r="C252" s="16">
        <f>Details!G795</f>
        <v>0</v>
      </c>
      <c r="D252" s="17">
        <f>Details!H795</f>
        <v>0</v>
      </c>
      <c r="E252" s="139" t="e">
        <f>(C252-C248)/C248</f>
        <v>#DIV/0!</v>
      </c>
      <c r="F252" s="16">
        <f>Details!I773</f>
        <v>0</v>
      </c>
      <c r="G252" s="98">
        <f>Details!J795</f>
        <v>1</v>
      </c>
      <c r="H252" s="120" t="s">
        <v>39</v>
      </c>
      <c r="I252" s="121" t="s">
        <v>125</v>
      </c>
    </row>
    <row r="253" spans="1:13" s="35" customFormat="1" ht="16" thickBot="1">
      <c r="A253" s="15">
        <v>100</v>
      </c>
      <c r="B253" s="16">
        <f>Details!F799</f>
        <v>0</v>
      </c>
      <c r="C253" s="16">
        <f>Details!G799</f>
        <v>0</v>
      </c>
      <c r="D253" s="17">
        <f>Details!H799</f>
        <v>0</v>
      </c>
      <c r="E253" s="139" t="e">
        <f>(C253-C248)/C248</f>
        <v>#DIV/0!</v>
      </c>
      <c r="F253" s="16" t="e">
        <f>Details!I777</f>
        <v>#DIV/0!</v>
      </c>
      <c r="G253" s="98">
        <f>Details!J799</f>
        <v>1</v>
      </c>
      <c r="H253" s="121"/>
      <c r="I253" s="121"/>
    </row>
    <row r="254" spans="1:13" s="148" customFormat="1" ht="16" thickBot="1">
      <c r="A254" s="141"/>
      <c r="B254" s="142"/>
      <c r="C254" s="142"/>
      <c r="D254" s="143"/>
      <c r="E254" s="144"/>
      <c r="F254" s="142"/>
      <c r="G254" s="145"/>
      <c r="H254" s="146"/>
      <c r="I254" s="147"/>
    </row>
    <row r="255" spans="1:13" s="113" customFormat="1" ht="16" thickBot="1">
      <c r="A255" s="286" t="s">
        <v>104</v>
      </c>
      <c r="B255" s="287"/>
      <c r="C255" s="287"/>
      <c r="D255" s="287"/>
      <c r="E255" s="287"/>
      <c r="F255" s="287"/>
      <c r="G255" s="288"/>
      <c r="H255" s="283"/>
      <c r="I255" s="284"/>
      <c r="J255" s="284"/>
      <c r="K255" s="284"/>
      <c r="L255" s="284"/>
      <c r="M255" s="285"/>
    </row>
    <row r="256" spans="1:13" s="113" customFormat="1" ht="27" thickBot="1">
      <c r="A256" s="31" t="s">
        <v>0</v>
      </c>
      <c r="B256" s="32" t="s">
        <v>22</v>
      </c>
      <c r="C256" s="32" t="s">
        <v>16</v>
      </c>
      <c r="D256" s="32" t="s">
        <v>17</v>
      </c>
      <c r="E256" s="13" t="s">
        <v>18</v>
      </c>
      <c r="F256" s="33" t="s">
        <v>19</v>
      </c>
      <c r="G256" s="99" t="s">
        <v>20</v>
      </c>
      <c r="H256" s="117" t="s">
        <v>35</v>
      </c>
      <c r="I256" s="121">
        <v>7</v>
      </c>
    </row>
    <row r="257" spans="1:13" s="113" customFormat="1" ht="16" thickBot="1">
      <c r="A257" s="15">
        <v>1</v>
      </c>
      <c r="B257" s="16" t="e">
        <f>Details!F807</f>
        <v>#DIV/0!</v>
      </c>
      <c r="C257" s="16" t="e">
        <f>Details!G807</f>
        <v>#DIV/0!</v>
      </c>
      <c r="D257" s="17" t="e">
        <f>Details!H807</f>
        <v>#DIV/0!</v>
      </c>
      <c r="E257" s="21" t="s">
        <v>21</v>
      </c>
      <c r="F257" s="16">
        <f>Details!I765</f>
        <v>0</v>
      </c>
      <c r="G257" s="98">
        <f>Details!J807</f>
        <v>1</v>
      </c>
      <c r="H257" s="120" t="s">
        <v>36</v>
      </c>
      <c r="I257" s="121" t="s">
        <v>40</v>
      </c>
    </row>
    <row r="258" spans="1:13" s="113" customFormat="1" ht="26" thickBot="1">
      <c r="A258" s="15">
        <v>5</v>
      </c>
      <c r="B258" s="16" t="e">
        <f>Details!F811</f>
        <v>#DIV/0!</v>
      </c>
      <c r="C258" s="16" t="e">
        <f>Details!G811</f>
        <v>#DIV/0!</v>
      </c>
      <c r="D258" s="17" t="e">
        <f>Details!H811</f>
        <v>#DIV/0!</v>
      </c>
      <c r="E258" s="139" t="e">
        <f>(C258-C257)/C257</f>
        <v>#DIV/0!</v>
      </c>
      <c r="F258" s="16">
        <f>Details!I769</f>
        <v>0</v>
      </c>
      <c r="G258" s="98">
        <f>Details!J811</f>
        <v>1</v>
      </c>
      <c r="H258" s="120" t="s">
        <v>37</v>
      </c>
      <c r="I258" s="121" t="s">
        <v>121</v>
      </c>
    </row>
    <row r="259" spans="1:13" s="113" customFormat="1" ht="16" thickBot="1">
      <c r="A259" s="15">
        <v>10</v>
      </c>
      <c r="B259" s="16" t="e">
        <f>Details!F815</f>
        <v>#DIV/0!</v>
      </c>
      <c r="C259" s="16" t="e">
        <f>Details!G815</f>
        <v>#DIV/0!</v>
      </c>
      <c r="D259" s="17" t="e">
        <f>Details!H815</f>
        <v>#DIV/0!</v>
      </c>
      <c r="E259" s="149" t="e">
        <f>(C259-C257)/C257</f>
        <v>#DIV/0!</v>
      </c>
      <c r="F259" s="16">
        <f>Details!I773</f>
        <v>0</v>
      </c>
      <c r="G259" s="98">
        <f>Details!J815</f>
        <v>1</v>
      </c>
      <c r="H259" s="121"/>
      <c r="I259" s="121"/>
    </row>
    <row r="260" spans="1:13" s="113" customFormat="1" ht="38.5" thickBot="1">
      <c r="A260" s="15">
        <v>20</v>
      </c>
      <c r="B260" s="16" t="e">
        <f>Details!F819</f>
        <v>#REF!</v>
      </c>
      <c r="C260" s="16" t="e">
        <f>Details!G819</f>
        <v>#REF!</v>
      </c>
      <c r="D260" s="17" t="e">
        <f>Details!H819</f>
        <v>#REF!</v>
      </c>
      <c r="E260" s="139" t="e">
        <f>(C260-C257)/C257</f>
        <v>#REF!</v>
      </c>
      <c r="F260" s="16" t="e">
        <f>Details!I777</f>
        <v>#DIV/0!</v>
      </c>
      <c r="G260" s="98">
        <f>Details!J819</f>
        <v>1</v>
      </c>
      <c r="H260" s="120" t="s">
        <v>38</v>
      </c>
      <c r="I260" s="121" t="s">
        <v>122</v>
      </c>
    </row>
    <row r="261" spans="1:13" s="113" customFormat="1" ht="38.5" thickBot="1">
      <c r="A261" s="15">
        <v>50</v>
      </c>
      <c r="B261" s="16">
        <f>Details!F823</f>
        <v>0</v>
      </c>
      <c r="C261" s="16">
        <f>Details!G823</f>
        <v>0</v>
      </c>
      <c r="D261" s="17">
        <f>Details!H823</f>
        <v>0</v>
      </c>
      <c r="E261" s="139" t="e">
        <f>(C261-C257)/C257</f>
        <v>#DIV/0!</v>
      </c>
      <c r="F261" s="16">
        <f>Details!I781</f>
        <v>0</v>
      </c>
      <c r="G261" s="98">
        <f>Details!J823</f>
        <v>1</v>
      </c>
      <c r="H261" s="120" t="s">
        <v>39</v>
      </c>
      <c r="I261" s="121" t="s">
        <v>123</v>
      </c>
    </row>
    <row r="262" spans="1:13" s="113" customFormat="1" ht="16" thickBot="1">
      <c r="A262" s="15">
        <v>100</v>
      </c>
      <c r="B262" s="16" t="e">
        <f>Details!F827</f>
        <v>#REF!</v>
      </c>
      <c r="C262" s="16" t="e">
        <f>Details!G827</f>
        <v>#REF!</v>
      </c>
      <c r="D262" s="17" t="e">
        <f>Details!H827</f>
        <v>#REF!</v>
      </c>
      <c r="E262" s="139" t="e">
        <f>(C262-C257)/C257</f>
        <v>#REF!</v>
      </c>
      <c r="F262" s="16" t="e">
        <f>Details!I785</f>
        <v>#DIV/0!</v>
      </c>
      <c r="G262" s="98">
        <f>Details!J807</f>
        <v>1</v>
      </c>
      <c r="H262" s="121"/>
      <c r="I262" s="121"/>
    </row>
    <row r="263" spans="1:13" s="113" customFormat="1" ht="15" thickBot="1"/>
    <row r="264" spans="1:13" s="113" customFormat="1" ht="16" thickBot="1">
      <c r="A264" s="286" t="s">
        <v>105</v>
      </c>
      <c r="B264" s="287"/>
      <c r="C264" s="287"/>
      <c r="D264" s="287"/>
      <c r="E264" s="287"/>
      <c r="F264" s="287"/>
      <c r="G264" s="288"/>
      <c r="H264" s="283"/>
      <c r="I264" s="284"/>
      <c r="J264" s="284"/>
      <c r="K264" s="284"/>
      <c r="L264" s="284"/>
      <c r="M264" s="285"/>
    </row>
    <row r="265" spans="1:13" s="113" customFormat="1" ht="27" thickBot="1">
      <c r="A265" s="31" t="s">
        <v>0</v>
      </c>
      <c r="B265" s="32" t="s">
        <v>22</v>
      </c>
      <c r="C265" s="32" t="s">
        <v>16</v>
      </c>
      <c r="D265" s="32" t="s">
        <v>17</v>
      </c>
      <c r="E265" s="13" t="s">
        <v>18</v>
      </c>
      <c r="F265" s="33" t="s">
        <v>19</v>
      </c>
      <c r="G265" s="99" t="s">
        <v>20</v>
      </c>
      <c r="H265" s="117" t="s">
        <v>35</v>
      </c>
      <c r="I265" s="121">
        <v>7</v>
      </c>
    </row>
    <row r="266" spans="1:13" s="113" customFormat="1" ht="16" thickBot="1">
      <c r="A266" s="15">
        <v>1</v>
      </c>
      <c r="B266" s="16">
        <f>Details!F835</f>
        <v>0</v>
      </c>
      <c r="C266" s="16">
        <f>Details!G835</f>
        <v>0</v>
      </c>
      <c r="D266" s="16">
        <f>Details!H835</f>
        <v>0</v>
      </c>
      <c r="E266" s="21" t="s">
        <v>21</v>
      </c>
      <c r="F266" s="16" t="str">
        <f>Details!I774</f>
        <v xml:space="preserve">
StdDev</v>
      </c>
      <c r="G266" s="98">
        <f>Details!J835</f>
        <v>1</v>
      </c>
      <c r="H266" s="120" t="s">
        <v>36</v>
      </c>
      <c r="I266" s="121" t="s">
        <v>40</v>
      </c>
    </row>
    <row r="267" spans="1:13" s="113" customFormat="1" ht="26" thickBot="1">
      <c r="A267" s="15">
        <v>5</v>
      </c>
      <c r="B267" s="16" t="e">
        <f>Details!F839</f>
        <v>#DIV/0!</v>
      </c>
      <c r="C267" s="16" t="e">
        <f>Details!G839</f>
        <v>#DIV/0!</v>
      </c>
      <c r="D267" s="16" t="e">
        <f>Details!H839</f>
        <v>#DIV/0!</v>
      </c>
      <c r="E267" s="139" t="e">
        <f>(C267-C266)/C266</f>
        <v>#DIV/0!</v>
      </c>
      <c r="F267" s="16">
        <f>Details!I778</f>
        <v>0</v>
      </c>
      <c r="G267" s="98">
        <f>Details!J839</f>
        <v>1</v>
      </c>
      <c r="H267" s="120" t="s">
        <v>37</v>
      </c>
      <c r="I267" s="121" t="s">
        <v>119</v>
      </c>
    </row>
    <row r="268" spans="1:13" s="113" customFormat="1" ht="16" thickBot="1">
      <c r="A268" s="15">
        <v>10</v>
      </c>
      <c r="B268" s="16" t="e">
        <f>Details!F843</f>
        <v>#DIV/0!</v>
      </c>
      <c r="C268" s="16" t="e">
        <f>Details!G843</f>
        <v>#DIV/0!</v>
      </c>
      <c r="D268" s="16" t="e">
        <f>Details!H843</f>
        <v>#DIV/0!</v>
      </c>
      <c r="E268" s="149" t="e">
        <f>(C268-C266)/C266</f>
        <v>#DIV/0!</v>
      </c>
      <c r="F268" s="16" t="e">
        <f>Details!I782</f>
        <v>#DIV/0!</v>
      </c>
      <c r="G268" s="98">
        <f>Details!J804</f>
        <v>1</v>
      </c>
      <c r="H268" s="121"/>
      <c r="I268" s="121"/>
    </row>
    <row r="269" spans="1:13" s="113" customFormat="1" ht="38.5" thickBot="1">
      <c r="A269" s="15">
        <v>20</v>
      </c>
      <c r="B269" s="16" t="e">
        <f>Details!F847</f>
        <v>#REF!</v>
      </c>
      <c r="C269" s="16" t="e">
        <f>Details!G847</f>
        <v>#REF!</v>
      </c>
      <c r="D269" s="16" t="e">
        <f>Details!H847</f>
        <v>#REF!</v>
      </c>
      <c r="E269" s="139" t="e">
        <f>(C269-C266)/C266</f>
        <v>#REF!</v>
      </c>
      <c r="F269" s="16">
        <f>Details!I786</f>
        <v>0</v>
      </c>
      <c r="G269" s="98">
        <f>Details!J847</f>
        <v>1</v>
      </c>
      <c r="H269" s="120" t="s">
        <v>38</v>
      </c>
      <c r="I269" s="121" t="s">
        <v>116</v>
      </c>
    </row>
    <row r="270" spans="1:13" s="113" customFormat="1" ht="38.5" thickBot="1">
      <c r="A270" s="15">
        <v>50</v>
      </c>
      <c r="B270" s="16">
        <f>Details!F851</f>
        <v>0</v>
      </c>
      <c r="C270" s="16">
        <f>Details!G851</f>
        <v>0</v>
      </c>
      <c r="D270" s="16">
        <f>Details!H851</f>
        <v>0</v>
      </c>
      <c r="E270" s="139" t="e">
        <f>(C270-C266)/C266</f>
        <v>#DIV/0!</v>
      </c>
      <c r="F270" s="16" t="e">
        <f>Details!I790</f>
        <v>#REF!</v>
      </c>
      <c r="G270" s="98">
        <f>Details!J851</f>
        <v>1</v>
      </c>
      <c r="H270" s="120" t="s">
        <v>39</v>
      </c>
      <c r="I270" s="121" t="s">
        <v>120</v>
      </c>
    </row>
    <row r="271" spans="1:13" s="113" customFormat="1" ht="16" thickBot="1">
      <c r="A271" s="15">
        <v>100</v>
      </c>
      <c r="B271" s="16">
        <f>Details!F855</f>
        <v>0</v>
      </c>
      <c r="C271" s="16">
        <f>Details!G855</f>
        <v>0</v>
      </c>
      <c r="D271" s="16">
        <f>Details!H855</f>
        <v>0</v>
      </c>
      <c r="E271" s="139" t="e">
        <f>(C271-C266)/C266</f>
        <v>#DIV/0!</v>
      </c>
      <c r="F271" s="16">
        <f>Details!I794</f>
        <v>0</v>
      </c>
      <c r="G271" s="98">
        <f>Details!J855</f>
        <v>1</v>
      </c>
      <c r="H271" s="121"/>
      <c r="I271" s="121"/>
    </row>
    <row r="272" spans="1:13" s="35" customFormat="1" ht="15" thickBot="1">
      <c r="H272" s="1"/>
    </row>
    <row r="273" spans="1:13" s="113" customFormat="1" ht="16" thickBot="1">
      <c r="A273" s="286" t="s">
        <v>106</v>
      </c>
      <c r="B273" s="287"/>
      <c r="C273" s="287"/>
      <c r="D273" s="287"/>
      <c r="E273" s="287"/>
      <c r="F273" s="287"/>
      <c r="G273" s="288"/>
      <c r="H273" s="283"/>
      <c r="I273" s="284"/>
      <c r="J273" s="284"/>
      <c r="K273" s="284"/>
      <c r="L273" s="284"/>
      <c r="M273" s="285"/>
    </row>
    <row r="274" spans="1:13" s="113" customFormat="1" ht="27" thickBot="1">
      <c r="A274" s="31" t="s">
        <v>0</v>
      </c>
      <c r="B274" s="32" t="s">
        <v>22</v>
      </c>
      <c r="C274" s="32" t="s">
        <v>16</v>
      </c>
      <c r="D274" s="32" t="s">
        <v>17</v>
      </c>
      <c r="E274" s="13" t="s">
        <v>18</v>
      </c>
      <c r="F274" s="33" t="s">
        <v>19</v>
      </c>
      <c r="G274" s="99" t="s">
        <v>20</v>
      </c>
      <c r="H274" s="117" t="s">
        <v>35</v>
      </c>
      <c r="I274" s="121">
        <v>8</v>
      </c>
    </row>
    <row r="275" spans="1:13" s="113" customFormat="1" ht="16" thickBot="1">
      <c r="A275" s="15">
        <v>1</v>
      </c>
      <c r="B275" s="16">
        <f>Details!F863</f>
        <v>0</v>
      </c>
      <c r="C275" s="16">
        <f>Details!G863</f>
        <v>0</v>
      </c>
      <c r="D275" s="16">
        <f>Details!H863</f>
        <v>0</v>
      </c>
      <c r="E275" s="21" t="s">
        <v>21</v>
      </c>
      <c r="F275" s="16" t="e">
        <f>Details!I783</f>
        <v>#DIV/0!</v>
      </c>
      <c r="G275" s="98">
        <f>Details!J863</f>
        <v>1</v>
      </c>
      <c r="H275" s="120" t="s">
        <v>36</v>
      </c>
      <c r="I275" s="121" t="s">
        <v>40</v>
      </c>
    </row>
    <row r="276" spans="1:13" s="113" customFormat="1" ht="26" thickBot="1">
      <c r="A276" s="15">
        <v>5</v>
      </c>
      <c r="B276" s="16" t="e">
        <f>Details!F867</f>
        <v>#DIV/0!</v>
      </c>
      <c r="C276" s="16" t="e">
        <f>Details!G867</f>
        <v>#DIV/0!</v>
      </c>
      <c r="D276" s="16" t="e">
        <f>Details!H867</f>
        <v>#DIV/0!</v>
      </c>
      <c r="E276" s="140" t="e">
        <f>(C276-C275)/C275</f>
        <v>#DIV/0!</v>
      </c>
      <c r="F276" s="16" t="e">
        <f>Details!I787</f>
        <v>#DIV/0!</v>
      </c>
      <c r="G276" s="98">
        <f>Details!J867</f>
        <v>1</v>
      </c>
      <c r="H276" s="120" t="s">
        <v>37</v>
      </c>
      <c r="I276" s="121" t="s">
        <v>117</v>
      </c>
    </row>
    <row r="277" spans="1:13" s="113" customFormat="1" ht="16" thickBot="1">
      <c r="A277" s="15">
        <v>10</v>
      </c>
      <c r="B277" s="16" t="e">
        <f>Details!F871</f>
        <v>#DIV/0!</v>
      </c>
      <c r="C277" s="16" t="e">
        <f>Details!G871</f>
        <v>#DIV/0!</v>
      </c>
      <c r="D277" s="16" t="e">
        <f>Details!H871</f>
        <v>#DIV/0!</v>
      </c>
      <c r="E277" s="149" t="e">
        <f>(C277-C275)/C275</f>
        <v>#DIV/0!</v>
      </c>
      <c r="F277" s="16" t="e">
        <f>Details!I791</f>
        <v>#REF!</v>
      </c>
      <c r="G277" s="98">
        <f>Details!J871</f>
        <v>1</v>
      </c>
      <c r="H277" s="121"/>
      <c r="I277" s="121"/>
    </row>
    <row r="278" spans="1:13" s="113" customFormat="1" ht="38.5" thickBot="1">
      <c r="A278" s="15">
        <v>20</v>
      </c>
      <c r="B278" s="16">
        <f>Details!F875</f>
        <v>0</v>
      </c>
      <c r="C278" s="16">
        <f>Details!G875</f>
        <v>0</v>
      </c>
      <c r="D278" s="16">
        <f>Details!H875</f>
        <v>0</v>
      </c>
      <c r="E278" s="139" t="e">
        <f>(C278-C275)/C275</f>
        <v>#DIV/0!</v>
      </c>
      <c r="F278" s="16">
        <f>Details!I795</f>
        <v>0</v>
      </c>
      <c r="G278" s="98">
        <f>Details!J875</f>
        <v>1</v>
      </c>
      <c r="H278" s="120" t="s">
        <v>38</v>
      </c>
      <c r="I278" s="121" t="s">
        <v>116</v>
      </c>
    </row>
    <row r="279" spans="1:13" s="113" customFormat="1" ht="38.5" thickBot="1">
      <c r="A279" s="15">
        <v>50</v>
      </c>
      <c r="B279" s="16">
        <f>Details!F879</f>
        <v>0</v>
      </c>
      <c r="C279" s="16">
        <f>Details!G879</f>
        <v>0</v>
      </c>
      <c r="D279" s="16">
        <f>Details!H879</f>
        <v>0</v>
      </c>
      <c r="E279" s="139" t="e">
        <f>(C279-C275)/C275</f>
        <v>#DIV/0!</v>
      </c>
      <c r="F279" s="16">
        <f>Details!I799</f>
        <v>0</v>
      </c>
      <c r="G279" s="98">
        <f>Details!J879</f>
        <v>1</v>
      </c>
      <c r="H279" s="120" t="s">
        <v>39</v>
      </c>
      <c r="I279" s="121" t="s">
        <v>118</v>
      </c>
    </row>
    <row r="280" spans="1:13" s="113" customFormat="1" ht="16" thickBot="1">
      <c r="A280" s="15">
        <v>100</v>
      </c>
      <c r="B280" s="16">
        <f>Details!F883</f>
        <v>0</v>
      </c>
      <c r="C280" s="16">
        <f>Details!G883</f>
        <v>0</v>
      </c>
      <c r="D280" s="16">
        <f>Details!H883</f>
        <v>0</v>
      </c>
      <c r="E280" s="139" t="e">
        <f>(C280-C275)/C275</f>
        <v>#DIV/0!</v>
      </c>
      <c r="F280" s="16">
        <f>Details!I803</f>
        <v>0</v>
      </c>
      <c r="G280" s="98">
        <f>Details!J883</f>
        <v>1</v>
      </c>
      <c r="H280" s="121"/>
      <c r="I280" s="121"/>
    </row>
    <row r="281" spans="1:13" s="35" customFormat="1" ht="15" thickBot="1"/>
    <row r="282" spans="1:13" s="113" customFormat="1" ht="16" thickBot="1">
      <c r="A282" s="286" t="s">
        <v>107</v>
      </c>
      <c r="B282" s="287"/>
      <c r="C282" s="287"/>
      <c r="D282" s="287"/>
      <c r="E282" s="287"/>
      <c r="F282" s="287"/>
      <c r="G282" s="288"/>
      <c r="H282" s="283"/>
      <c r="I282" s="284"/>
      <c r="J282" s="284"/>
      <c r="K282" s="284"/>
      <c r="L282" s="284"/>
      <c r="M282" s="285"/>
    </row>
    <row r="283" spans="1:13" s="113" customFormat="1" ht="27" thickBot="1">
      <c r="A283" s="31" t="s">
        <v>0</v>
      </c>
      <c r="B283" s="32" t="s">
        <v>22</v>
      </c>
      <c r="C283" s="32" t="s">
        <v>16</v>
      </c>
      <c r="D283" s="32" t="s">
        <v>17</v>
      </c>
      <c r="E283" s="13" t="s">
        <v>18</v>
      </c>
      <c r="F283" s="33" t="s">
        <v>19</v>
      </c>
      <c r="G283" s="99" t="s">
        <v>20</v>
      </c>
      <c r="H283" s="117" t="s">
        <v>35</v>
      </c>
      <c r="I283" s="121">
        <v>5</v>
      </c>
    </row>
    <row r="284" spans="1:13" s="113" customFormat="1" ht="16" thickBot="1">
      <c r="A284" s="15">
        <v>1</v>
      </c>
      <c r="B284" s="16">
        <f>Details!F891</f>
        <v>0.38716665903727215</v>
      </c>
      <c r="C284" s="16">
        <f>Details!G891</f>
        <v>1.7029999891916912</v>
      </c>
      <c r="D284" s="16">
        <f>Details!H891</f>
        <v>1.6244999567667644</v>
      </c>
      <c r="E284" s="21" t="s">
        <v>21</v>
      </c>
      <c r="F284" s="16">
        <f>Details!I792</f>
        <v>0</v>
      </c>
      <c r="G284" s="98">
        <f>Details!J891</f>
        <v>1</v>
      </c>
      <c r="H284" s="120" t="s">
        <v>36</v>
      </c>
      <c r="I284" s="121" t="s">
        <v>40</v>
      </c>
    </row>
    <row r="285" spans="1:13" s="113" customFormat="1" ht="16" thickBot="1">
      <c r="A285" s="15">
        <v>5</v>
      </c>
      <c r="B285" s="16" t="e">
        <f>Details!F895</f>
        <v>#DIV/0!</v>
      </c>
      <c r="C285" s="16" t="e">
        <f>Details!G895</f>
        <v>#DIV/0!</v>
      </c>
      <c r="D285" s="16" t="e">
        <f>Details!H895</f>
        <v>#DIV/0!</v>
      </c>
      <c r="E285" s="139" t="e">
        <f>(C285-C284)/C284</f>
        <v>#DIV/0!</v>
      </c>
      <c r="F285" s="16">
        <f>Details!I796</f>
        <v>0</v>
      </c>
      <c r="G285" s="98">
        <f>Details!J895</f>
        <v>1</v>
      </c>
      <c r="H285" s="120" t="s">
        <v>37</v>
      </c>
      <c r="I285" s="121" t="s">
        <v>41</v>
      </c>
    </row>
    <row r="286" spans="1:13" s="113" customFormat="1" ht="16" thickBot="1">
      <c r="A286" s="15">
        <v>10</v>
      </c>
      <c r="B286" s="16" t="e">
        <f>Details!F899</f>
        <v>#DIV/0!</v>
      </c>
      <c r="C286" s="16" t="e">
        <f>Details!G899</f>
        <v>#DIV/0!</v>
      </c>
      <c r="D286" s="16" t="e">
        <f>Details!H899</f>
        <v>#DIV/0!</v>
      </c>
      <c r="E286" s="149" t="e">
        <f>(C286-C284)/C284</f>
        <v>#DIV/0!</v>
      </c>
      <c r="F286" s="16">
        <f>Details!I800</f>
        <v>0</v>
      </c>
      <c r="G286" s="98">
        <f>Details!J899</f>
        <v>1</v>
      </c>
      <c r="H286" s="121"/>
      <c r="I286" s="121"/>
    </row>
    <row r="287" spans="1:13" s="113" customFormat="1" ht="16" thickBot="1">
      <c r="A287" s="15">
        <v>20</v>
      </c>
      <c r="B287" s="16">
        <f>Details!F903</f>
        <v>0</v>
      </c>
      <c r="C287" s="16">
        <f>Details!G903</f>
        <v>0</v>
      </c>
      <c r="D287" s="16">
        <f>Details!H903</f>
        <v>0</v>
      </c>
      <c r="E287" s="139">
        <f>(C287-C284)/C284</f>
        <v>-1</v>
      </c>
      <c r="F287" s="16">
        <f>Details!I804</f>
        <v>0</v>
      </c>
      <c r="G287" s="98">
        <f>Details!J903</f>
        <v>1</v>
      </c>
      <c r="H287" s="120" t="s">
        <v>38</v>
      </c>
      <c r="I287" s="121" t="s">
        <v>41</v>
      </c>
    </row>
    <row r="288" spans="1:13" s="113" customFormat="1" ht="38.5" thickBot="1">
      <c r="A288" s="15">
        <v>50</v>
      </c>
      <c r="B288" s="16">
        <f>Details!F907</f>
        <v>0</v>
      </c>
      <c r="C288" s="16">
        <f>Details!G907</f>
        <v>0</v>
      </c>
      <c r="D288" s="16">
        <f>Details!H907</f>
        <v>0</v>
      </c>
      <c r="E288" s="139">
        <f>(C288-C284)/C284</f>
        <v>-1</v>
      </c>
      <c r="F288" s="16">
        <f>Details!I808</f>
        <v>0</v>
      </c>
      <c r="G288" s="98">
        <f>Details!J907</f>
        <v>1</v>
      </c>
      <c r="H288" s="120" t="s">
        <v>39</v>
      </c>
      <c r="I288" s="121" t="s">
        <v>115</v>
      </c>
    </row>
    <row r="289" spans="1:13" s="113" customFormat="1" ht="16" thickBot="1">
      <c r="A289" s="15">
        <v>100</v>
      </c>
      <c r="B289" s="16">
        <f>Details!F911</f>
        <v>0</v>
      </c>
      <c r="C289" s="16">
        <f>Details!G911</f>
        <v>0</v>
      </c>
      <c r="D289" s="16">
        <f>Details!H911</f>
        <v>0</v>
      </c>
      <c r="E289" s="139">
        <f>(C289-C284)/C284</f>
        <v>-1</v>
      </c>
      <c r="F289" s="16">
        <f>Details!I812</f>
        <v>0</v>
      </c>
      <c r="G289" s="98">
        <f>Details!J911</f>
        <v>1</v>
      </c>
      <c r="H289" s="121"/>
      <c r="I289" s="121"/>
    </row>
    <row r="290" spans="1:13" s="35" customFormat="1" ht="15" thickBot="1"/>
    <row r="291" spans="1:13" s="113" customFormat="1" ht="16" thickBot="1">
      <c r="A291" s="286" t="s">
        <v>108</v>
      </c>
      <c r="B291" s="287"/>
      <c r="C291" s="287"/>
      <c r="D291" s="287"/>
      <c r="E291" s="287"/>
      <c r="F291" s="287"/>
      <c r="G291" s="288"/>
      <c r="H291" s="283"/>
      <c r="I291" s="284"/>
      <c r="J291" s="284"/>
      <c r="K291" s="284"/>
      <c r="L291" s="284"/>
      <c r="M291" s="285"/>
    </row>
    <row r="292" spans="1:13" s="113" customFormat="1" ht="27" thickBot="1">
      <c r="A292" s="31" t="s">
        <v>0</v>
      </c>
      <c r="B292" s="32" t="s">
        <v>22</v>
      </c>
      <c r="C292" s="32" t="s">
        <v>16</v>
      </c>
      <c r="D292" s="32" t="s">
        <v>17</v>
      </c>
      <c r="E292" s="13" t="s">
        <v>18</v>
      </c>
      <c r="F292" s="33" t="s">
        <v>19</v>
      </c>
      <c r="G292" s="99" t="s">
        <v>20</v>
      </c>
      <c r="H292" s="117" t="s">
        <v>35</v>
      </c>
      <c r="I292" s="121">
        <v>11</v>
      </c>
    </row>
    <row r="293" spans="1:13" s="113" customFormat="1" ht="16" thickBot="1">
      <c r="A293" s="15">
        <v>1</v>
      </c>
      <c r="B293" s="16" t="e">
        <f>Details!F919</f>
        <v>#DIV/0!</v>
      </c>
      <c r="C293" s="16" t="e">
        <f>Details!G919</f>
        <v>#DIV/0!</v>
      </c>
      <c r="D293" s="16" t="e">
        <f>Details!H919</f>
        <v>#DIV/0!</v>
      </c>
      <c r="E293" s="21" t="s">
        <v>21</v>
      </c>
      <c r="F293" s="16">
        <f>Details!I801</f>
        <v>0</v>
      </c>
      <c r="G293" s="98">
        <f>Details!J919</f>
        <v>1</v>
      </c>
      <c r="H293" s="120" t="s">
        <v>36</v>
      </c>
      <c r="I293" s="121" t="s">
        <v>40</v>
      </c>
    </row>
    <row r="294" spans="1:13" s="113" customFormat="1" ht="26" thickBot="1">
      <c r="A294" s="15">
        <v>5</v>
      </c>
      <c r="B294" s="16" t="e">
        <f>Details!F923</f>
        <v>#DIV/0!</v>
      </c>
      <c r="C294" s="16" t="e">
        <f>Details!G923</f>
        <v>#DIV/0!</v>
      </c>
      <c r="D294" s="16" t="e">
        <f>Details!H923</f>
        <v>#DIV/0!</v>
      </c>
      <c r="E294" s="139" t="e">
        <f>(C294-C293)/C293</f>
        <v>#DIV/0!</v>
      </c>
      <c r="F294" s="16" t="e">
        <f>Details!I805</f>
        <v>#DIV/0!</v>
      </c>
      <c r="G294" s="98">
        <f>Details!J923</f>
        <v>1</v>
      </c>
      <c r="H294" s="120" t="s">
        <v>37</v>
      </c>
      <c r="I294" s="121" t="s">
        <v>155</v>
      </c>
    </row>
    <row r="295" spans="1:13" s="113" customFormat="1" ht="16" thickBot="1">
      <c r="A295" s="15">
        <v>10</v>
      </c>
      <c r="B295" s="16" t="e">
        <f>Details!F927</f>
        <v>#DIV/0!</v>
      </c>
      <c r="C295" s="16" t="e">
        <f>Details!G927</f>
        <v>#DIV/0!</v>
      </c>
      <c r="D295" s="16" t="e">
        <f>Details!H927</f>
        <v>#DIV/0!</v>
      </c>
      <c r="E295" s="149" t="e">
        <f>(C295-C293)/C293</f>
        <v>#DIV/0!</v>
      </c>
      <c r="F295" s="16">
        <f>Details!I809</f>
        <v>0</v>
      </c>
      <c r="G295" s="98">
        <f>Details!J927</f>
        <v>1</v>
      </c>
      <c r="H295" s="121"/>
      <c r="I295" s="121"/>
    </row>
    <row r="296" spans="1:13" s="113" customFormat="1" ht="16" thickBot="1">
      <c r="A296" s="15">
        <v>20</v>
      </c>
      <c r="B296" s="16">
        <f>Details!F931</f>
        <v>0</v>
      </c>
      <c r="C296" s="16">
        <f>Details!G931</f>
        <v>0</v>
      </c>
      <c r="D296" s="16">
        <f>Details!H931</f>
        <v>0</v>
      </c>
      <c r="E296" s="139" t="e">
        <f>(C296-C293)/C293</f>
        <v>#DIV/0!</v>
      </c>
      <c r="F296" s="16" t="e">
        <f>Details!I813</f>
        <v>#DIV/0!</v>
      </c>
      <c r="G296" s="98">
        <f>Details!J931</f>
        <v>1</v>
      </c>
      <c r="H296" s="120" t="s">
        <v>38</v>
      </c>
      <c r="I296" s="121" t="s">
        <v>41</v>
      </c>
    </row>
    <row r="297" spans="1:13" s="113" customFormat="1" ht="38.5" thickBot="1">
      <c r="A297" s="15">
        <v>50</v>
      </c>
      <c r="B297" s="16">
        <f>Details!F935</f>
        <v>0</v>
      </c>
      <c r="C297" s="16">
        <f>Details!G935</f>
        <v>0</v>
      </c>
      <c r="D297" s="16">
        <f>Details!H935</f>
        <v>0</v>
      </c>
      <c r="E297" s="139" t="e">
        <f>(C297-C293)/C293</f>
        <v>#DIV/0!</v>
      </c>
      <c r="F297" s="16" t="e">
        <f>Details!I817</f>
        <v>#REF!</v>
      </c>
      <c r="G297" s="98">
        <f>Details!J935</f>
        <v>1</v>
      </c>
      <c r="H297" s="120" t="s">
        <v>39</v>
      </c>
      <c r="I297" s="121" t="s">
        <v>156</v>
      </c>
    </row>
    <row r="298" spans="1:13" s="113" customFormat="1" ht="16" thickBot="1">
      <c r="A298" s="15">
        <v>100</v>
      </c>
      <c r="B298" s="16">
        <f>Details!F939</f>
        <v>0</v>
      </c>
      <c r="C298" s="16">
        <f>Details!G939</f>
        <v>0</v>
      </c>
      <c r="D298" s="16">
        <f>Details!H939</f>
        <v>0</v>
      </c>
      <c r="E298" s="139" t="e">
        <f>(C298-C293)/C293</f>
        <v>#DIV/0!</v>
      </c>
      <c r="F298" s="16">
        <f>Details!I821</f>
        <v>0</v>
      </c>
      <c r="G298" s="98">
        <f>Details!J939</f>
        <v>1</v>
      </c>
      <c r="H298" s="121"/>
      <c r="I298" s="121"/>
    </row>
    <row r="299" spans="1:13" s="35" customFormat="1" ht="15" thickBot="1"/>
    <row r="300" spans="1:13" s="113" customFormat="1" ht="16" thickBot="1">
      <c r="A300" s="286" t="s">
        <v>109</v>
      </c>
      <c r="B300" s="287"/>
      <c r="C300" s="287"/>
      <c r="D300" s="287"/>
      <c r="E300" s="287"/>
      <c r="F300" s="287"/>
      <c r="G300" s="288"/>
      <c r="H300" s="283"/>
      <c r="I300" s="284"/>
      <c r="J300" s="284"/>
      <c r="K300" s="284"/>
      <c r="L300" s="284"/>
      <c r="M300" s="285"/>
    </row>
    <row r="301" spans="1:13" s="113" customFormat="1" ht="27" thickBot="1">
      <c r="A301" s="31" t="s">
        <v>0</v>
      </c>
      <c r="B301" s="32" t="s">
        <v>22</v>
      </c>
      <c r="C301" s="32" t="s">
        <v>16</v>
      </c>
      <c r="D301" s="32" t="s">
        <v>17</v>
      </c>
      <c r="E301" s="13" t="s">
        <v>18</v>
      </c>
      <c r="F301" s="33" t="s">
        <v>19</v>
      </c>
      <c r="G301" s="99" t="s">
        <v>20</v>
      </c>
      <c r="H301" s="117" t="s">
        <v>35</v>
      </c>
      <c r="I301" s="121">
        <v>8</v>
      </c>
    </row>
    <row r="302" spans="1:13" s="113" customFormat="1" ht="16" thickBot="1">
      <c r="A302" s="15">
        <v>1</v>
      </c>
      <c r="B302" s="16" t="e">
        <f>Details!F947</f>
        <v>#DIV/0!</v>
      </c>
      <c r="C302" s="16" t="e">
        <f>Details!G947</f>
        <v>#DIV/0!</v>
      </c>
      <c r="D302" s="16" t="e">
        <f>Details!H947</f>
        <v>#DIV/0!</v>
      </c>
      <c r="E302" s="21" t="s">
        <v>21</v>
      </c>
      <c r="F302" s="16" t="e">
        <f>Details!I810</f>
        <v>#DIV/0!</v>
      </c>
      <c r="G302" s="98">
        <f>Details!J947</f>
        <v>1</v>
      </c>
      <c r="H302" s="120" t="s">
        <v>36</v>
      </c>
      <c r="I302" s="121" t="s">
        <v>40</v>
      </c>
    </row>
    <row r="303" spans="1:13" s="113" customFormat="1" ht="16" thickBot="1">
      <c r="A303" s="15">
        <v>5</v>
      </c>
      <c r="B303" s="16" t="e">
        <f>Details!F951</f>
        <v>#DIV/0!</v>
      </c>
      <c r="C303" s="16" t="e">
        <f>Details!G951</f>
        <v>#DIV/0!</v>
      </c>
      <c r="D303" s="16" t="e">
        <f>Details!H951</f>
        <v>#DIV/0!</v>
      </c>
      <c r="E303" s="139" t="e">
        <f>(C303-C302)/C302</f>
        <v>#DIV/0!</v>
      </c>
      <c r="F303" s="16">
        <f>Details!I814</f>
        <v>0</v>
      </c>
      <c r="G303" s="98">
        <f>Details!J951</f>
        <v>1</v>
      </c>
      <c r="H303" s="120" t="s">
        <v>37</v>
      </c>
      <c r="I303" s="121" t="s">
        <v>41</v>
      </c>
    </row>
    <row r="304" spans="1:13" s="113" customFormat="1" ht="16" thickBot="1">
      <c r="A304" s="15">
        <v>10</v>
      </c>
      <c r="B304" s="16" t="e">
        <f>Details!F955</f>
        <v>#DIV/0!</v>
      </c>
      <c r="C304" s="16" t="e">
        <f>Details!G955</f>
        <v>#DIV/0!</v>
      </c>
      <c r="D304" s="16" t="e">
        <f>Details!H955</f>
        <v>#DIV/0!</v>
      </c>
      <c r="E304" s="149" t="e">
        <f>(C304-C302)/C302</f>
        <v>#DIV/0!</v>
      </c>
      <c r="F304" s="16" t="e">
        <f>Details!I818</f>
        <v>#REF!</v>
      </c>
      <c r="G304" s="98">
        <f>Details!J955</f>
        <v>1</v>
      </c>
      <c r="H304" s="121"/>
      <c r="I304" s="121"/>
    </row>
    <row r="305" spans="1:13" s="113" customFormat="1" ht="16" thickBot="1">
      <c r="A305" s="15">
        <v>20</v>
      </c>
      <c r="B305" s="16">
        <f>Details!F959</f>
        <v>0</v>
      </c>
      <c r="C305" s="16">
        <f>Details!G959</f>
        <v>0</v>
      </c>
      <c r="D305" s="16">
        <f>Details!H959</f>
        <v>0</v>
      </c>
      <c r="E305" s="139" t="e">
        <f>(C305-C302)/C302</f>
        <v>#DIV/0!</v>
      </c>
      <c r="F305" s="16">
        <f>Details!I822</f>
        <v>0</v>
      </c>
      <c r="G305" s="98">
        <f>Details!J959</f>
        <v>1</v>
      </c>
      <c r="H305" s="120" t="s">
        <v>38</v>
      </c>
      <c r="I305" s="121" t="s">
        <v>41</v>
      </c>
    </row>
    <row r="306" spans="1:13" s="113" customFormat="1" ht="38.5" thickBot="1">
      <c r="A306" s="15">
        <v>50</v>
      </c>
      <c r="B306" s="16">
        <f>Details!F963</f>
        <v>0</v>
      </c>
      <c r="C306" s="16">
        <f>Details!G963</f>
        <v>0</v>
      </c>
      <c r="D306" s="16">
        <f>Details!H963</f>
        <v>0</v>
      </c>
      <c r="E306" s="139" t="e">
        <f>(C306-C302)/C302</f>
        <v>#DIV/0!</v>
      </c>
      <c r="F306" s="16" t="e">
        <f>Details!I826</f>
        <v>#REF!</v>
      </c>
      <c r="G306" s="98">
        <f>Details!J963</f>
        <v>1</v>
      </c>
      <c r="H306" s="120" t="s">
        <v>39</v>
      </c>
      <c r="I306" s="121" t="s">
        <v>186</v>
      </c>
    </row>
    <row r="307" spans="1:13" s="113" customFormat="1" ht="16" thickBot="1">
      <c r="A307" s="15">
        <v>100</v>
      </c>
      <c r="B307" s="16">
        <f>Details!F967</f>
        <v>0</v>
      </c>
      <c r="C307" s="16">
        <f>Details!G967</f>
        <v>0</v>
      </c>
      <c r="D307" s="16">
        <f>Details!H967</f>
        <v>0</v>
      </c>
      <c r="E307" s="139" t="e">
        <f>(C307-C302)/C302</f>
        <v>#DIV/0!</v>
      </c>
      <c r="F307" s="16" t="e">
        <f>Details!I826</f>
        <v>#REF!</v>
      </c>
      <c r="G307" s="98">
        <f>Details!J967</f>
        <v>1</v>
      </c>
      <c r="H307" s="121"/>
      <c r="I307" s="121"/>
    </row>
    <row r="308" spans="1:13" s="35" customFormat="1" ht="15" thickBot="1"/>
    <row r="309" spans="1:13" s="113" customFormat="1" ht="16" thickBot="1">
      <c r="A309" s="286" t="s">
        <v>110</v>
      </c>
      <c r="B309" s="287"/>
      <c r="C309" s="287"/>
      <c r="D309" s="287"/>
      <c r="E309" s="287"/>
      <c r="F309" s="287"/>
      <c r="G309" s="288"/>
      <c r="H309" s="283"/>
      <c r="I309" s="284"/>
      <c r="J309" s="284"/>
      <c r="K309" s="284"/>
      <c r="L309" s="284"/>
      <c r="M309" s="285"/>
    </row>
    <row r="310" spans="1:13" s="113" customFormat="1" ht="27" thickBot="1">
      <c r="A310" s="31" t="s">
        <v>0</v>
      </c>
      <c r="B310" s="32" t="s">
        <v>22</v>
      </c>
      <c r="C310" s="32" t="s">
        <v>16</v>
      </c>
      <c r="D310" s="32" t="s">
        <v>17</v>
      </c>
      <c r="E310" s="13" t="s">
        <v>18</v>
      </c>
      <c r="F310" s="33" t="s">
        <v>19</v>
      </c>
      <c r="G310" s="99" t="s">
        <v>20</v>
      </c>
      <c r="H310" s="117" t="s">
        <v>35</v>
      </c>
      <c r="I310" s="121">
        <v>7</v>
      </c>
    </row>
    <row r="311" spans="1:13" s="113" customFormat="1" ht="16" thickBot="1">
      <c r="A311" s="15">
        <v>1</v>
      </c>
      <c r="B311" s="16" t="e">
        <f>Details!F975</f>
        <v>#DIV/0!</v>
      </c>
      <c r="C311" s="16" t="e">
        <f>Details!G975</f>
        <v>#DIV/0!</v>
      </c>
      <c r="D311" s="16" t="e">
        <f>Details!H975</f>
        <v>#DIV/0!</v>
      </c>
      <c r="E311" s="21" t="s">
        <v>21</v>
      </c>
      <c r="F311" s="16" t="e">
        <f>Details!I819</f>
        <v>#REF!</v>
      </c>
      <c r="G311" s="98">
        <f>Details!J975</f>
        <v>1</v>
      </c>
      <c r="H311" s="120" t="s">
        <v>36</v>
      </c>
      <c r="I311" s="121" t="s">
        <v>40</v>
      </c>
    </row>
    <row r="312" spans="1:13" s="113" customFormat="1" ht="52" thickBot="1">
      <c r="A312" s="15">
        <v>5</v>
      </c>
      <c r="B312" s="16" t="e">
        <f>Details!F979</f>
        <v>#DIV/0!</v>
      </c>
      <c r="C312" s="16" t="e">
        <f>Details!G979</f>
        <v>#DIV/0!</v>
      </c>
      <c r="D312" s="16" t="e">
        <f>Details!H979</f>
        <v>#DIV/0!</v>
      </c>
      <c r="E312" s="140" t="e">
        <f>(C312-C311)/C311</f>
        <v>#DIV/0!</v>
      </c>
      <c r="F312" s="16">
        <f>Details!I823</f>
        <v>0</v>
      </c>
      <c r="G312" s="98">
        <f>Details!J979</f>
        <v>1</v>
      </c>
      <c r="H312" s="120" t="s">
        <v>37</v>
      </c>
      <c r="I312" s="121" t="s">
        <v>152</v>
      </c>
    </row>
    <row r="313" spans="1:13" s="113" customFormat="1" ht="16" thickBot="1">
      <c r="A313" s="15">
        <v>10</v>
      </c>
      <c r="B313" s="16" t="e">
        <f>Details!F983</f>
        <v>#DIV/0!</v>
      </c>
      <c r="C313" s="16" t="e">
        <f>Details!G983</f>
        <v>#DIV/0!</v>
      </c>
      <c r="D313" s="16" t="e">
        <f>Details!H983</f>
        <v>#DIV/0!</v>
      </c>
      <c r="E313" s="149" t="e">
        <f>(C313-C311)/C311</f>
        <v>#DIV/0!</v>
      </c>
      <c r="F313" s="16" t="e">
        <f>Details!I827</f>
        <v>#REF!</v>
      </c>
      <c r="G313" s="98">
        <f>Details!J983</f>
        <v>1</v>
      </c>
      <c r="H313" s="121"/>
      <c r="I313" s="121"/>
    </row>
    <row r="314" spans="1:13" s="113" customFormat="1" ht="51.5" thickBot="1">
      <c r="A314" s="15">
        <v>20</v>
      </c>
      <c r="B314" s="16">
        <f>Details!F987</f>
        <v>0</v>
      </c>
      <c r="C314" s="16">
        <f>Details!G987</f>
        <v>0</v>
      </c>
      <c r="D314" s="16">
        <f>Details!H987</f>
        <v>0</v>
      </c>
      <c r="E314" s="139" t="e">
        <f>(C314-C311)/C311</f>
        <v>#DIV/0!</v>
      </c>
      <c r="F314" s="16">
        <f>Details!I831</f>
        <v>0</v>
      </c>
      <c r="G314" s="98">
        <f>Details!J987</f>
        <v>1</v>
      </c>
      <c r="H314" s="120" t="s">
        <v>38</v>
      </c>
      <c r="I314" s="121" t="s">
        <v>153</v>
      </c>
    </row>
    <row r="315" spans="1:13" s="113" customFormat="1" ht="38.5" thickBot="1">
      <c r="A315" s="15">
        <v>50</v>
      </c>
      <c r="B315" s="16">
        <f>Details!F991</f>
        <v>0</v>
      </c>
      <c r="C315" s="16">
        <f>Details!G991</f>
        <v>0</v>
      </c>
      <c r="D315" s="16">
        <f>Details!H991</f>
        <v>0</v>
      </c>
      <c r="E315" s="139" t="e">
        <f>(C315-C311)/C311</f>
        <v>#DIV/0!</v>
      </c>
      <c r="F315" s="16">
        <f>Details!I835</f>
        <v>0</v>
      </c>
      <c r="G315" s="98">
        <f>Details!J991</f>
        <v>1</v>
      </c>
      <c r="H315" s="120" t="s">
        <v>39</v>
      </c>
      <c r="I315" s="121" t="s">
        <v>154</v>
      </c>
    </row>
    <row r="316" spans="1:13" s="113" customFormat="1" ht="16" thickBot="1">
      <c r="A316" s="15">
        <v>100</v>
      </c>
      <c r="B316" s="16">
        <f>Details!F995</f>
        <v>0</v>
      </c>
      <c r="C316" s="16">
        <f>Details!G995</f>
        <v>0</v>
      </c>
      <c r="D316" s="16">
        <f>Details!H995</f>
        <v>0</v>
      </c>
      <c r="E316" s="139" t="e">
        <f>(C316-C311)/C311</f>
        <v>#DIV/0!</v>
      </c>
      <c r="F316" s="16" t="e">
        <f>Details!I839</f>
        <v>#DIV/0!</v>
      </c>
      <c r="G316" s="98">
        <f>Details!J995</f>
        <v>1</v>
      </c>
      <c r="H316" s="121"/>
      <c r="I316" s="121"/>
    </row>
    <row r="317" spans="1:13" s="35" customFormat="1"/>
    <row r="318" spans="1:13" s="35" customFormat="1"/>
    <row r="319" spans="1:13" s="35" customFormat="1"/>
    <row r="320" spans="1:13" s="35" customFormat="1"/>
    <row r="321" s="35" customFormat="1"/>
    <row r="322" s="35" customFormat="1"/>
    <row r="323" s="35" customFormat="1"/>
    <row r="324" s="35" customFormat="1"/>
    <row r="325" s="35" customFormat="1"/>
    <row r="326" s="35" customFormat="1"/>
    <row r="327" s="35" customFormat="1"/>
    <row r="328" s="35" customFormat="1"/>
    <row r="329" s="35" customFormat="1"/>
    <row r="330" s="35" customFormat="1"/>
    <row r="331" s="35" customFormat="1"/>
    <row r="332" s="35" customFormat="1"/>
    <row r="333" s="35" customFormat="1"/>
    <row r="334" s="35" customFormat="1"/>
    <row r="335" s="35" customFormat="1"/>
    <row r="336" s="35" customFormat="1"/>
    <row r="337" s="35" customFormat="1"/>
    <row r="338" s="35" customFormat="1"/>
    <row r="339" s="35" customFormat="1"/>
    <row r="340" s="35" customFormat="1"/>
    <row r="341" s="35" customFormat="1"/>
    <row r="342" s="35" customFormat="1"/>
    <row r="343" s="35" customFormat="1"/>
    <row r="344" s="35" customFormat="1"/>
    <row r="345" s="35" customFormat="1"/>
    <row r="346" s="35" customFormat="1"/>
    <row r="347" s="35" customFormat="1"/>
    <row r="348" s="35" customFormat="1"/>
    <row r="349" s="35" customFormat="1"/>
    <row r="350" s="35" customFormat="1"/>
    <row r="351" s="35" customFormat="1"/>
    <row r="352" s="35" customFormat="1"/>
    <row r="353" s="35" customFormat="1"/>
    <row r="354" s="35" customFormat="1"/>
    <row r="355" s="35" customFormat="1"/>
    <row r="356" s="35" customFormat="1"/>
    <row r="357" s="35" customFormat="1"/>
    <row r="358" s="35" customFormat="1"/>
    <row r="359" s="35" customFormat="1"/>
    <row r="360" s="35" customFormat="1"/>
    <row r="361" s="35" customFormat="1"/>
    <row r="362" s="35" customFormat="1"/>
    <row r="363" s="35" customFormat="1"/>
    <row r="364" s="35" customFormat="1"/>
    <row r="365" s="35" customFormat="1"/>
    <row r="366" s="35" customFormat="1"/>
    <row r="367" s="35" customFormat="1"/>
    <row r="368" s="35" customFormat="1"/>
    <row r="369" s="35" customFormat="1"/>
    <row r="370" s="35" customFormat="1"/>
    <row r="371" s="35" customFormat="1"/>
    <row r="372" s="35" customFormat="1"/>
  </sheetData>
  <mergeCells count="66">
    <mergeCell ref="A300:G300"/>
    <mergeCell ref="H300:M300"/>
    <mergeCell ref="A309:G309"/>
    <mergeCell ref="H309:M309"/>
    <mergeCell ref="A273:G273"/>
    <mergeCell ref="H273:M273"/>
    <mergeCell ref="A282:G282"/>
    <mergeCell ref="H282:M282"/>
    <mergeCell ref="A291:G291"/>
    <mergeCell ref="H291:M291"/>
    <mergeCell ref="A2:AQ2"/>
    <mergeCell ref="A206:G206"/>
    <mergeCell ref="A216:G216"/>
    <mergeCell ref="A226:G226"/>
    <mergeCell ref="A236:G236"/>
    <mergeCell ref="A186:G186"/>
    <mergeCell ref="A196:G196"/>
    <mergeCell ref="A136:G136"/>
    <mergeCell ref="A146:G146"/>
    <mergeCell ref="A156:G156"/>
    <mergeCell ref="A166:G166"/>
    <mergeCell ref="A176:G176"/>
    <mergeCell ref="A86:G86"/>
    <mergeCell ref="A96:G96"/>
    <mergeCell ref="A106:G106"/>
    <mergeCell ref="A6:G6"/>
    <mergeCell ref="A56:G56"/>
    <mergeCell ref="A66:G66"/>
    <mergeCell ref="A76:G76"/>
    <mergeCell ref="A16:G16"/>
    <mergeCell ref="A26:G26"/>
    <mergeCell ref="A36:G36"/>
    <mergeCell ref="A46:F46"/>
    <mergeCell ref="H6:M6"/>
    <mergeCell ref="H16:M16"/>
    <mergeCell ref="H26:M26"/>
    <mergeCell ref="H36:M36"/>
    <mergeCell ref="H46:M46"/>
    <mergeCell ref="A1:O1"/>
    <mergeCell ref="A116:F116"/>
    <mergeCell ref="H236:M236"/>
    <mergeCell ref="H246:M246"/>
    <mergeCell ref="H56:M56"/>
    <mergeCell ref="H76:M76"/>
    <mergeCell ref="H186:M186"/>
    <mergeCell ref="H196:M196"/>
    <mergeCell ref="H206:M206"/>
    <mergeCell ref="H216:M216"/>
    <mergeCell ref="H226:M226"/>
    <mergeCell ref="H136:M136"/>
    <mergeCell ref="H146:M146"/>
    <mergeCell ref="H156:M156"/>
    <mergeCell ref="H166:M166"/>
    <mergeCell ref="H176:M176"/>
    <mergeCell ref="H66:M66"/>
    <mergeCell ref="A255:G255"/>
    <mergeCell ref="H255:M255"/>
    <mergeCell ref="A264:G264"/>
    <mergeCell ref="H264:M264"/>
    <mergeCell ref="H86:M86"/>
    <mergeCell ref="H96:M96"/>
    <mergeCell ref="H106:M106"/>
    <mergeCell ref="H116:M116"/>
    <mergeCell ref="H126:M126"/>
    <mergeCell ref="A246:G246"/>
    <mergeCell ref="A126:G126"/>
  </mergeCells>
  <conditionalFormatting sqref="G38:G44 G18:G24">
    <cfRule type="cellIs" dxfId="5324" priority="13046" stopIfTrue="1" operator="lessThan">
      <formula>1</formula>
    </cfRule>
  </conditionalFormatting>
  <conditionalFormatting sqref="G28:G34 G10:G14">
    <cfRule type="cellIs" dxfId="5323" priority="13003" stopIfTrue="1" operator="lessThan">
      <formula>1</formula>
    </cfRule>
  </conditionalFormatting>
  <conditionalFormatting sqref="G38:G44 G18:G24">
    <cfRule type="cellIs" dxfId="5322" priority="12970" stopIfTrue="1" operator="lessThan">
      <formula>1</formula>
    </cfRule>
  </conditionalFormatting>
  <conditionalFormatting sqref="G28:G34 G10:G14">
    <cfRule type="cellIs" dxfId="5321" priority="12927" stopIfTrue="1" operator="lessThan">
      <formula>1</formula>
    </cfRule>
  </conditionalFormatting>
  <conditionalFormatting sqref="G38:G44 G18:G24">
    <cfRule type="cellIs" dxfId="5320" priority="12894" stopIfTrue="1" operator="lessThan">
      <formula>1</formula>
    </cfRule>
  </conditionalFormatting>
  <conditionalFormatting sqref="G28:G34 G10:G14">
    <cfRule type="cellIs" dxfId="5319" priority="12851" stopIfTrue="1" operator="lessThan">
      <formula>1</formula>
    </cfRule>
  </conditionalFormatting>
  <conditionalFormatting sqref="G38:G44 G18:G24">
    <cfRule type="cellIs" dxfId="5318" priority="12818" stopIfTrue="1" operator="lessThan">
      <formula>1</formula>
    </cfRule>
  </conditionalFormatting>
  <conditionalFormatting sqref="G28:G34 G10:G14">
    <cfRule type="cellIs" dxfId="5317" priority="12775" stopIfTrue="1" operator="lessThan">
      <formula>1</formula>
    </cfRule>
  </conditionalFormatting>
  <conditionalFormatting sqref="G38:G44 G18:G24">
    <cfRule type="cellIs" dxfId="5316" priority="12742" stopIfTrue="1" operator="lessThan">
      <formula>1</formula>
    </cfRule>
  </conditionalFormatting>
  <conditionalFormatting sqref="G28:G34 G10:G14">
    <cfRule type="cellIs" dxfId="5315" priority="12699" stopIfTrue="1" operator="lessThan">
      <formula>1</formula>
    </cfRule>
  </conditionalFormatting>
  <conditionalFormatting sqref="G58:G64">
    <cfRule type="cellIs" dxfId="5314" priority="12666" stopIfTrue="1" operator="lessThan">
      <formula>1</formula>
    </cfRule>
  </conditionalFormatting>
  <conditionalFormatting sqref="D58:D64">
    <cfRule type="cellIs" dxfId="5313" priority="12664" stopIfTrue="1" operator="lessThanOrEqual">
      <formula>#REF!</formula>
    </cfRule>
    <cfRule type="cellIs" dxfId="5312" priority="12665" stopIfTrue="1" operator="greaterThan">
      <formula>#REF!</formula>
    </cfRule>
  </conditionalFormatting>
  <conditionalFormatting sqref="G58:G64">
    <cfRule type="cellIs" dxfId="5311" priority="12647" stopIfTrue="1" operator="lessThan">
      <formula>1</formula>
    </cfRule>
  </conditionalFormatting>
  <conditionalFormatting sqref="D58:D64">
    <cfRule type="cellIs" dxfId="5310" priority="12645" stopIfTrue="1" operator="lessThanOrEqual">
      <formula>#REF!</formula>
    </cfRule>
    <cfRule type="cellIs" dxfId="5309" priority="12646" stopIfTrue="1" operator="greaterThan">
      <formula>#REF!</formula>
    </cfRule>
  </conditionalFormatting>
  <conditionalFormatting sqref="G58:G64">
    <cfRule type="cellIs" dxfId="5308" priority="12628" stopIfTrue="1" operator="lessThan">
      <formula>1</formula>
    </cfRule>
  </conditionalFormatting>
  <conditionalFormatting sqref="D58:D64">
    <cfRule type="cellIs" dxfId="5307" priority="12626" stopIfTrue="1" operator="lessThanOrEqual">
      <formula>#REF!</formula>
    </cfRule>
    <cfRule type="cellIs" dxfId="5306" priority="12627" stopIfTrue="1" operator="greaterThan">
      <formula>#REF!</formula>
    </cfRule>
  </conditionalFormatting>
  <conditionalFormatting sqref="G58:G64">
    <cfRule type="cellIs" dxfId="5305" priority="12609" stopIfTrue="1" operator="lessThan">
      <formula>1</formula>
    </cfRule>
  </conditionalFormatting>
  <conditionalFormatting sqref="D58:D64">
    <cfRule type="cellIs" dxfId="5304" priority="12607" stopIfTrue="1" operator="lessThanOrEqual">
      <formula>#REF!</formula>
    </cfRule>
    <cfRule type="cellIs" dxfId="5303" priority="12608" stopIfTrue="1" operator="greaterThan">
      <formula>#REF!</formula>
    </cfRule>
  </conditionalFormatting>
  <conditionalFormatting sqref="G58:G64">
    <cfRule type="cellIs" dxfId="5302" priority="12590" stopIfTrue="1" operator="lessThan">
      <formula>1</formula>
    </cfRule>
  </conditionalFormatting>
  <conditionalFormatting sqref="D58:D64">
    <cfRule type="cellIs" dxfId="5301" priority="12588" stopIfTrue="1" operator="lessThanOrEqual">
      <formula>#REF!</formula>
    </cfRule>
    <cfRule type="cellIs" dxfId="5300" priority="12589" stopIfTrue="1" operator="greaterThan">
      <formula>#REF!</formula>
    </cfRule>
  </conditionalFormatting>
  <conditionalFormatting sqref="G68:G74">
    <cfRule type="cellIs" dxfId="5299" priority="12571" stopIfTrue="1" operator="lessThan">
      <formula>1</formula>
    </cfRule>
  </conditionalFormatting>
  <conditionalFormatting sqref="D74">
    <cfRule type="cellIs" dxfId="5298" priority="12569" stopIfTrue="1" operator="lessThanOrEqual">
      <formula>#REF!</formula>
    </cfRule>
    <cfRule type="cellIs" dxfId="5297" priority="12570" stopIfTrue="1" operator="greaterThan">
      <formula>#REF!</formula>
    </cfRule>
  </conditionalFormatting>
  <conditionalFormatting sqref="G68:G74">
    <cfRule type="cellIs" dxfId="5296" priority="12552" stopIfTrue="1" operator="lessThan">
      <formula>1</formula>
    </cfRule>
  </conditionalFormatting>
  <conditionalFormatting sqref="D74">
    <cfRule type="cellIs" dxfId="5295" priority="12550" stopIfTrue="1" operator="lessThanOrEqual">
      <formula>#REF!</formula>
    </cfRule>
    <cfRule type="cellIs" dxfId="5294" priority="12551" stopIfTrue="1" operator="greaterThan">
      <formula>#REF!</formula>
    </cfRule>
  </conditionalFormatting>
  <conditionalFormatting sqref="G68:G74">
    <cfRule type="cellIs" dxfId="5293" priority="12533" stopIfTrue="1" operator="lessThan">
      <formula>1</formula>
    </cfRule>
  </conditionalFormatting>
  <conditionalFormatting sqref="D74">
    <cfRule type="cellIs" dxfId="5292" priority="12531" stopIfTrue="1" operator="lessThanOrEqual">
      <formula>#REF!</formula>
    </cfRule>
    <cfRule type="cellIs" dxfId="5291" priority="12532" stopIfTrue="1" operator="greaterThan">
      <formula>#REF!</formula>
    </cfRule>
  </conditionalFormatting>
  <conditionalFormatting sqref="G68:G74">
    <cfRule type="cellIs" dxfId="5290" priority="12514" stopIfTrue="1" operator="lessThan">
      <formula>1</formula>
    </cfRule>
  </conditionalFormatting>
  <conditionalFormatting sqref="D74">
    <cfRule type="cellIs" dxfId="5289" priority="12512" stopIfTrue="1" operator="lessThanOrEqual">
      <formula>#REF!</formula>
    </cfRule>
    <cfRule type="cellIs" dxfId="5288" priority="12513" stopIfTrue="1" operator="greaterThan">
      <formula>#REF!</formula>
    </cfRule>
  </conditionalFormatting>
  <conditionalFormatting sqref="G68:G74">
    <cfRule type="cellIs" dxfId="5287" priority="12495" stopIfTrue="1" operator="lessThan">
      <formula>1</formula>
    </cfRule>
  </conditionalFormatting>
  <conditionalFormatting sqref="D74">
    <cfRule type="cellIs" dxfId="5286" priority="12493" stopIfTrue="1" operator="lessThanOrEqual">
      <formula>#REF!</formula>
    </cfRule>
    <cfRule type="cellIs" dxfId="5285" priority="12494" stopIfTrue="1" operator="greaterThan">
      <formula>#REF!</formula>
    </cfRule>
  </conditionalFormatting>
  <conditionalFormatting sqref="G78:G84">
    <cfRule type="cellIs" dxfId="5284" priority="12476" stopIfTrue="1" operator="lessThan">
      <formula>1</formula>
    </cfRule>
  </conditionalFormatting>
  <conditionalFormatting sqref="D78:D84">
    <cfRule type="cellIs" dxfId="5283" priority="12474" stopIfTrue="1" operator="lessThanOrEqual">
      <formula>#REF!</formula>
    </cfRule>
    <cfRule type="cellIs" dxfId="5282" priority="12475" stopIfTrue="1" operator="greaterThan">
      <formula>#REF!</formula>
    </cfRule>
  </conditionalFormatting>
  <conditionalFormatting sqref="G78:G84">
    <cfRule type="cellIs" dxfId="5281" priority="12457" stopIfTrue="1" operator="lessThan">
      <formula>1</formula>
    </cfRule>
  </conditionalFormatting>
  <conditionalFormatting sqref="D78:D84">
    <cfRule type="cellIs" dxfId="5280" priority="12455" stopIfTrue="1" operator="lessThanOrEqual">
      <formula>#REF!</formula>
    </cfRule>
    <cfRule type="cellIs" dxfId="5279" priority="12456" stopIfTrue="1" operator="greaterThan">
      <formula>#REF!</formula>
    </cfRule>
  </conditionalFormatting>
  <conditionalFormatting sqref="G78:G84">
    <cfRule type="cellIs" dxfId="5278" priority="12438" stopIfTrue="1" operator="lessThan">
      <formula>1</formula>
    </cfRule>
  </conditionalFormatting>
  <conditionalFormatting sqref="D78:D84">
    <cfRule type="cellIs" dxfId="5277" priority="12436" stopIfTrue="1" operator="lessThanOrEqual">
      <formula>#REF!</formula>
    </cfRule>
    <cfRule type="cellIs" dxfId="5276" priority="12437" stopIfTrue="1" operator="greaterThan">
      <formula>#REF!</formula>
    </cfRule>
  </conditionalFormatting>
  <conditionalFormatting sqref="G78:G84">
    <cfRule type="cellIs" dxfId="5275" priority="12419" stopIfTrue="1" operator="lessThan">
      <formula>1</formula>
    </cfRule>
  </conditionalFormatting>
  <conditionalFormatting sqref="D78:D84">
    <cfRule type="cellIs" dxfId="5274" priority="12417" stopIfTrue="1" operator="lessThanOrEqual">
      <formula>#REF!</formula>
    </cfRule>
    <cfRule type="cellIs" dxfId="5273" priority="12418" stopIfTrue="1" operator="greaterThan">
      <formula>#REF!</formula>
    </cfRule>
  </conditionalFormatting>
  <conditionalFormatting sqref="G78:G84">
    <cfRule type="cellIs" dxfId="5272" priority="12400" stopIfTrue="1" operator="lessThan">
      <formula>1</formula>
    </cfRule>
  </conditionalFormatting>
  <conditionalFormatting sqref="D78:D84">
    <cfRule type="cellIs" dxfId="5271" priority="12398" stopIfTrue="1" operator="lessThanOrEqual">
      <formula>#REF!</formula>
    </cfRule>
    <cfRule type="cellIs" dxfId="5270" priority="12399" stopIfTrue="1" operator="greaterThan">
      <formula>#REF!</formula>
    </cfRule>
  </conditionalFormatting>
  <conditionalFormatting sqref="G88:G94">
    <cfRule type="cellIs" dxfId="5269" priority="12381" stopIfTrue="1" operator="lessThan">
      <formula>1</formula>
    </cfRule>
  </conditionalFormatting>
  <conditionalFormatting sqref="D88:D94">
    <cfRule type="cellIs" dxfId="5268" priority="12379" stopIfTrue="1" operator="lessThanOrEqual">
      <formula>#REF!</formula>
    </cfRule>
    <cfRule type="cellIs" dxfId="5267" priority="12380" stopIfTrue="1" operator="greaterThan">
      <formula>#REF!</formula>
    </cfRule>
  </conditionalFormatting>
  <conditionalFormatting sqref="G88:G94">
    <cfRule type="cellIs" dxfId="5266" priority="12362" stopIfTrue="1" operator="lessThan">
      <formula>1</formula>
    </cfRule>
  </conditionalFormatting>
  <conditionalFormatting sqref="D88:D94">
    <cfRule type="cellIs" dxfId="5265" priority="12360" stopIfTrue="1" operator="lessThanOrEqual">
      <formula>#REF!</formula>
    </cfRule>
    <cfRule type="cellIs" dxfId="5264" priority="12361" stopIfTrue="1" operator="greaterThan">
      <formula>#REF!</formula>
    </cfRule>
  </conditionalFormatting>
  <conditionalFormatting sqref="G88:G94">
    <cfRule type="cellIs" dxfId="5263" priority="12343" stopIfTrue="1" operator="lessThan">
      <formula>1</formula>
    </cfRule>
  </conditionalFormatting>
  <conditionalFormatting sqref="D88:D94">
    <cfRule type="cellIs" dxfId="5262" priority="12341" stopIfTrue="1" operator="lessThanOrEqual">
      <formula>#REF!</formula>
    </cfRule>
    <cfRule type="cellIs" dxfId="5261" priority="12342" stopIfTrue="1" operator="greaterThan">
      <formula>#REF!</formula>
    </cfRule>
  </conditionalFormatting>
  <conditionalFormatting sqref="G88:G94">
    <cfRule type="cellIs" dxfId="5260" priority="12324" stopIfTrue="1" operator="lessThan">
      <formula>1</formula>
    </cfRule>
  </conditionalFormatting>
  <conditionalFormatting sqref="D88:D94">
    <cfRule type="cellIs" dxfId="5259" priority="12322" stopIfTrue="1" operator="lessThanOrEqual">
      <formula>#REF!</formula>
    </cfRule>
    <cfRule type="cellIs" dxfId="5258" priority="12323" stopIfTrue="1" operator="greaterThan">
      <formula>#REF!</formula>
    </cfRule>
  </conditionalFormatting>
  <conditionalFormatting sqref="G88:G94">
    <cfRule type="cellIs" dxfId="5257" priority="12305" stopIfTrue="1" operator="lessThan">
      <formula>1</formula>
    </cfRule>
  </conditionalFormatting>
  <conditionalFormatting sqref="D88:D94">
    <cfRule type="cellIs" dxfId="5256" priority="12303" stopIfTrue="1" operator="lessThanOrEqual">
      <formula>#REF!</formula>
    </cfRule>
    <cfRule type="cellIs" dxfId="5255" priority="12304" stopIfTrue="1" operator="greaterThan">
      <formula>#REF!</formula>
    </cfRule>
  </conditionalFormatting>
  <conditionalFormatting sqref="G98:G104">
    <cfRule type="cellIs" dxfId="5254" priority="12286" stopIfTrue="1" operator="lessThan">
      <formula>1</formula>
    </cfRule>
  </conditionalFormatting>
  <conditionalFormatting sqref="D98:D104">
    <cfRule type="cellIs" dxfId="5253" priority="12284" stopIfTrue="1" operator="lessThanOrEqual">
      <formula>#REF!</formula>
    </cfRule>
    <cfRule type="cellIs" dxfId="5252" priority="12285" stopIfTrue="1" operator="greaterThan">
      <formula>#REF!</formula>
    </cfRule>
  </conditionalFormatting>
  <conditionalFormatting sqref="G98:G104">
    <cfRule type="cellIs" dxfId="5251" priority="12267" stopIfTrue="1" operator="lessThan">
      <formula>1</formula>
    </cfRule>
  </conditionalFormatting>
  <conditionalFormatting sqref="D98:D104">
    <cfRule type="cellIs" dxfId="5250" priority="12265" stopIfTrue="1" operator="lessThanOrEqual">
      <formula>#REF!</formula>
    </cfRule>
    <cfRule type="cellIs" dxfId="5249" priority="12266" stopIfTrue="1" operator="greaterThan">
      <formula>#REF!</formula>
    </cfRule>
  </conditionalFormatting>
  <conditionalFormatting sqref="G98:G104">
    <cfRule type="cellIs" dxfId="5248" priority="12248" stopIfTrue="1" operator="lessThan">
      <formula>1</formula>
    </cfRule>
  </conditionalFormatting>
  <conditionalFormatting sqref="D98:D104">
    <cfRule type="cellIs" dxfId="5247" priority="12246" stopIfTrue="1" operator="lessThanOrEqual">
      <formula>#REF!</formula>
    </cfRule>
    <cfRule type="cellIs" dxfId="5246" priority="12247" stopIfTrue="1" operator="greaterThan">
      <formula>#REF!</formula>
    </cfRule>
  </conditionalFormatting>
  <conditionalFormatting sqref="G98:G104">
    <cfRule type="cellIs" dxfId="5245" priority="12229" stopIfTrue="1" operator="lessThan">
      <formula>1</formula>
    </cfRule>
  </conditionalFormatting>
  <conditionalFormatting sqref="D98:D104">
    <cfRule type="cellIs" dxfId="5244" priority="12227" stopIfTrue="1" operator="lessThanOrEqual">
      <formula>#REF!</formula>
    </cfRule>
    <cfRule type="cellIs" dxfId="5243" priority="12228" stopIfTrue="1" operator="greaterThan">
      <formula>#REF!</formula>
    </cfRule>
  </conditionalFormatting>
  <conditionalFormatting sqref="G98:G104">
    <cfRule type="cellIs" dxfId="5242" priority="12210" stopIfTrue="1" operator="lessThan">
      <formula>1</formula>
    </cfRule>
  </conditionalFormatting>
  <conditionalFormatting sqref="D98:D104">
    <cfRule type="cellIs" dxfId="5241" priority="12208" stopIfTrue="1" operator="lessThanOrEqual">
      <formula>#REF!</formula>
    </cfRule>
    <cfRule type="cellIs" dxfId="5240" priority="12209" stopIfTrue="1" operator="greaterThan">
      <formula>#REF!</formula>
    </cfRule>
  </conditionalFormatting>
  <conditionalFormatting sqref="G108:G114">
    <cfRule type="cellIs" dxfId="5239" priority="12191" stopIfTrue="1" operator="lessThan">
      <formula>1</formula>
    </cfRule>
  </conditionalFormatting>
  <conditionalFormatting sqref="D108">
    <cfRule type="cellIs" dxfId="5238" priority="12189" stopIfTrue="1" operator="lessThanOrEqual">
      <formula>#REF!</formula>
    </cfRule>
    <cfRule type="cellIs" dxfId="5237" priority="12190" stopIfTrue="1" operator="greaterThan">
      <formula>#REF!</formula>
    </cfRule>
  </conditionalFormatting>
  <conditionalFormatting sqref="D109">
    <cfRule type="cellIs" dxfId="5236" priority="12187" stopIfTrue="1" operator="lessThanOrEqual">
      <formula>#REF!</formula>
    </cfRule>
    <cfRule type="cellIs" dxfId="5235" priority="12188" stopIfTrue="1" operator="greaterThan">
      <formula>#REF!</formula>
    </cfRule>
  </conditionalFormatting>
  <conditionalFormatting sqref="D110">
    <cfRule type="cellIs" dxfId="5234" priority="12185" stopIfTrue="1" operator="lessThanOrEqual">
      <formula>#REF!</formula>
    </cfRule>
    <cfRule type="cellIs" dxfId="5233" priority="12186" stopIfTrue="1" operator="greaterThan">
      <formula>#REF!</formula>
    </cfRule>
  </conditionalFormatting>
  <conditionalFormatting sqref="D111">
    <cfRule type="cellIs" dxfId="5232" priority="12183" stopIfTrue="1" operator="lessThanOrEqual">
      <formula>#REF!</formula>
    </cfRule>
    <cfRule type="cellIs" dxfId="5231" priority="12184" stopIfTrue="1" operator="greaterThan">
      <formula>#REF!</formula>
    </cfRule>
  </conditionalFormatting>
  <conditionalFormatting sqref="D112:D113">
    <cfRule type="cellIs" dxfId="5230" priority="12181" stopIfTrue="1" operator="lessThanOrEqual">
      <formula>#REF!</formula>
    </cfRule>
    <cfRule type="cellIs" dxfId="5229" priority="12182" stopIfTrue="1" operator="greaterThan">
      <formula>#REF!</formula>
    </cfRule>
  </conditionalFormatting>
  <conditionalFormatting sqref="D114">
    <cfRule type="cellIs" dxfId="5228" priority="12179" stopIfTrue="1" operator="lessThanOrEqual">
      <formula>#REF!</formula>
    </cfRule>
    <cfRule type="cellIs" dxfId="5227" priority="12180" stopIfTrue="1" operator="greaterThan">
      <formula>#REF!</formula>
    </cfRule>
  </conditionalFormatting>
  <conditionalFormatting sqref="G108:G114">
    <cfRule type="cellIs" dxfId="5226" priority="12172" stopIfTrue="1" operator="lessThan">
      <formula>1</formula>
    </cfRule>
  </conditionalFormatting>
  <conditionalFormatting sqref="D108">
    <cfRule type="cellIs" dxfId="5225" priority="12170" stopIfTrue="1" operator="lessThanOrEqual">
      <formula>#REF!</formula>
    </cfRule>
    <cfRule type="cellIs" dxfId="5224" priority="12171" stopIfTrue="1" operator="greaterThan">
      <formula>#REF!</formula>
    </cfRule>
  </conditionalFormatting>
  <conditionalFormatting sqref="D109">
    <cfRule type="cellIs" dxfId="5223" priority="12168" stopIfTrue="1" operator="lessThanOrEqual">
      <formula>#REF!</formula>
    </cfRule>
    <cfRule type="cellIs" dxfId="5222" priority="12169" stopIfTrue="1" operator="greaterThan">
      <formula>#REF!</formula>
    </cfRule>
  </conditionalFormatting>
  <conditionalFormatting sqref="D110">
    <cfRule type="cellIs" dxfId="5221" priority="12166" stopIfTrue="1" operator="lessThanOrEqual">
      <formula>#REF!</formula>
    </cfRule>
    <cfRule type="cellIs" dxfId="5220" priority="12167" stopIfTrue="1" operator="greaterThan">
      <formula>#REF!</formula>
    </cfRule>
  </conditionalFormatting>
  <conditionalFormatting sqref="D111">
    <cfRule type="cellIs" dxfId="5219" priority="12164" stopIfTrue="1" operator="lessThanOrEqual">
      <formula>#REF!</formula>
    </cfRule>
    <cfRule type="cellIs" dxfId="5218" priority="12165" stopIfTrue="1" operator="greaterThan">
      <formula>#REF!</formula>
    </cfRule>
  </conditionalFormatting>
  <conditionalFormatting sqref="D112:D113">
    <cfRule type="cellIs" dxfId="5217" priority="12162" stopIfTrue="1" operator="lessThanOrEqual">
      <formula>#REF!</formula>
    </cfRule>
    <cfRule type="cellIs" dxfId="5216" priority="12163" stopIfTrue="1" operator="greaterThan">
      <formula>#REF!</formula>
    </cfRule>
  </conditionalFormatting>
  <conditionalFormatting sqref="D114">
    <cfRule type="cellIs" dxfId="5215" priority="12160" stopIfTrue="1" operator="lessThanOrEqual">
      <formula>#REF!</formula>
    </cfRule>
    <cfRule type="cellIs" dxfId="5214" priority="12161" stopIfTrue="1" operator="greaterThan">
      <formula>#REF!</formula>
    </cfRule>
  </conditionalFormatting>
  <conditionalFormatting sqref="G108:G114">
    <cfRule type="cellIs" dxfId="5213" priority="12153" stopIfTrue="1" operator="lessThan">
      <formula>1</formula>
    </cfRule>
  </conditionalFormatting>
  <conditionalFormatting sqref="D108">
    <cfRule type="cellIs" dxfId="5212" priority="12151" stopIfTrue="1" operator="lessThanOrEqual">
      <formula>#REF!</formula>
    </cfRule>
    <cfRule type="cellIs" dxfId="5211" priority="12152" stopIfTrue="1" operator="greaterThan">
      <formula>#REF!</formula>
    </cfRule>
  </conditionalFormatting>
  <conditionalFormatting sqref="D109">
    <cfRule type="cellIs" dxfId="5210" priority="12149" stopIfTrue="1" operator="lessThanOrEqual">
      <formula>#REF!</formula>
    </cfRule>
    <cfRule type="cellIs" dxfId="5209" priority="12150" stopIfTrue="1" operator="greaterThan">
      <formula>#REF!</formula>
    </cfRule>
  </conditionalFormatting>
  <conditionalFormatting sqref="D110">
    <cfRule type="cellIs" dxfId="5208" priority="12147" stopIfTrue="1" operator="lessThanOrEqual">
      <formula>#REF!</formula>
    </cfRule>
    <cfRule type="cellIs" dxfId="5207" priority="12148" stopIfTrue="1" operator="greaterThan">
      <formula>#REF!</formula>
    </cfRule>
  </conditionalFormatting>
  <conditionalFormatting sqref="D111">
    <cfRule type="cellIs" dxfId="5206" priority="12145" stopIfTrue="1" operator="lessThanOrEqual">
      <formula>#REF!</formula>
    </cfRule>
    <cfRule type="cellIs" dxfId="5205" priority="12146" stopIfTrue="1" operator="greaterThan">
      <formula>#REF!</formula>
    </cfRule>
  </conditionalFormatting>
  <conditionalFormatting sqref="D112:D113">
    <cfRule type="cellIs" dxfId="5204" priority="12143" stopIfTrue="1" operator="lessThanOrEqual">
      <formula>#REF!</formula>
    </cfRule>
    <cfRule type="cellIs" dxfId="5203" priority="12144" stopIfTrue="1" operator="greaterThan">
      <formula>#REF!</formula>
    </cfRule>
  </conditionalFormatting>
  <conditionalFormatting sqref="D114">
    <cfRule type="cellIs" dxfId="5202" priority="12141" stopIfTrue="1" operator="lessThanOrEqual">
      <formula>#REF!</formula>
    </cfRule>
    <cfRule type="cellIs" dxfId="5201" priority="12142" stopIfTrue="1" operator="greaterThan">
      <formula>#REF!</formula>
    </cfRule>
  </conditionalFormatting>
  <conditionalFormatting sqref="G108:G114">
    <cfRule type="cellIs" dxfId="5200" priority="12134" stopIfTrue="1" operator="lessThan">
      <formula>1</formula>
    </cfRule>
  </conditionalFormatting>
  <conditionalFormatting sqref="D108">
    <cfRule type="cellIs" dxfId="5199" priority="12132" stopIfTrue="1" operator="lessThanOrEqual">
      <formula>#REF!</formula>
    </cfRule>
    <cfRule type="cellIs" dxfId="5198" priority="12133" stopIfTrue="1" operator="greaterThan">
      <formula>#REF!</formula>
    </cfRule>
  </conditionalFormatting>
  <conditionalFormatting sqref="D109">
    <cfRule type="cellIs" dxfId="5197" priority="12130" stopIfTrue="1" operator="lessThanOrEqual">
      <formula>#REF!</formula>
    </cfRule>
    <cfRule type="cellIs" dxfId="5196" priority="12131" stopIfTrue="1" operator="greaterThan">
      <formula>#REF!</formula>
    </cfRule>
  </conditionalFormatting>
  <conditionalFormatting sqref="D110">
    <cfRule type="cellIs" dxfId="5195" priority="12128" stopIfTrue="1" operator="lessThanOrEqual">
      <formula>#REF!</formula>
    </cfRule>
    <cfRule type="cellIs" dxfId="5194" priority="12129" stopIfTrue="1" operator="greaterThan">
      <formula>#REF!</formula>
    </cfRule>
  </conditionalFormatting>
  <conditionalFormatting sqref="D111">
    <cfRule type="cellIs" dxfId="5193" priority="12126" stopIfTrue="1" operator="lessThanOrEqual">
      <formula>#REF!</formula>
    </cfRule>
    <cfRule type="cellIs" dxfId="5192" priority="12127" stopIfTrue="1" operator="greaterThan">
      <formula>#REF!</formula>
    </cfRule>
  </conditionalFormatting>
  <conditionalFormatting sqref="D112:D113">
    <cfRule type="cellIs" dxfId="5191" priority="12124" stopIfTrue="1" operator="lessThanOrEqual">
      <formula>#REF!</formula>
    </cfRule>
    <cfRule type="cellIs" dxfId="5190" priority="12125" stopIfTrue="1" operator="greaterThan">
      <formula>#REF!</formula>
    </cfRule>
  </conditionalFormatting>
  <conditionalFormatting sqref="D114">
    <cfRule type="cellIs" dxfId="5189" priority="12122" stopIfTrue="1" operator="lessThanOrEqual">
      <formula>#REF!</formula>
    </cfRule>
    <cfRule type="cellIs" dxfId="5188" priority="12123" stopIfTrue="1" operator="greaterThan">
      <formula>#REF!</formula>
    </cfRule>
  </conditionalFormatting>
  <conditionalFormatting sqref="G108:G114">
    <cfRule type="cellIs" dxfId="5187" priority="12115" stopIfTrue="1" operator="lessThan">
      <formula>1</formula>
    </cfRule>
  </conditionalFormatting>
  <conditionalFormatting sqref="D108">
    <cfRule type="cellIs" dxfId="5186" priority="12113" stopIfTrue="1" operator="lessThanOrEqual">
      <formula>#REF!</formula>
    </cfRule>
    <cfRule type="cellIs" dxfId="5185" priority="12114" stopIfTrue="1" operator="greaterThan">
      <formula>#REF!</formula>
    </cfRule>
  </conditionalFormatting>
  <conditionalFormatting sqref="D109">
    <cfRule type="cellIs" dxfId="5184" priority="12111" stopIfTrue="1" operator="lessThanOrEqual">
      <formula>#REF!</formula>
    </cfRule>
    <cfRule type="cellIs" dxfId="5183" priority="12112" stopIfTrue="1" operator="greaterThan">
      <formula>#REF!</formula>
    </cfRule>
  </conditionalFormatting>
  <conditionalFormatting sqref="D110">
    <cfRule type="cellIs" dxfId="5182" priority="12109" stopIfTrue="1" operator="lessThanOrEqual">
      <formula>#REF!</formula>
    </cfRule>
    <cfRule type="cellIs" dxfId="5181" priority="12110" stopIfTrue="1" operator="greaterThan">
      <formula>#REF!</formula>
    </cfRule>
  </conditionalFormatting>
  <conditionalFormatting sqref="D111">
    <cfRule type="cellIs" dxfId="5180" priority="12107" stopIfTrue="1" operator="lessThanOrEqual">
      <formula>#REF!</formula>
    </cfRule>
    <cfRule type="cellIs" dxfId="5179" priority="12108" stopIfTrue="1" operator="greaterThan">
      <formula>#REF!</formula>
    </cfRule>
  </conditionalFormatting>
  <conditionalFormatting sqref="D112:D113">
    <cfRule type="cellIs" dxfId="5178" priority="12105" stopIfTrue="1" operator="lessThanOrEqual">
      <formula>#REF!</formula>
    </cfRule>
    <cfRule type="cellIs" dxfId="5177" priority="12106" stopIfTrue="1" operator="greaterThan">
      <formula>#REF!</formula>
    </cfRule>
  </conditionalFormatting>
  <conditionalFormatting sqref="D114">
    <cfRule type="cellIs" dxfId="5176" priority="12103" stopIfTrue="1" operator="lessThanOrEqual">
      <formula>#REF!</formula>
    </cfRule>
    <cfRule type="cellIs" dxfId="5175" priority="12104" stopIfTrue="1" operator="greaterThan">
      <formula>#REF!</formula>
    </cfRule>
  </conditionalFormatting>
  <conditionalFormatting sqref="G118:G124">
    <cfRule type="cellIs" dxfId="5174" priority="12096" stopIfTrue="1" operator="lessThan">
      <formula>1</formula>
    </cfRule>
  </conditionalFormatting>
  <conditionalFormatting sqref="D118">
    <cfRule type="cellIs" dxfId="5173" priority="12094" stopIfTrue="1" operator="lessThanOrEqual">
      <formula>#REF!</formula>
    </cfRule>
    <cfRule type="cellIs" dxfId="5172" priority="12095" stopIfTrue="1" operator="greaterThan">
      <formula>#REF!</formula>
    </cfRule>
  </conditionalFormatting>
  <conditionalFormatting sqref="D119">
    <cfRule type="cellIs" dxfId="5171" priority="12092" stopIfTrue="1" operator="lessThanOrEqual">
      <formula>#REF!</formula>
    </cfRule>
    <cfRule type="cellIs" dxfId="5170" priority="12093" stopIfTrue="1" operator="greaterThan">
      <formula>#REF!</formula>
    </cfRule>
  </conditionalFormatting>
  <conditionalFormatting sqref="D120">
    <cfRule type="cellIs" dxfId="5169" priority="12090" stopIfTrue="1" operator="lessThanOrEqual">
      <formula>#REF!</formula>
    </cfRule>
    <cfRule type="cellIs" dxfId="5168" priority="12091" stopIfTrue="1" operator="greaterThan">
      <formula>#REF!</formula>
    </cfRule>
  </conditionalFormatting>
  <conditionalFormatting sqref="D121">
    <cfRule type="cellIs" dxfId="5167" priority="12088" stopIfTrue="1" operator="lessThanOrEqual">
      <formula>#REF!</formula>
    </cfRule>
    <cfRule type="cellIs" dxfId="5166" priority="12089" stopIfTrue="1" operator="greaterThan">
      <formula>#REF!</formula>
    </cfRule>
  </conditionalFormatting>
  <conditionalFormatting sqref="D122:D123">
    <cfRule type="cellIs" dxfId="5165" priority="12086" stopIfTrue="1" operator="lessThanOrEqual">
      <formula>#REF!</formula>
    </cfRule>
    <cfRule type="cellIs" dxfId="5164" priority="12087" stopIfTrue="1" operator="greaterThan">
      <formula>#REF!</formula>
    </cfRule>
  </conditionalFormatting>
  <conditionalFormatting sqref="D124">
    <cfRule type="cellIs" dxfId="5163" priority="12084" stopIfTrue="1" operator="lessThanOrEqual">
      <formula>#REF!</formula>
    </cfRule>
    <cfRule type="cellIs" dxfId="5162" priority="12085" stopIfTrue="1" operator="greaterThan">
      <formula>#REF!</formula>
    </cfRule>
  </conditionalFormatting>
  <conditionalFormatting sqref="G118:G124">
    <cfRule type="cellIs" dxfId="5161" priority="12077" stopIfTrue="1" operator="lessThan">
      <formula>1</formula>
    </cfRule>
  </conditionalFormatting>
  <conditionalFormatting sqref="D118">
    <cfRule type="cellIs" dxfId="5160" priority="12075" stopIfTrue="1" operator="lessThanOrEqual">
      <formula>#REF!</formula>
    </cfRule>
    <cfRule type="cellIs" dxfId="5159" priority="12076" stopIfTrue="1" operator="greaterThan">
      <formula>#REF!</formula>
    </cfRule>
  </conditionalFormatting>
  <conditionalFormatting sqref="D119">
    <cfRule type="cellIs" dxfId="5158" priority="12073" stopIfTrue="1" operator="lessThanOrEqual">
      <formula>#REF!</formula>
    </cfRule>
    <cfRule type="cellIs" dxfId="5157" priority="12074" stopIfTrue="1" operator="greaterThan">
      <formula>#REF!</formula>
    </cfRule>
  </conditionalFormatting>
  <conditionalFormatting sqref="D120">
    <cfRule type="cellIs" dxfId="5156" priority="12071" stopIfTrue="1" operator="lessThanOrEqual">
      <formula>#REF!</formula>
    </cfRule>
    <cfRule type="cellIs" dxfId="5155" priority="12072" stopIfTrue="1" operator="greaterThan">
      <formula>#REF!</formula>
    </cfRule>
  </conditionalFormatting>
  <conditionalFormatting sqref="D121">
    <cfRule type="cellIs" dxfId="5154" priority="12069" stopIfTrue="1" operator="lessThanOrEqual">
      <formula>#REF!</formula>
    </cfRule>
    <cfRule type="cellIs" dxfId="5153" priority="12070" stopIfTrue="1" operator="greaterThan">
      <formula>#REF!</formula>
    </cfRule>
  </conditionalFormatting>
  <conditionalFormatting sqref="D122:D123">
    <cfRule type="cellIs" dxfId="5152" priority="12067" stopIfTrue="1" operator="lessThanOrEqual">
      <formula>#REF!</formula>
    </cfRule>
    <cfRule type="cellIs" dxfId="5151" priority="12068" stopIfTrue="1" operator="greaterThan">
      <formula>#REF!</formula>
    </cfRule>
  </conditionalFormatting>
  <conditionalFormatting sqref="D124">
    <cfRule type="cellIs" dxfId="5150" priority="12065" stopIfTrue="1" operator="lessThanOrEqual">
      <formula>#REF!</formula>
    </cfRule>
    <cfRule type="cellIs" dxfId="5149" priority="12066" stopIfTrue="1" operator="greaterThan">
      <formula>#REF!</formula>
    </cfRule>
  </conditionalFormatting>
  <conditionalFormatting sqref="G118:G124">
    <cfRule type="cellIs" dxfId="5148" priority="12058" stopIfTrue="1" operator="lessThan">
      <formula>1</formula>
    </cfRule>
  </conditionalFormatting>
  <conditionalFormatting sqref="D118">
    <cfRule type="cellIs" dxfId="5147" priority="12056" stopIfTrue="1" operator="lessThanOrEqual">
      <formula>#REF!</formula>
    </cfRule>
    <cfRule type="cellIs" dxfId="5146" priority="12057" stopIfTrue="1" operator="greaterThan">
      <formula>#REF!</formula>
    </cfRule>
  </conditionalFormatting>
  <conditionalFormatting sqref="D119">
    <cfRule type="cellIs" dxfId="5145" priority="12054" stopIfTrue="1" operator="lessThanOrEqual">
      <formula>#REF!</formula>
    </cfRule>
    <cfRule type="cellIs" dxfId="5144" priority="12055" stopIfTrue="1" operator="greaterThan">
      <formula>#REF!</formula>
    </cfRule>
  </conditionalFormatting>
  <conditionalFormatting sqref="D120">
    <cfRule type="cellIs" dxfId="5143" priority="12052" stopIfTrue="1" operator="lessThanOrEqual">
      <formula>#REF!</formula>
    </cfRule>
    <cfRule type="cellIs" dxfId="5142" priority="12053" stopIfTrue="1" operator="greaterThan">
      <formula>#REF!</formula>
    </cfRule>
  </conditionalFormatting>
  <conditionalFormatting sqref="D121">
    <cfRule type="cellIs" dxfId="5141" priority="12050" stopIfTrue="1" operator="lessThanOrEqual">
      <formula>#REF!</formula>
    </cfRule>
    <cfRule type="cellIs" dxfId="5140" priority="12051" stopIfTrue="1" operator="greaterThan">
      <formula>#REF!</formula>
    </cfRule>
  </conditionalFormatting>
  <conditionalFormatting sqref="D122:D123">
    <cfRule type="cellIs" dxfId="5139" priority="12048" stopIfTrue="1" operator="lessThanOrEqual">
      <formula>#REF!</formula>
    </cfRule>
    <cfRule type="cellIs" dxfId="5138" priority="12049" stopIfTrue="1" operator="greaterThan">
      <formula>#REF!</formula>
    </cfRule>
  </conditionalFormatting>
  <conditionalFormatting sqref="D124">
    <cfRule type="cellIs" dxfId="5137" priority="12046" stopIfTrue="1" operator="lessThanOrEqual">
      <formula>#REF!</formula>
    </cfRule>
    <cfRule type="cellIs" dxfId="5136" priority="12047" stopIfTrue="1" operator="greaterThan">
      <formula>#REF!</formula>
    </cfRule>
  </conditionalFormatting>
  <conditionalFormatting sqref="G118:G124">
    <cfRule type="cellIs" dxfId="5135" priority="12039" stopIfTrue="1" operator="lessThan">
      <formula>1</formula>
    </cfRule>
  </conditionalFormatting>
  <conditionalFormatting sqref="D118">
    <cfRule type="cellIs" dxfId="5134" priority="12037" stopIfTrue="1" operator="lessThanOrEqual">
      <formula>#REF!</formula>
    </cfRule>
    <cfRule type="cellIs" dxfId="5133" priority="12038" stopIfTrue="1" operator="greaterThan">
      <formula>#REF!</formula>
    </cfRule>
  </conditionalFormatting>
  <conditionalFormatting sqref="D119">
    <cfRule type="cellIs" dxfId="5132" priority="12035" stopIfTrue="1" operator="lessThanOrEqual">
      <formula>#REF!</formula>
    </cfRule>
    <cfRule type="cellIs" dxfId="5131" priority="12036" stopIfTrue="1" operator="greaterThan">
      <formula>#REF!</formula>
    </cfRule>
  </conditionalFormatting>
  <conditionalFormatting sqref="D120">
    <cfRule type="cellIs" dxfId="5130" priority="12033" stopIfTrue="1" operator="lessThanOrEqual">
      <formula>#REF!</formula>
    </cfRule>
    <cfRule type="cellIs" dxfId="5129" priority="12034" stopIfTrue="1" operator="greaterThan">
      <formula>#REF!</formula>
    </cfRule>
  </conditionalFormatting>
  <conditionalFormatting sqref="D121">
    <cfRule type="cellIs" dxfId="5128" priority="12031" stopIfTrue="1" operator="lessThanOrEqual">
      <formula>#REF!</formula>
    </cfRule>
    <cfRule type="cellIs" dxfId="5127" priority="12032" stopIfTrue="1" operator="greaterThan">
      <formula>#REF!</formula>
    </cfRule>
  </conditionalFormatting>
  <conditionalFormatting sqref="D122:D123">
    <cfRule type="cellIs" dxfId="5126" priority="12029" stopIfTrue="1" operator="lessThanOrEqual">
      <formula>#REF!</formula>
    </cfRule>
    <cfRule type="cellIs" dxfId="5125" priority="12030" stopIfTrue="1" operator="greaterThan">
      <formula>#REF!</formula>
    </cfRule>
  </conditionalFormatting>
  <conditionalFormatting sqref="D124">
    <cfRule type="cellIs" dxfId="5124" priority="12027" stopIfTrue="1" operator="lessThanOrEqual">
      <formula>#REF!</formula>
    </cfRule>
    <cfRule type="cellIs" dxfId="5123" priority="12028" stopIfTrue="1" operator="greaterThan">
      <formula>#REF!</formula>
    </cfRule>
  </conditionalFormatting>
  <conditionalFormatting sqref="G118:G124">
    <cfRule type="cellIs" dxfId="5122" priority="12020" stopIfTrue="1" operator="lessThan">
      <formula>1</formula>
    </cfRule>
  </conditionalFormatting>
  <conditionalFormatting sqref="D118">
    <cfRule type="cellIs" dxfId="5121" priority="12018" stopIfTrue="1" operator="lessThanOrEqual">
      <formula>#REF!</formula>
    </cfRule>
    <cfRule type="cellIs" dxfId="5120" priority="12019" stopIfTrue="1" operator="greaterThan">
      <formula>#REF!</formula>
    </cfRule>
  </conditionalFormatting>
  <conditionalFormatting sqref="D119">
    <cfRule type="cellIs" dxfId="5119" priority="12016" stopIfTrue="1" operator="lessThanOrEqual">
      <formula>#REF!</formula>
    </cfRule>
    <cfRule type="cellIs" dxfId="5118" priority="12017" stopIfTrue="1" operator="greaterThan">
      <formula>#REF!</formula>
    </cfRule>
  </conditionalFormatting>
  <conditionalFormatting sqref="D120">
    <cfRule type="cellIs" dxfId="5117" priority="12014" stopIfTrue="1" operator="lessThanOrEqual">
      <formula>#REF!</formula>
    </cfRule>
    <cfRule type="cellIs" dxfId="5116" priority="12015" stopIfTrue="1" operator="greaterThan">
      <formula>#REF!</formula>
    </cfRule>
  </conditionalFormatting>
  <conditionalFormatting sqref="D121">
    <cfRule type="cellIs" dxfId="5115" priority="12012" stopIfTrue="1" operator="lessThanOrEqual">
      <formula>#REF!</formula>
    </cfRule>
    <cfRule type="cellIs" dxfId="5114" priority="12013" stopIfTrue="1" operator="greaterThan">
      <formula>#REF!</formula>
    </cfRule>
  </conditionalFormatting>
  <conditionalFormatting sqref="D122:D123">
    <cfRule type="cellIs" dxfId="5113" priority="12010" stopIfTrue="1" operator="lessThanOrEqual">
      <formula>#REF!</formula>
    </cfRule>
    <cfRule type="cellIs" dxfId="5112" priority="12011" stopIfTrue="1" operator="greaterThan">
      <formula>#REF!</formula>
    </cfRule>
  </conditionalFormatting>
  <conditionalFormatting sqref="D124">
    <cfRule type="cellIs" dxfId="5111" priority="12008" stopIfTrue="1" operator="lessThanOrEqual">
      <formula>#REF!</formula>
    </cfRule>
    <cfRule type="cellIs" dxfId="5110" priority="12009" stopIfTrue="1" operator="greaterThan">
      <formula>#REF!</formula>
    </cfRule>
  </conditionalFormatting>
  <conditionalFormatting sqref="G128:G134">
    <cfRule type="cellIs" dxfId="5109" priority="12001" stopIfTrue="1" operator="lessThan">
      <formula>1</formula>
    </cfRule>
  </conditionalFormatting>
  <conditionalFormatting sqref="D128">
    <cfRule type="cellIs" dxfId="5108" priority="11999" stopIfTrue="1" operator="lessThanOrEqual">
      <formula>#REF!</formula>
    </cfRule>
    <cfRule type="cellIs" dxfId="5107" priority="12000" stopIfTrue="1" operator="greaterThan">
      <formula>#REF!</formula>
    </cfRule>
  </conditionalFormatting>
  <conditionalFormatting sqref="D129">
    <cfRule type="cellIs" dxfId="5106" priority="11997" stopIfTrue="1" operator="lessThanOrEqual">
      <formula>#REF!</formula>
    </cfRule>
    <cfRule type="cellIs" dxfId="5105" priority="11998" stopIfTrue="1" operator="greaterThan">
      <formula>#REF!</formula>
    </cfRule>
  </conditionalFormatting>
  <conditionalFormatting sqref="D130">
    <cfRule type="cellIs" dxfId="5104" priority="11995" stopIfTrue="1" operator="lessThanOrEqual">
      <formula>#REF!</formula>
    </cfRule>
    <cfRule type="cellIs" dxfId="5103" priority="11996" stopIfTrue="1" operator="greaterThan">
      <formula>#REF!</formula>
    </cfRule>
  </conditionalFormatting>
  <conditionalFormatting sqref="D131">
    <cfRule type="cellIs" dxfId="5102" priority="11993" stopIfTrue="1" operator="lessThanOrEqual">
      <formula>#REF!</formula>
    </cfRule>
    <cfRule type="cellIs" dxfId="5101" priority="11994" stopIfTrue="1" operator="greaterThan">
      <formula>#REF!</formula>
    </cfRule>
  </conditionalFormatting>
  <conditionalFormatting sqref="D132:D133">
    <cfRule type="cellIs" dxfId="5100" priority="11991" stopIfTrue="1" operator="lessThanOrEqual">
      <formula>#REF!</formula>
    </cfRule>
    <cfRule type="cellIs" dxfId="5099" priority="11992" stopIfTrue="1" operator="greaterThan">
      <formula>#REF!</formula>
    </cfRule>
  </conditionalFormatting>
  <conditionalFormatting sqref="D134">
    <cfRule type="cellIs" dxfId="5098" priority="11989" stopIfTrue="1" operator="lessThanOrEqual">
      <formula>#REF!</formula>
    </cfRule>
    <cfRule type="cellIs" dxfId="5097" priority="11990" stopIfTrue="1" operator="greaterThan">
      <formula>#REF!</formula>
    </cfRule>
  </conditionalFormatting>
  <conditionalFormatting sqref="G128:G134">
    <cfRule type="cellIs" dxfId="5096" priority="11982" stopIfTrue="1" operator="lessThan">
      <formula>1</formula>
    </cfRule>
  </conditionalFormatting>
  <conditionalFormatting sqref="D128">
    <cfRule type="cellIs" dxfId="5095" priority="11980" stopIfTrue="1" operator="lessThanOrEqual">
      <formula>#REF!</formula>
    </cfRule>
    <cfRule type="cellIs" dxfId="5094" priority="11981" stopIfTrue="1" operator="greaterThan">
      <formula>#REF!</formula>
    </cfRule>
  </conditionalFormatting>
  <conditionalFormatting sqref="D129">
    <cfRule type="cellIs" dxfId="5093" priority="11978" stopIfTrue="1" operator="lessThanOrEqual">
      <formula>#REF!</formula>
    </cfRule>
    <cfRule type="cellIs" dxfId="5092" priority="11979" stopIfTrue="1" operator="greaterThan">
      <formula>#REF!</formula>
    </cfRule>
  </conditionalFormatting>
  <conditionalFormatting sqref="D130">
    <cfRule type="cellIs" dxfId="5091" priority="11976" stopIfTrue="1" operator="lessThanOrEqual">
      <formula>#REF!</formula>
    </cfRule>
    <cfRule type="cellIs" dxfId="5090" priority="11977" stopIfTrue="1" operator="greaterThan">
      <formula>#REF!</formula>
    </cfRule>
  </conditionalFormatting>
  <conditionalFormatting sqref="D131">
    <cfRule type="cellIs" dxfId="5089" priority="11974" stopIfTrue="1" operator="lessThanOrEqual">
      <formula>#REF!</formula>
    </cfRule>
    <cfRule type="cellIs" dxfId="5088" priority="11975" stopIfTrue="1" operator="greaterThan">
      <formula>#REF!</formula>
    </cfRule>
  </conditionalFormatting>
  <conditionalFormatting sqref="D132:D133">
    <cfRule type="cellIs" dxfId="5087" priority="11972" stopIfTrue="1" operator="lessThanOrEqual">
      <formula>#REF!</formula>
    </cfRule>
    <cfRule type="cellIs" dxfId="5086" priority="11973" stopIfTrue="1" operator="greaterThan">
      <formula>#REF!</formula>
    </cfRule>
  </conditionalFormatting>
  <conditionalFormatting sqref="D134">
    <cfRule type="cellIs" dxfId="5085" priority="11970" stopIfTrue="1" operator="lessThanOrEqual">
      <formula>#REF!</formula>
    </cfRule>
    <cfRule type="cellIs" dxfId="5084" priority="11971" stopIfTrue="1" operator="greaterThan">
      <formula>#REF!</formula>
    </cfRule>
  </conditionalFormatting>
  <conditionalFormatting sqref="G128:G134">
    <cfRule type="cellIs" dxfId="5083" priority="11963" stopIfTrue="1" operator="lessThan">
      <formula>1</formula>
    </cfRule>
  </conditionalFormatting>
  <conditionalFormatting sqref="D128">
    <cfRule type="cellIs" dxfId="5082" priority="11961" stopIfTrue="1" operator="lessThanOrEqual">
      <formula>#REF!</formula>
    </cfRule>
    <cfRule type="cellIs" dxfId="5081" priority="11962" stopIfTrue="1" operator="greaterThan">
      <formula>#REF!</formula>
    </cfRule>
  </conditionalFormatting>
  <conditionalFormatting sqref="D129">
    <cfRule type="cellIs" dxfId="5080" priority="11959" stopIfTrue="1" operator="lessThanOrEqual">
      <formula>#REF!</formula>
    </cfRule>
    <cfRule type="cellIs" dxfId="5079" priority="11960" stopIfTrue="1" operator="greaterThan">
      <formula>#REF!</formula>
    </cfRule>
  </conditionalFormatting>
  <conditionalFormatting sqref="D130">
    <cfRule type="cellIs" dxfId="5078" priority="11957" stopIfTrue="1" operator="lessThanOrEqual">
      <formula>#REF!</formula>
    </cfRule>
    <cfRule type="cellIs" dxfId="5077" priority="11958" stopIfTrue="1" operator="greaterThan">
      <formula>#REF!</formula>
    </cfRule>
  </conditionalFormatting>
  <conditionalFormatting sqref="D131">
    <cfRule type="cellIs" dxfId="5076" priority="11955" stopIfTrue="1" operator="lessThanOrEqual">
      <formula>#REF!</formula>
    </cfRule>
    <cfRule type="cellIs" dxfId="5075" priority="11956" stopIfTrue="1" operator="greaterThan">
      <formula>#REF!</formula>
    </cfRule>
  </conditionalFormatting>
  <conditionalFormatting sqref="D132:D133">
    <cfRule type="cellIs" dxfId="5074" priority="11953" stopIfTrue="1" operator="lessThanOrEqual">
      <formula>#REF!</formula>
    </cfRule>
    <cfRule type="cellIs" dxfId="5073" priority="11954" stopIfTrue="1" operator="greaterThan">
      <formula>#REF!</formula>
    </cfRule>
  </conditionalFormatting>
  <conditionalFormatting sqref="D134">
    <cfRule type="cellIs" dxfId="5072" priority="11951" stopIfTrue="1" operator="lessThanOrEqual">
      <formula>#REF!</formula>
    </cfRule>
    <cfRule type="cellIs" dxfId="5071" priority="11952" stopIfTrue="1" operator="greaterThan">
      <formula>#REF!</formula>
    </cfRule>
  </conditionalFormatting>
  <conditionalFormatting sqref="G128:G134">
    <cfRule type="cellIs" dxfId="5070" priority="11944" stopIfTrue="1" operator="lessThan">
      <formula>1</formula>
    </cfRule>
  </conditionalFormatting>
  <conditionalFormatting sqref="D128">
    <cfRule type="cellIs" dxfId="5069" priority="11942" stopIfTrue="1" operator="lessThanOrEqual">
      <formula>#REF!</formula>
    </cfRule>
    <cfRule type="cellIs" dxfId="5068" priority="11943" stopIfTrue="1" operator="greaterThan">
      <formula>#REF!</formula>
    </cfRule>
  </conditionalFormatting>
  <conditionalFormatting sqref="D129">
    <cfRule type="cellIs" dxfId="5067" priority="11940" stopIfTrue="1" operator="lessThanOrEqual">
      <formula>#REF!</formula>
    </cfRule>
    <cfRule type="cellIs" dxfId="5066" priority="11941" stopIfTrue="1" operator="greaterThan">
      <formula>#REF!</formula>
    </cfRule>
  </conditionalFormatting>
  <conditionalFormatting sqref="D130">
    <cfRule type="cellIs" dxfId="5065" priority="11938" stopIfTrue="1" operator="lessThanOrEqual">
      <formula>#REF!</formula>
    </cfRule>
    <cfRule type="cellIs" dxfId="5064" priority="11939" stopIfTrue="1" operator="greaterThan">
      <formula>#REF!</formula>
    </cfRule>
  </conditionalFormatting>
  <conditionalFormatting sqref="D131">
    <cfRule type="cellIs" dxfId="5063" priority="11936" stopIfTrue="1" operator="lessThanOrEqual">
      <formula>#REF!</formula>
    </cfRule>
    <cfRule type="cellIs" dxfId="5062" priority="11937" stopIfTrue="1" operator="greaterThan">
      <formula>#REF!</formula>
    </cfRule>
  </conditionalFormatting>
  <conditionalFormatting sqref="D132:D133">
    <cfRule type="cellIs" dxfId="5061" priority="11934" stopIfTrue="1" operator="lessThanOrEqual">
      <formula>#REF!</formula>
    </cfRule>
    <cfRule type="cellIs" dxfId="5060" priority="11935" stopIfTrue="1" operator="greaterThan">
      <formula>#REF!</formula>
    </cfRule>
  </conditionalFormatting>
  <conditionalFormatting sqref="D134">
    <cfRule type="cellIs" dxfId="5059" priority="11932" stopIfTrue="1" operator="lessThanOrEqual">
      <formula>#REF!</formula>
    </cfRule>
    <cfRule type="cellIs" dxfId="5058" priority="11933" stopIfTrue="1" operator="greaterThan">
      <formula>#REF!</formula>
    </cfRule>
  </conditionalFormatting>
  <conditionalFormatting sqref="G128:G134">
    <cfRule type="cellIs" dxfId="5057" priority="11925" stopIfTrue="1" operator="lessThan">
      <formula>1</formula>
    </cfRule>
  </conditionalFormatting>
  <conditionalFormatting sqref="D128">
    <cfRule type="cellIs" dxfId="5056" priority="11923" stopIfTrue="1" operator="lessThanOrEqual">
      <formula>#REF!</formula>
    </cfRule>
    <cfRule type="cellIs" dxfId="5055" priority="11924" stopIfTrue="1" operator="greaterThan">
      <formula>#REF!</formula>
    </cfRule>
  </conditionalFormatting>
  <conditionalFormatting sqref="D129">
    <cfRule type="cellIs" dxfId="5054" priority="11921" stopIfTrue="1" operator="lessThanOrEqual">
      <formula>#REF!</formula>
    </cfRule>
    <cfRule type="cellIs" dxfId="5053" priority="11922" stopIfTrue="1" operator="greaterThan">
      <formula>#REF!</formula>
    </cfRule>
  </conditionalFormatting>
  <conditionalFormatting sqref="D130">
    <cfRule type="cellIs" dxfId="5052" priority="11919" stopIfTrue="1" operator="lessThanOrEqual">
      <formula>#REF!</formula>
    </cfRule>
    <cfRule type="cellIs" dxfId="5051" priority="11920" stopIfTrue="1" operator="greaterThan">
      <formula>#REF!</formula>
    </cfRule>
  </conditionalFormatting>
  <conditionalFormatting sqref="D131">
    <cfRule type="cellIs" dxfId="5050" priority="11917" stopIfTrue="1" operator="lessThanOrEqual">
      <formula>#REF!</formula>
    </cfRule>
    <cfRule type="cellIs" dxfId="5049" priority="11918" stopIfTrue="1" operator="greaterThan">
      <formula>#REF!</formula>
    </cfRule>
  </conditionalFormatting>
  <conditionalFormatting sqref="D132:D133">
    <cfRule type="cellIs" dxfId="5048" priority="11915" stopIfTrue="1" operator="lessThanOrEqual">
      <formula>#REF!</formula>
    </cfRule>
    <cfRule type="cellIs" dxfId="5047" priority="11916" stopIfTrue="1" operator="greaterThan">
      <formula>#REF!</formula>
    </cfRule>
  </conditionalFormatting>
  <conditionalFormatting sqref="D134">
    <cfRule type="cellIs" dxfId="5046" priority="11913" stopIfTrue="1" operator="lessThanOrEqual">
      <formula>#REF!</formula>
    </cfRule>
    <cfRule type="cellIs" dxfId="5045" priority="11914" stopIfTrue="1" operator="greaterThan">
      <formula>#REF!</formula>
    </cfRule>
  </conditionalFormatting>
  <conditionalFormatting sqref="G138:G144">
    <cfRule type="cellIs" dxfId="5044" priority="11906" stopIfTrue="1" operator="lessThan">
      <formula>1</formula>
    </cfRule>
  </conditionalFormatting>
  <conditionalFormatting sqref="D138">
    <cfRule type="cellIs" dxfId="5043" priority="11904" stopIfTrue="1" operator="lessThanOrEqual">
      <formula>#REF!</formula>
    </cfRule>
    <cfRule type="cellIs" dxfId="5042" priority="11905" stopIfTrue="1" operator="greaterThan">
      <formula>#REF!</formula>
    </cfRule>
  </conditionalFormatting>
  <conditionalFormatting sqref="D139">
    <cfRule type="cellIs" dxfId="5041" priority="11902" stopIfTrue="1" operator="lessThanOrEqual">
      <formula>#REF!</formula>
    </cfRule>
    <cfRule type="cellIs" dxfId="5040" priority="11903" stopIfTrue="1" operator="greaterThan">
      <formula>#REF!</formula>
    </cfRule>
  </conditionalFormatting>
  <conditionalFormatting sqref="D140">
    <cfRule type="cellIs" dxfId="5039" priority="11900" stopIfTrue="1" operator="lessThanOrEqual">
      <formula>#REF!</formula>
    </cfRule>
    <cfRule type="cellIs" dxfId="5038" priority="11901" stopIfTrue="1" operator="greaterThan">
      <formula>#REF!</formula>
    </cfRule>
  </conditionalFormatting>
  <conditionalFormatting sqref="D141">
    <cfRule type="cellIs" dxfId="5037" priority="11898" stopIfTrue="1" operator="lessThanOrEqual">
      <formula>#REF!</formula>
    </cfRule>
    <cfRule type="cellIs" dxfId="5036" priority="11899" stopIfTrue="1" operator="greaterThan">
      <formula>#REF!</formula>
    </cfRule>
  </conditionalFormatting>
  <conditionalFormatting sqref="D142:D143">
    <cfRule type="cellIs" dxfId="5035" priority="11896" stopIfTrue="1" operator="lessThanOrEqual">
      <formula>#REF!</formula>
    </cfRule>
    <cfRule type="cellIs" dxfId="5034" priority="11897" stopIfTrue="1" operator="greaterThan">
      <formula>#REF!</formula>
    </cfRule>
  </conditionalFormatting>
  <conditionalFormatting sqref="D144">
    <cfRule type="cellIs" dxfId="5033" priority="11894" stopIfTrue="1" operator="lessThanOrEqual">
      <formula>#REF!</formula>
    </cfRule>
    <cfRule type="cellIs" dxfId="5032" priority="11895" stopIfTrue="1" operator="greaterThan">
      <formula>#REF!</formula>
    </cfRule>
  </conditionalFormatting>
  <conditionalFormatting sqref="G138:G144">
    <cfRule type="cellIs" dxfId="5031" priority="11887" stopIfTrue="1" operator="lessThan">
      <formula>1</formula>
    </cfRule>
  </conditionalFormatting>
  <conditionalFormatting sqref="D138">
    <cfRule type="cellIs" dxfId="5030" priority="11885" stopIfTrue="1" operator="lessThanOrEqual">
      <formula>#REF!</formula>
    </cfRule>
    <cfRule type="cellIs" dxfId="5029" priority="11886" stopIfTrue="1" operator="greaterThan">
      <formula>#REF!</formula>
    </cfRule>
  </conditionalFormatting>
  <conditionalFormatting sqref="D139">
    <cfRule type="cellIs" dxfId="5028" priority="11883" stopIfTrue="1" operator="lessThanOrEqual">
      <formula>#REF!</formula>
    </cfRule>
    <cfRule type="cellIs" dxfId="5027" priority="11884" stopIfTrue="1" operator="greaterThan">
      <formula>#REF!</formula>
    </cfRule>
  </conditionalFormatting>
  <conditionalFormatting sqref="D140">
    <cfRule type="cellIs" dxfId="5026" priority="11881" stopIfTrue="1" operator="lessThanOrEqual">
      <formula>#REF!</formula>
    </cfRule>
    <cfRule type="cellIs" dxfId="5025" priority="11882" stopIfTrue="1" operator="greaterThan">
      <formula>#REF!</formula>
    </cfRule>
  </conditionalFormatting>
  <conditionalFormatting sqref="D141">
    <cfRule type="cellIs" dxfId="5024" priority="11879" stopIfTrue="1" operator="lessThanOrEqual">
      <formula>#REF!</formula>
    </cfRule>
    <cfRule type="cellIs" dxfId="5023" priority="11880" stopIfTrue="1" operator="greaterThan">
      <formula>#REF!</formula>
    </cfRule>
  </conditionalFormatting>
  <conditionalFormatting sqref="D142:D143">
    <cfRule type="cellIs" dxfId="5022" priority="11877" stopIfTrue="1" operator="lessThanOrEqual">
      <formula>#REF!</formula>
    </cfRule>
    <cfRule type="cellIs" dxfId="5021" priority="11878" stopIfTrue="1" operator="greaterThan">
      <formula>#REF!</formula>
    </cfRule>
  </conditionalFormatting>
  <conditionalFormatting sqref="D144">
    <cfRule type="cellIs" dxfId="5020" priority="11875" stopIfTrue="1" operator="lessThanOrEqual">
      <formula>#REF!</formula>
    </cfRule>
    <cfRule type="cellIs" dxfId="5019" priority="11876" stopIfTrue="1" operator="greaterThan">
      <formula>#REF!</formula>
    </cfRule>
  </conditionalFormatting>
  <conditionalFormatting sqref="G138:G144">
    <cfRule type="cellIs" dxfId="5018" priority="11868" stopIfTrue="1" operator="lessThan">
      <formula>1</formula>
    </cfRule>
  </conditionalFormatting>
  <conditionalFormatting sqref="D138">
    <cfRule type="cellIs" dxfId="5017" priority="11866" stopIfTrue="1" operator="lessThanOrEqual">
      <formula>#REF!</formula>
    </cfRule>
    <cfRule type="cellIs" dxfId="5016" priority="11867" stopIfTrue="1" operator="greaterThan">
      <formula>#REF!</formula>
    </cfRule>
  </conditionalFormatting>
  <conditionalFormatting sqref="D139">
    <cfRule type="cellIs" dxfId="5015" priority="11864" stopIfTrue="1" operator="lessThanOrEqual">
      <formula>#REF!</formula>
    </cfRule>
    <cfRule type="cellIs" dxfId="5014" priority="11865" stopIfTrue="1" operator="greaterThan">
      <formula>#REF!</formula>
    </cfRule>
  </conditionalFormatting>
  <conditionalFormatting sqref="D140">
    <cfRule type="cellIs" dxfId="5013" priority="11862" stopIfTrue="1" operator="lessThanOrEqual">
      <formula>#REF!</formula>
    </cfRule>
    <cfRule type="cellIs" dxfId="5012" priority="11863" stopIfTrue="1" operator="greaterThan">
      <formula>#REF!</formula>
    </cfRule>
  </conditionalFormatting>
  <conditionalFormatting sqref="D141">
    <cfRule type="cellIs" dxfId="5011" priority="11860" stopIfTrue="1" operator="lessThanOrEqual">
      <formula>#REF!</formula>
    </cfRule>
    <cfRule type="cellIs" dxfId="5010" priority="11861" stopIfTrue="1" operator="greaterThan">
      <formula>#REF!</formula>
    </cfRule>
  </conditionalFormatting>
  <conditionalFormatting sqref="D142:D143">
    <cfRule type="cellIs" dxfId="5009" priority="11858" stopIfTrue="1" operator="lessThanOrEqual">
      <formula>#REF!</formula>
    </cfRule>
    <cfRule type="cellIs" dxfId="5008" priority="11859" stopIfTrue="1" operator="greaterThan">
      <formula>#REF!</formula>
    </cfRule>
  </conditionalFormatting>
  <conditionalFormatting sqref="D144">
    <cfRule type="cellIs" dxfId="5007" priority="11856" stopIfTrue="1" operator="lessThanOrEqual">
      <formula>#REF!</formula>
    </cfRule>
    <cfRule type="cellIs" dxfId="5006" priority="11857" stopIfTrue="1" operator="greaterThan">
      <formula>#REF!</formula>
    </cfRule>
  </conditionalFormatting>
  <conditionalFormatting sqref="G138:G144">
    <cfRule type="cellIs" dxfId="5005" priority="11849" stopIfTrue="1" operator="lessThan">
      <formula>1</formula>
    </cfRule>
  </conditionalFormatting>
  <conditionalFormatting sqref="D138">
    <cfRule type="cellIs" dxfId="5004" priority="11847" stopIfTrue="1" operator="lessThanOrEqual">
      <formula>#REF!</formula>
    </cfRule>
    <cfRule type="cellIs" dxfId="5003" priority="11848" stopIfTrue="1" operator="greaterThan">
      <formula>#REF!</formula>
    </cfRule>
  </conditionalFormatting>
  <conditionalFormatting sqref="D139">
    <cfRule type="cellIs" dxfId="5002" priority="11845" stopIfTrue="1" operator="lessThanOrEqual">
      <formula>#REF!</formula>
    </cfRule>
    <cfRule type="cellIs" dxfId="5001" priority="11846" stopIfTrue="1" operator="greaterThan">
      <formula>#REF!</formula>
    </cfRule>
  </conditionalFormatting>
  <conditionalFormatting sqref="D140">
    <cfRule type="cellIs" dxfId="5000" priority="11843" stopIfTrue="1" operator="lessThanOrEqual">
      <formula>#REF!</formula>
    </cfRule>
    <cfRule type="cellIs" dxfId="4999" priority="11844" stopIfTrue="1" operator="greaterThan">
      <formula>#REF!</formula>
    </cfRule>
  </conditionalFormatting>
  <conditionalFormatting sqref="D141">
    <cfRule type="cellIs" dxfId="4998" priority="11841" stopIfTrue="1" operator="lessThanOrEqual">
      <formula>#REF!</formula>
    </cfRule>
    <cfRule type="cellIs" dxfId="4997" priority="11842" stopIfTrue="1" operator="greaterThan">
      <formula>#REF!</formula>
    </cfRule>
  </conditionalFormatting>
  <conditionalFormatting sqref="D142:D143">
    <cfRule type="cellIs" dxfId="4996" priority="11839" stopIfTrue="1" operator="lessThanOrEqual">
      <formula>#REF!</formula>
    </cfRule>
    <cfRule type="cellIs" dxfId="4995" priority="11840" stopIfTrue="1" operator="greaterThan">
      <formula>#REF!</formula>
    </cfRule>
  </conditionalFormatting>
  <conditionalFormatting sqref="D144">
    <cfRule type="cellIs" dxfId="4994" priority="11837" stopIfTrue="1" operator="lessThanOrEqual">
      <formula>#REF!</formula>
    </cfRule>
    <cfRule type="cellIs" dxfId="4993" priority="11838" stopIfTrue="1" operator="greaterThan">
      <formula>#REF!</formula>
    </cfRule>
  </conditionalFormatting>
  <conditionalFormatting sqref="G138:G144">
    <cfRule type="cellIs" dxfId="4992" priority="11830" stopIfTrue="1" operator="lessThan">
      <formula>1</formula>
    </cfRule>
  </conditionalFormatting>
  <conditionalFormatting sqref="D138">
    <cfRule type="cellIs" dxfId="4991" priority="11828" stopIfTrue="1" operator="lessThanOrEqual">
      <formula>#REF!</formula>
    </cfRule>
    <cfRule type="cellIs" dxfId="4990" priority="11829" stopIfTrue="1" operator="greaterThan">
      <formula>#REF!</formula>
    </cfRule>
  </conditionalFormatting>
  <conditionalFormatting sqref="D139">
    <cfRule type="cellIs" dxfId="4989" priority="11826" stopIfTrue="1" operator="lessThanOrEqual">
      <formula>#REF!</formula>
    </cfRule>
    <cfRule type="cellIs" dxfId="4988" priority="11827" stopIfTrue="1" operator="greaterThan">
      <formula>#REF!</formula>
    </cfRule>
  </conditionalFormatting>
  <conditionalFormatting sqref="D140">
    <cfRule type="cellIs" dxfId="4987" priority="11824" stopIfTrue="1" operator="lessThanOrEqual">
      <formula>#REF!</formula>
    </cfRule>
    <cfRule type="cellIs" dxfId="4986" priority="11825" stopIfTrue="1" operator="greaterThan">
      <formula>#REF!</formula>
    </cfRule>
  </conditionalFormatting>
  <conditionalFormatting sqref="D141">
    <cfRule type="cellIs" dxfId="4985" priority="11822" stopIfTrue="1" operator="lessThanOrEqual">
      <formula>#REF!</formula>
    </cfRule>
    <cfRule type="cellIs" dxfId="4984" priority="11823" stopIfTrue="1" operator="greaterThan">
      <formula>#REF!</formula>
    </cfRule>
  </conditionalFormatting>
  <conditionalFormatting sqref="D142:D143">
    <cfRule type="cellIs" dxfId="4983" priority="11820" stopIfTrue="1" operator="lessThanOrEqual">
      <formula>#REF!</formula>
    </cfRule>
    <cfRule type="cellIs" dxfId="4982" priority="11821" stopIfTrue="1" operator="greaterThan">
      <formula>#REF!</formula>
    </cfRule>
  </conditionalFormatting>
  <conditionalFormatting sqref="D144">
    <cfRule type="cellIs" dxfId="4981" priority="11818" stopIfTrue="1" operator="lessThanOrEqual">
      <formula>#REF!</formula>
    </cfRule>
    <cfRule type="cellIs" dxfId="4980" priority="11819" stopIfTrue="1" operator="greaterThan">
      <formula>#REF!</formula>
    </cfRule>
  </conditionalFormatting>
  <conditionalFormatting sqref="G148:G154">
    <cfRule type="cellIs" dxfId="4979" priority="11811" stopIfTrue="1" operator="lessThan">
      <formula>1</formula>
    </cfRule>
  </conditionalFormatting>
  <conditionalFormatting sqref="D148">
    <cfRule type="cellIs" dxfId="4978" priority="11809" stopIfTrue="1" operator="lessThanOrEqual">
      <formula>#REF!</formula>
    </cfRule>
    <cfRule type="cellIs" dxfId="4977" priority="11810" stopIfTrue="1" operator="greaterThan">
      <formula>#REF!</formula>
    </cfRule>
  </conditionalFormatting>
  <conditionalFormatting sqref="D149">
    <cfRule type="cellIs" dxfId="4976" priority="11807" stopIfTrue="1" operator="lessThanOrEqual">
      <formula>#REF!</formula>
    </cfRule>
    <cfRule type="cellIs" dxfId="4975" priority="11808" stopIfTrue="1" operator="greaterThan">
      <formula>#REF!</formula>
    </cfRule>
  </conditionalFormatting>
  <conditionalFormatting sqref="D150">
    <cfRule type="cellIs" dxfId="4974" priority="11805" stopIfTrue="1" operator="lessThanOrEqual">
      <formula>#REF!</formula>
    </cfRule>
    <cfRule type="cellIs" dxfId="4973" priority="11806" stopIfTrue="1" operator="greaterThan">
      <formula>#REF!</formula>
    </cfRule>
  </conditionalFormatting>
  <conditionalFormatting sqref="D151">
    <cfRule type="cellIs" dxfId="4972" priority="11803" stopIfTrue="1" operator="lessThanOrEqual">
      <formula>#REF!</formula>
    </cfRule>
    <cfRule type="cellIs" dxfId="4971" priority="11804" stopIfTrue="1" operator="greaterThan">
      <formula>#REF!</formula>
    </cfRule>
  </conditionalFormatting>
  <conditionalFormatting sqref="D152:D153">
    <cfRule type="cellIs" dxfId="4970" priority="11801" stopIfTrue="1" operator="lessThanOrEqual">
      <formula>#REF!</formula>
    </cfRule>
    <cfRule type="cellIs" dxfId="4969" priority="11802" stopIfTrue="1" operator="greaterThan">
      <formula>#REF!</formula>
    </cfRule>
  </conditionalFormatting>
  <conditionalFormatting sqref="D154">
    <cfRule type="cellIs" dxfId="4968" priority="11799" stopIfTrue="1" operator="lessThanOrEqual">
      <formula>#REF!</formula>
    </cfRule>
    <cfRule type="cellIs" dxfId="4967" priority="11800" stopIfTrue="1" operator="greaterThan">
      <formula>#REF!</formula>
    </cfRule>
  </conditionalFormatting>
  <conditionalFormatting sqref="G148:G154">
    <cfRule type="cellIs" dxfId="4966" priority="11792" stopIfTrue="1" operator="lessThan">
      <formula>1</formula>
    </cfRule>
  </conditionalFormatting>
  <conditionalFormatting sqref="D148">
    <cfRule type="cellIs" dxfId="4965" priority="11790" stopIfTrue="1" operator="lessThanOrEqual">
      <formula>#REF!</formula>
    </cfRule>
    <cfRule type="cellIs" dxfId="4964" priority="11791" stopIfTrue="1" operator="greaterThan">
      <formula>#REF!</formula>
    </cfRule>
  </conditionalFormatting>
  <conditionalFormatting sqref="D149">
    <cfRule type="cellIs" dxfId="4963" priority="11788" stopIfTrue="1" operator="lessThanOrEqual">
      <formula>#REF!</formula>
    </cfRule>
    <cfRule type="cellIs" dxfId="4962" priority="11789" stopIfTrue="1" operator="greaterThan">
      <formula>#REF!</formula>
    </cfRule>
  </conditionalFormatting>
  <conditionalFormatting sqref="D150">
    <cfRule type="cellIs" dxfId="4961" priority="11786" stopIfTrue="1" operator="lessThanOrEqual">
      <formula>#REF!</formula>
    </cfRule>
    <cfRule type="cellIs" dxfId="4960" priority="11787" stopIfTrue="1" operator="greaterThan">
      <formula>#REF!</formula>
    </cfRule>
  </conditionalFormatting>
  <conditionalFormatting sqref="D151">
    <cfRule type="cellIs" dxfId="4959" priority="11784" stopIfTrue="1" operator="lessThanOrEqual">
      <formula>#REF!</formula>
    </cfRule>
    <cfRule type="cellIs" dxfId="4958" priority="11785" stopIfTrue="1" operator="greaterThan">
      <formula>#REF!</formula>
    </cfRule>
  </conditionalFormatting>
  <conditionalFormatting sqref="D152:D153">
    <cfRule type="cellIs" dxfId="4957" priority="11782" stopIfTrue="1" operator="lessThanOrEqual">
      <formula>#REF!</formula>
    </cfRule>
    <cfRule type="cellIs" dxfId="4956" priority="11783" stopIfTrue="1" operator="greaterThan">
      <formula>#REF!</formula>
    </cfRule>
  </conditionalFormatting>
  <conditionalFormatting sqref="D154">
    <cfRule type="cellIs" dxfId="4955" priority="11780" stopIfTrue="1" operator="lessThanOrEqual">
      <formula>#REF!</formula>
    </cfRule>
    <cfRule type="cellIs" dxfId="4954" priority="11781" stopIfTrue="1" operator="greaterThan">
      <formula>#REF!</formula>
    </cfRule>
  </conditionalFormatting>
  <conditionalFormatting sqref="G148:G154">
    <cfRule type="cellIs" dxfId="4953" priority="11773" stopIfTrue="1" operator="lessThan">
      <formula>1</formula>
    </cfRule>
  </conditionalFormatting>
  <conditionalFormatting sqref="D148">
    <cfRule type="cellIs" dxfId="4952" priority="11771" stopIfTrue="1" operator="lessThanOrEqual">
      <formula>#REF!</formula>
    </cfRule>
    <cfRule type="cellIs" dxfId="4951" priority="11772" stopIfTrue="1" operator="greaterThan">
      <formula>#REF!</formula>
    </cfRule>
  </conditionalFormatting>
  <conditionalFormatting sqref="D149">
    <cfRule type="cellIs" dxfId="4950" priority="11769" stopIfTrue="1" operator="lessThanOrEqual">
      <formula>#REF!</formula>
    </cfRule>
    <cfRule type="cellIs" dxfId="4949" priority="11770" stopIfTrue="1" operator="greaterThan">
      <formula>#REF!</formula>
    </cfRule>
  </conditionalFormatting>
  <conditionalFormatting sqref="D150">
    <cfRule type="cellIs" dxfId="4948" priority="11767" stopIfTrue="1" operator="lessThanOrEqual">
      <formula>#REF!</formula>
    </cfRule>
    <cfRule type="cellIs" dxfId="4947" priority="11768" stopIfTrue="1" operator="greaterThan">
      <formula>#REF!</formula>
    </cfRule>
  </conditionalFormatting>
  <conditionalFormatting sqref="D151">
    <cfRule type="cellIs" dxfId="4946" priority="11765" stopIfTrue="1" operator="lessThanOrEqual">
      <formula>#REF!</formula>
    </cfRule>
    <cfRule type="cellIs" dxfId="4945" priority="11766" stopIfTrue="1" operator="greaterThan">
      <formula>#REF!</formula>
    </cfRule>
  </conditionalFormatting>
  <conditionalFormatting sqref="D152:D153">
    <cfRule type="cellIs" dxfId="4944" priority="11763" stopIfTrue="1" operator="lessThanOrEqual">
      <formula>#REF!</formula>
    </cfRule>
    <cfRule type="cellIs" dxfId="4943" priority="11764" stopIfTrue="1" operator="greaterThan">
      <formula>#REF!</formula>
    </cfRule>
  </conditionalFormatting>
  <conditionalFormatting sqref="D154">
    <cfRule type="cellIs" dxfId="4942" priority="11761" stopIfTrue="1" operator="lessThanOrEqual">
      <formula>#REF!</formula>
    </cfRule>
    <cfRule type="cellIs" dxfId="4941" priority="11762" stopIfTrue="1" operator="greaterThan">
      <formula>#REF!</formula>
    </cfRule>
  </conditionalFormatting>
  <conditionalFormatting sqref="G148:G154">
    <cfRule type="cellIs" dxfId="4940" priority="11754" stopIfTrue="1" operator="lessThan">
      <formula>1</formula>
    </cfRule>
  </conditionalFormatting>
  <conditionalFormatting sqref="D148">
    <cfRule type="cellIs" dxfId="4939" priority="11752" stopIfTrue="1" operator="lessThanOrEqual">
      <formula>#REF!</formula>
    </cfRule>
    <cfRule type="cellIs" dxfId="4938" priority="11753" stopIfTrue="1" operator="greaterThan">
      <formula>#REF!</formula>
    </cfRule>
  </conditionalFormatting>
  <conditionalFormatting sqref="D149">
    <cfRule type="cellIs" dxfId="4937" priority="11750" stopIfTrue="1" operator="lessThanOrEqual">
      <formula>#REF!</formula>
    </cfRule>
    <cfRule type="cellIs" dxfId="4936" priority="11751" stopIfTrue="1" operator="greaterThan">
      <formula>#REF!</formula>
    </cfRule>
  </conditionalFormatting>
  <conditionalFormatting sqref="D150">
    <cfRule type="cellIs" dxfId="4935" priority="11748" stopIfTrue="1" operator="lessThanOrEqual">
      <formula>#REF!</formula>
    </cfRule>
    <cfRule type="cellIs" dxfId="4934" priority="11749" stopIfTrue="1" operator="greaterThan">
      <formula>#REF!</formula>
    </cfRule>
  </conditionalFormatting>
  <conditionalFormatting sqref="D151">
    <cfRule type="cellIs" dxfId="4933" priority="11746" stopIfTrue="1" operator="lessThanOrEqual">
      <formula>#REF!</formula>
    </cfRule>
    <cfRule type="cellIs" dxfId="4932" priority="11747" stopIfTrue="1" operator="greaterThan">
      <formula>#REF!</formula>
    </cfRule>
  </conditionalFormatting>
  <conditionalFormatting sqref="D152:D153">
    <cfRule type="cellIs" dxfId="4931" priority="11744" stopIfTrue="1" operator="lessThanOrEqual">
      <formula>#REF!</formula>
    </cfRule>
    <cfRule type="cellIs" dxfId="4930" priority="11745" stopIfTrue="1" operator="greaterThan">
      <formula>#REF!</formula>
    </cfRule>
  </conditionalFormatting>
  <conditionalFormatting sqref="D154">
    <cfRule type="cellIs" dxfId="4929" priority="11742" stopIfTrue="1" operator="lessThanOrEqual">
      <formula>#REF!</formula>
    </cfRule>
    <cfRule type="cellIs" dxfId="4928" priority="11743" stopIfTrue="1" operator="greaterThan">
      <formula>#REF!</formula>
    </cfRule>
  </conditionalFormatting>
  <conditionalFormatting sqref="G148:G154">
    <cfRule type="cellIs" dxfId="4927" priority="11735" stopIfTrue="1" operator="lessThan">
      <formula>1</formula>
    </cfRule>
  </conditionalFormatting>
  <conditionalFormatting sqref="D148">
    <cfRule type="cellIs" dxfId="4926" priority="11733" stopIfTrue="1" operator="lessThanOrEqual">
      <formula>#REF!</formula>
    </cfRule>
    <cfRule type="cellIs" dxfId="4925" priority="11734" stopIfTrue="1" operator="greaterThan">
      <formula>#REF!</formula>
    </cfRule>
  </conditionalFormatting>
  <conditionalFormatting sqref="D149">
    <cfRule type="cellIs" dxfId="4924" priority="11731" stopIfTrue="1" operator="lessThanOrEqual">
      <formula>#REF!</formula>
    </cfRule>
    <cfRule type="cellIs" dxfId="4923" priority="11732" stopIfTrue="1" operator="greaterThan">
      <formula>#REF!</formula>
    </cfRule>
  </conditionalFormatting>
  <conditionalFormatting sqref="D150">
    <cfRule type="cellIs" dxfId="4922" priority="11729" stopIfTrue="1" operator="lessThanOrEqual">
      <formula>#REF!</formula>
    </cfRule>
    <cfRule type="cellIs" dxfId="4921" priority="11730" stopIfTrue="1" operator="greaterThan">
      <formula>#REF!</formula>
    </cfRule>
  </conditionalFormatting>
  <conditionalFormatting sqref="D151">
    <cfRule type="cellIs" dxfId="4920" priority="11727" stopIfTrue="1" operator="lessThanOrEqual">
      <formula>#REF!</formula>
    </cfRule>
    <cfRule type="cellIs" dxfId="4919" priority="11728" stopIfTrue="1" operator="greaterThan">
      <formula>#REF!</formula>
    </cfRule>
  </conditionalFormatting>
  <conditionalFormatting sqref="D152:D153">
    <cfRule type="cellIs" dxfId="4918" priority="11725" stopIfTrue="1" operator="lessThanOrEqual">
      <formula>#REF!</formula>
    </cfRule>
    <cfRule type="cellIs" dxfId="4917" priority="11726" stopIfTrue="1" operator="greaterThan">
      <formula>#REF!</formula>
    </cfRule>
  </conditionalFormatting>
  <conditionalFormatting sqref="D154">
    <cfRule type="cellIs" dxfId="4916" priority="11723" stopIfTrue="1" operator="lessThanOrEqual">
      <formula>#REF!</formula>
    </cfRule>
    <cfRule type="cellIs" dxfId="4915" priority="11724" stopIfTrue="1" operator="greaterThan">
      <formula>#REF!</formula>
    </cfRule>
  </conditionalFormatting>
  <conditionalFormatting sqref="G158:G164">
    <cfRule type="cellIs" dxfId="4914" priority="11716" stopIfTrue="1" operator="lessThan">
      <formula>1</formula>
    </cfRule>
  </conditionalFormatting>
  <conditionalFormatting sqref="D158">
    <cfRule type="cellIs" dxfId="4913" priority="11714" stopIfTrue="1" operator="lessThanOrEqual">
      <formula>#REF!</formula>
    </cfRule>
    <cfRule type="cellIs" dxfId="4912" priority="11715" stopIfTrue="1" operator="greaterThan">
      <formula>#REF!</formula>
    </cfRule>
  </conditionalFormatting>
  <conditionalFormatting sqref="D158:D163">
    <cfRule type="cellIs" dxfId="4911" priority="11712" stopIfTrue="1" operator="lessThanOrEqual">
      <formula>#REF!</formula>
    </cfRule>
    <cfRule type="cellIs" dxfId="4910" priority="11713" stopIfTrue="1" operator="greaterThan">
      <formula>#REF!</formula>
    </cfRule>
  </conditionalFormatting>
  <conditionalFormatting sqref="D160">
    <cfRule type="cellIs" dxfId="4909" priority="11710" stopIfTrue="1" operator="lessThanOrEqual">
      <formula>#REF!</formula>
    </cfRule>
    <cfRule type="cellIs" dxfId="4908" priority="11711" stopIfTrue="1" operator="greaterThan">
      <formula>#REF!</formula>
    </cfRule>
  </conditionalFormatting>
  <conditionalFormatting sqref="D161">
    <cfRule type="cellIs" dxfId="4907" priority="11708" stopIfTrue="1" operator="lessThanOrEqual">
      <formula>#REF!</formula>
    </cfRule>
    <cfRule type="cellIs" dxfId="4906" priority="11709" stopIfTrue="1" operator="greaterThan">
      <formula>#REF!</formula>
    </cfRule>
  </conditionalFormatting>
  <conditionalFormatting sqref="D162:D163">
    <cfRule type="cellIs" dxfId="4905" priority="11706" stopIfTrue="1" operator="lessThanOrEqual">
      <formula>#REF!</formula>
    </cfRule>
    <cfRule type="cellIs" dxfId="4904" priority="11707" stopIfTrue="1" operator="greaterThan">
      <formula>#REF!</formula>
    </cfRule>
  </conditionalFormatting>
  <conditionalFormatting sqref="D164">
    <cfRule type="cellIs" dxfId="4903" priority="11704" stopIfTrue="1" operator="lessThanOrEqual">
      <formula>#REF!</formula>
    </cfRule>
    <cfRule type="cellIs" dxfId="4902" priority="11705" stopIfTrue="1" operator="greaterThan">
      <formula>#REF!</formula>
    </cfRule>
  </conditionalFormatting>
  <conditionalFormatting sqref="G158:G164">
    <cfRule type="cellIs" dxfId="4901" priority="11697" stopIfTrue="1" operator="lessThan">
      <formula>1</formula>
    </cfRule>
  </conditionalFormatting>
  <conditionalFormatting sqref="D158">
    <cfRule type="cellIs" dxfId="4900" priority="11695" stopIfTrue="1" operator="lessThanOrEqual">
      <formula>#REF!</formula>
    </cfRule>
    <cfRule type="cellIs" dxfId="4899" priority="11696" stopIfTrue="1" operator="greaterThan">
      <formula>#REF!</formula>
    </cfRule>
  </conditionalFormatting>
  <conditionalFormatting sqref="D158:D163">
    <cfRule type="cellIs" dxfId="4898" priority="11693" stopIfTrue="1" operator="lessThanOrEqual">
      <formula>#REF!</formula>
    </cfRule>
    <cfRule type="cellIs" dxfId="4897" priority="11694" stopIfTrue="1" operator="greaterThan">
      <formula>#REF!</formula>
    </cfRule>
  </conditionalFormatting>
  <conditionalFormatting sqref="D160">
    <cfRule type="cellIs" dxfId="4896" priority="11691" stopIfTrue="1" operator="lessThanOrEqual">
      <formula>#REF!</formula>
    </cfRule>
    <cfRule type="cellIs" dxfId="4895" priority="11692" stopIfTrue="1" operator="greaterThan">
      <formula>#REF!</formula>
    </cfRule>
  </conditionalFormatting>
  <conditionalFormatting sqref="D161">
    <cfRule type="cellIs" dxfId="4894" priority="11689" stopIfTrue="1" operator="lessThanOrEqual">
      <formula>#REF!</formula>
    </cfRule>
    <cfRule type="cellIs" dxfId="4893" priority="11690" stopIfTrue="1" operator="greaterThan">
      <formula>#REF!</formula>
    </cfRule>
  </conditionalFormatting>
  <conditionalFormatting sqref="D162:D163">
    <cfRule type="cellIs" dxfId="4892" priority="11687" stopIfTrue="1" operator="lessThanOrEqual">
      <formula>#REF!</formula>
    </cfRule>
    <cfRule type="cellIs" dxfId="4891" priority="11688" stopIfTrue="1" operator="greaterThan">
      <formula>#REF!</formula>
    </cfRule>
  </conditionalFormatting>
  <conditionalFormatting sqref="D164">
    <cfRule type="cellIs" dxfId="4890" priority="11685" stopIfTrue="1" operator="lessThanOrEqual">
      <formula>#REF!</formula>
    </cfRule>
    <cfRule type="cellIs" dxfId="4889" priority="11686" stopIfTrue="1" operator="greaterThan">
      <formula>#REF!</formula>
    </cfRule>
  </conditionalFormatting>
  <conditionalFormatting sqref="G158:G164">
    <cfRule type="cellIs" dxfId="4888" priority="11678" stopIfTrue="1" operator="lessThan">
      <formula>1</formula>
    </cfRule>
  </conditionalFormatting>
  <conditionalFormatting sqref="D158">
    <cfRule type="cellIs" dxfId="4887" priority="11676" stopIfTrue="1" operator="lessThanOrEqual">
      <formula>#REF!</formula>
    </cfRule>
    <cfRule type="cellIs" dxfId="4886" priority="11677" stopIfTrue="1" operator="greaterThan">
      <formula>#REF!</formula>
    </cfRule>
  </conditionalFormatting>
  <conditionalFormatting sqref="D158:D163">
    <cfRule type="cellIs" dxfId="4885" priority="11674" stopIfTrue="1" operator="lessThanOrEqual">
      <formula>#REF!</formula>
    </cfRule>
    <cfRule type="cellIs" dxfId="4884" priority="11675" stopIfTrue="1" operator="greaterThan">
      <formula>#REF!</formula>
    </cfRule>
  </conditionalFormatting>
  <conditionalFormatting sqref="D160">
    <cfRule type="cellIs" dxfId="4883" priority="11672" stopIfTrue="1" operator="lessThanOrEqual">
      <formula>#REF!</formula>
    </cfRule>
    <cfRule type="cellIs" dxfId="4882" priority="11673" stopIfTrue="1" operator="greaterThan">
      <formula>#REF!</formula>
    </cfRule>
  </conditionalFormatting>
  <conditionalFormatting sqref="D161">
    <cfRule type="cellIs" dxfId="4881" priority="11670" stopIfTrue="1" operator="lessThanOrEqual">
      <formula>#REF!</formula>
    </cfRule>
    <cfRule type="cellIs" dxfId="4880" priority="11671" stopIfTrue="1" operator="greaterThan">
      <formula>#REF!</formula>
    </cfRule>
  </conditionalFormatting>
  <conditionalFormatting sqref="D162:D163">
    <cfRule type="cellIs" dxfId="4879" priority="11668" stopIfTrue="1" operator="lessThanOrEqual">
      <formula>#REF!</formula>
    </cfRule>
    <cfRule type="cellIs" dxfId="4878" priority="11669" stopIfTrue="1" operator="greaterThan">
      <formula>#REF!</formula>
    </cfRule>
  </conditionalFormatting>
  <conditionalFormatting sqref="D164">
    <cfRule type="cellIs" dxfId="4877" priority="11666" stopIfTrue="1" operator="lessThanOrEqual">
      <formula>#REF!</formula>
    </cfRule>
    <cfRule type="cellIs" dxfId="4876" priority="11667" stopIfTrue="1" operator="greaterThan">
      <formula>#REF!</formula>
    </cfRule>
  </conditionalFormatting>
  <conditionalFormatting sqref="G158:G164">
    <cfRule type="cellIs" dxfId="4875" priority="11659" stopIfTrue="1" operator="lessThan">
      <formula>1</formula>
    </cfRule>
  </conditionalFormatting>
  <conditionalFormatting sqref="D158">
    <cfRule type="cellIs" dxfId="4874" priority="11657" stopIfTrue="1" operator="lessThanOrEqual">
      <formula>#REF!</formula>
    </cfRule>
    <cfRule type="cellIs" dxfId="4873" priority="11658" stopIfTrue="1" operator="greaterThan">
      <formula>#REF!</formula>
    </cfRule>
  </conditionalFormatting>
  <conditionalFormatting sqref="D158:D163">
    <cfRule type="cellIs" dxfId="4872" priority="11655" stopIfTrue="1" operator="lessThanOrEqual">
      <formula>#REF!</formula>
    </cfRule>
    <cfRule type="cellIs" dxfId="4871" priority="11656" stopIfTrue="1" operator="greaterThan">
      <formula>#REF!</formula>
    </cfRule>
  </conditionalFormatting>
  <conditionalFormatting sqref="D160">
    <cfRule type="cellIs" dxfId="4870" priority="11653" stopIfTrue="1" operator="lessThanOrEqual">
      <formula>#REF!</formula>
    </cfRule>
    <cfRule type="cellIs" dxfId="4869" priority="11654" stopIfTrue="1" operator="greaterThan">
      <formula>#REF!</formula>
    </cfRule>
  </conditionalFormatting>
  <conditionalFormatting sqref="D161">
    <cfRule type="cellIs" dxfId="4868" priority="11651" stopIfTrue="1" operator="lessThanOrEqual">
      <formula>#REF!</formula>
    </cfRule>
    <cfRule type="cellIs" dxfId="4867" priority="11652" stopIfTrue="1" operator="greaterThan">
      <formula>#REF!</formula>
    </cfRule>
  </conditionalFormatting>
  <conditionalFormatting sqref="D162:D163">
    <cfRule type="cellIs" dxfId="4866" priority="11649" stopIfTrue="1" operator="lessThanOrEqual">
      <formula>#REF!</formula>
    </cfRule>
    <cfRule type="cellIs" dxfId="4865" priority="11650" stopIfTrue="1" operator="greaterThan">
      <formula>#REF!</formula>
    </cfRule>
  </conditionalFormatting>
  <conditionalFormatting sqref="D164">
    <cfRule type="cellIs" dxfId="4864" priority="11647" stopIfTrue="1" operator="lessThanOrEqual">
      <formula>#REF!</formula>
    </cfRule>
    <cfRule type="cellIs" dxfId="4863" priority="11648" stopIfTrue="1" operator="greaterThan">
      <formula>#REF!</formula>
    </cfRule>
  </conditionalFormatting>
  <conditionalFormatting sqref="G158:G164">
    <cfRule type="cellIs" dxfId="4862" priority="11640" stopIfTrue="1" operator="lessThan">
      <formula>1</formula>
    </cfRule>
  </conditionalFormatting>
  <conditionalFormatting sqref="D158">
    <cfRule type="cellIs" dxfId="4861" priority="11638" stopIfTrue="1" operator="lessThanOrEqual">
      <formula>#REF!</formula>
    </cfRule>
    <cfRule type="cellIs" dxfId="4860" priority="11639" stopIfTrue="1" operator="greaterThan">
      <formula>#REF!</formula>
    </cfRule>
  </conditionalFormatting>
  <conditionalFormatting sqref="D158:D163">
    <cfRule type="cellIs" dxfId="4859" priority="11636" stopIfTrue="1" operator="lessThanOrEqual">
      <formula>#REF!</formula>
    </cfRule>
    <cfRule type="cellIs" dxfId="4858" priority="11637" stopIfTrue="1" operator="greaterThan">
      <formula>#REF!</formula>
    </cfRule>
  </conditionalFormatting>
  <conditionalFormatting sqref="D160">
    <cfRule type="cellIs" dxfId="4857" priority="11634" stopIfTrue="1" operator="lessThanOrEqual">
      <formula>#REF!</formula>
    </cfRule>
    <cfRule type="cellIs" dxfId="4856" priority="11635" stopIfTrue="1" operator="greaterThan">
      <formula>#REF!</formula>
    </cfRule>
  </conditionalFormatting>
  <conditionalFormatting sqref="D161">
    <cfRule type="cellIs" dxfId="4855" priority="11632" stopIfTrue="1" operator="lessThanOrEqual">
      <formula>#REF!</formula>
    </cfRule>
    <cfRule type="cellIs" dxfId="4854" priority="11633" stopIfTrue="1" operator="greaterThan">
      <formula>#REF!</formula>
    </cfRule>
  </conditionalFormatting>
  <conditionalFormatting sqref="D162:D163">
    <cfRule type="cellIs" dxfId="4853" priority="11630" stopIfTrue="1" operator="lessThanOrEqual">
      <formula>#REF!</formula>
    </cfRule>
    <cfRule type="cellIs" dxfId="4852" priority="11631" stopIfTrue="1" operator="greaterThan">
      <formula>#REF!</formula>
    </cfRule>
  </conditionalFormatting>
  <conditionalFormatting sqref="D164">
    <cfRule type="cellIs" dxfId="4851" priority="11628" stopIfTrue="1" operator="lessThanOrEqual">
      <formula>#REF!</formula>
    </cfRule>
    <cfRule type="cellIs" dxfId="4850" priority="11629" stopIfTrue="1" operator="greaterThan">
      <formula>#REF!</formula>
    </cfRule>
  </conditionalFormatting>
  <conditionalFormatting sqref="G168:G174">
    <cfRule type="cellIs" dxfId="4849" priority="11621" stopIfTrue="1" operator="lessThan">
      <formula>1</formula>
    </cfRule>
  </conditionalFormatting>
  <conditionalFormatting sqref="D168">
    <cfRule type="cellIs" dxfId="4848" priority="11619" stopIfTrue="1" operator="lessThanOrEqual">
      <formula>#REF!</formula>
    </cfRule>
    <cfRule type="cellIs" dxfId="4847" priority="11620" stopIfTrue="1" operator="greaterThan">
      <formula>#REF!</formula>
    </cfRule>
  </conditionalFormatting>
  <conditionalFormatting sqref="D169">
    <cfRule type="cellIs" dxfId="4846" priority="11617" stopIfTrue="1" operator="lessThanOrEqual">
      <formula>#REF!</formula>
    </cfRule>
    <cfRule type="cellIs" dxfId="4845" priority="11618" stopIfTrue="1" operator="greaterThan">
      <formula>#REF!</formula>
    </cfRule>
  </conditionalFormatting>
  <conditionalFormatting sqref="D170">
    <cfRule type="cellIs" dxfId="4844" priority="11615" stopIfTrue="1" operator="lessThanOrEqual">
      <formula>#REF!</formula>
    </cfRule>
    <cfRule type="cellIs" dxfId="4843" priority="11616" stopIfTrue="1" operator="greaterThan">
      <formula>#REF!</formula>
    </cfRule>
  </conditionalFormatting>
  <conditionalFormatting sqref="D171">
    <cfRule type="cellIs" dxfId="4842" priority="11613" stopIfTrue="1" operator="lessThanOrEqual">
      <formula>#REF!</formula>
    </cfRule>
    <cfRule type="cellIs" dxfId="4841" priority="11614" stopIfTrue="1" operator="greaterThan">
      <formula>#REF!</formula>
    </cfRule>
  </conditionalFormatting>
  <conditionalFormatting sqref="D172:D173">
    <cfRule type="cellIs" dxfId="4840" priority="11611" stopIfTrue="1" operator="lessThanOrEqual">
      <formula>#REF!</formula>
    </cfRule>
    <cfRule type="cellIs" dxfId="4839" priority="11612" stopIfTrue="1" operator="greaterThan">
      <formula>#REF!</formula>
    </cfRule>
  </conditionalFormatting>
  <conditionalFormatting sqref="D174">
    <cfRule type="cellIs" dxfId="4838" priority="11609" stopIfTrue="1" operator="lessThanOrEqual">
      <formula>#REF!</formula>
    </cfRule>
    <cfRule type="cellIs" dxfId="4837" priority="11610" stopIfTrue="1" operator="greaterThan">
      <formula>#REF!</formula>
    </cfRule>
  </conditionalFormatting>
  <conditionalFormatting sqref="G168:G174">
    <cfRule type="cellIs" dxfId="4836" priority="11602" stopIfTrue="1" operator="lessThan">
      <formula>1</formula>
    </cfRule>
  </conditionalFormatting>
  <conditionalFormatting sqref="D168">
    <cfRule type="cellIs" dxfId="4835" priority="11600" stopIfTrue="1" operator="lessThanOrEqual">
      <formula>#REF!</formula>
    </cfRule>
    <cfRule type="cellIs" dxfId="4834" priority="11601" stopIfTrue="1" operator="greaterThan">
      <formula>#REF!</formula>
    </cfRule>
  </conditionalFormatting>
  <conditionalFormatting sqref="D169">
    <cfRule type="cellIs" dxfId="4833" priority="11598" stopIfTrue="1" operator="lessThanOrEqual">
      <formula>#REF!</formula>
    </cfRule>
    <cfRule type="cellIs" dxfId="4832" priority="11599" stopIfTrue="1" operator="greaterThan">
      <formula>#REF!</formula>
    </cfRule>
  </conditionalFormatting>
  <conditionalFormatting sqref="D170">
    <cfRule type="cellIs" dxfId="4831" priority="11596" stopIfTrue="1" operator="lessThanOrEqual">
      <formula>#REF!</formula>
    </cfRule>
    <cfRule type="cellIs" dxfId="4830" priority="11597" stopIfTrue="1" operator="greaterThan">
      <formula>#REF!</formula>
    </cfRule>
  </conditionalFormatting>
  <conditionalFormatting sqref="D171">
    <cfRule type="cellIs" dxfId="4829" priority="11594" stopIfTrue="1" operator="lessThanOrEqual">
      <formula>#REF!</formula>
    </cfRule>
    <cfRule type="cellIs" dxfId="4828" priority="11595" stopIfTrue="1" operator="greaterThan">
      <formula>#REF!</formula>
    </cfRule>
  </conditionalFormatting>
  <conditionalFormatting sqref="D172:D173">
    <cfRule type="cellIs" dxfId="4827" priority="11592" stopIfTrue="1" operator="lessThanOrEqual">
      <formula>#REF!</formula>
    </cfRule>
    <cfRule type="cellIs" dxfId="4826" priority="11593" stopIfTrue="1" operator="greaterThan">
      <formula>#REF!</formula>
    </cfRule>
  </conditionalFormatting>
  <conditionalFormatting sqref="D174">
    <cfRule type="cellIs" dxfId="4825" priority="11590" stopIfTrue="1" operator="lessThanOrEqual">
      <formula>#REF!</formula>
    </cfRule>
    <cfRule type="cellIs" dxfId="4824" priority="11591" stopIfTrue="1" operator="greaterThan">
      <formula>#REF!</formula>
    </cfRule>
  </conditionalFormatting>
  <conditionalFormatting sqref="G168:G174">
    <cfRule type="cellIs" dxfId="4823" priority="11583" stopIfTrue="1" operator="lessThan">
      <formula>1</formula>
    </cfRule>
  </conditionalFormatting>
  <conditionalFormatting sqref="D168">
    <cfRule type="cellIs" dxfId="4822" priority="11581" stopIfTrue="1" operator="lessThanOrEqual">
      <formula>#REF!</formula>
    </cfRule>
    <cfRule type="cellIs" dxfId="4821" priority="11582" stopIfTrue="1" operator="greaterThan">
      <formula>#REF!</formula>
    </cfRule>
  </conditionalFormatting>
  <conditionalFormatting sqref="D169">
    <cfRule type="cellIs" dxfId="4820" priority="11579" stopIfTrue="1" operator="lessThanOrEqual">
      <formula>#REF!</formula>
    </cfRule>
    <cfRule type="cellIs" dxfId="4819" priority="11580" stopIfTrue="1" operator="greaterThan">
      <formula>#REF!</formula>
    </cfRule>
  </conditionalFormatting>
  <conditionalFormatting sqref="D170">
    <cfRule type="cellIs" dxfId="4818" priority="11577" stopIfTrue="1" operator="lessThanOrEqual">
      <formula>#REF!</formula>
    </cfRule>
    <cfRule type="cellIs" dxfId="4817" priority="11578" stopIfTrue="1" operator="greaterThan">
      <formula>#REF!</formula>
    </cfRule>
  </conditionalFormatting>
  <conditionalFormatting sqref="D171">
    <cfRule type="cellIs" dxfId="4816" priority="11575" stopIfTrue="1" operator="lessThanOrEqual">
      <formula>#REF!</formula>
    </cfRule>
    <cfRule type="cellIs" dxfId="4815" priority="11576" stopIfTrue="1" operator="greaterThan">
      <formula>#REF!</formula>
    </cfRule>
  </conditionalFormatting>
  <conditionalFormatting sqref="D172:D173">
    <cfRule type="cellIs" dxfId="4814" priority="11573" stopIfTrue="1" operator="lessThanOrEqual">
      <formula>#REF!</formula>
    </cfRule>
    <cfRule type="cellIs" dxfId="4813" priority="11574" stopIfTrue="1" operator="greaterThan">
      <formula>#REF!</formula>
    </cfRule>
  </conditionalFormatting>
  <conditionalFormatting sqref="D174">
    <cfRule type="cellIs" dxfId="4812" priority="11571" stopIfTrue="1" operator="lessThanOrEqual">
      <formula>#REF!</formula>
    </cfRule>
    <cfRule type="cellIs" dxfId="4811" priority="11572" stopIfTrue="1" operator="greaterThan">
      <formula>#REF!</formula>
    </cfRule>
  </conditionalFormatting>
  <conditionalFormatting sqref="G168:G174">
    <cfRule type="cellIs" dxfId="4810" priority="11564" stopIfTrue="1" operator="lessThan">
      <formula>1</formula>
    </cfRule>
  </conditionalFormatting>
  <conditionalFormatting sqref="D168">
    <cfRule type="cellIs" dxfId="4809" priority="11562" stopIfTrue="1" operator="lessThanOrEqual">
      <formula>#REF!</formula>
    </cfRule>
    <cfRule type="cellIs" dxfId="4808" priority="11563" stopIfTrue="1" operator="greaterThan">
      <formula>#REF!</formula>
    </cfRule>
  </conditionalFormatting>
  <conditionalFormatting sqref="D169">
    <cfRule type="cellIs" dxfId="4807" priority="11560" stopIfTrue="1" operator="lessThanOrEqual">
      <formula>#REF!</formula>
    </cfRule>
    <cfRule type="cellIs" dxfId="4806" priority="11561" stopIfTrue="1" operator="greaterThan">
      <formula>#REF!</formula>
    </cfRule>
  </conditionalFormatting>
  <conditionalFormatting sqref="D170">
    <cfRule type="cellIs" dxfId="4805" priority="11558" stopIfTrue="1" operator="lessThanOrEqual">
      <formula>#REF!</formula>
    </cfRule>
    <cfRule type="cellIs" dxfId="4804" priority="11559" stopIfTrue="1" operator="greaterThan">
      <formula>#REF!</formula>
    </cfRule>
  </conditionalFormatting>
  <conditionalFormatting sqref="D171">
    <cfRule type="cellIs" dxfId="4803" priority="11556" stopIfTrue="1" operator="lessThanOrEqual">
      <formula>#REF!</formula>
    </cfRule>
    <cfRule type="cellIs" dxfId="4802" priority="11557" stopIfTrue="1" operator="greaterThan">
      <formula>#REF!</formula>
    </cfRule>
  </conditionalFormatting>
  <conditionalFormatting sqref="D172:D173">
    <cfRule type="cellIs" dxfId="4801" priority="11554" stopIfTrue="1" operator="lessThanOrEqual">
      <formula>#REF!</formula>
    </cfRule>
    <cfRule type="cellIs" dxfId="4800" priority="11555" stopIfTrue="1" operator="greaterThan">
      <formula>#REF!</formula>
    </cfRule>
  </conditionalFormatting>
  <conditionalFormatting sqref="D174">
    <cfRule type="cellIs" dxfId="4799" priority="11552" stopIfTrue="1" operator="lessThanOrEqual">
      <formula>#REF!</formula>
    </cfRule>
    <cfRule type="cellIs" dxfId="4798" priority="11553" stopIfTrue="1" operator="greaterThan">
      <formula>#REF!</formula>
    </cfRule>
  </conditionalFormatting>
  <conditionalFormatting sqref="G168:G174">
    <cfRule type="cellIs" dxfId="4797" priority="11545" stopIfTrue="1" operator="lessThan">
      <formula>1</formula>
    </cfRule>
  </conditionalFormatting>
  <conditionalFormatting sqref="D168">
    <cfRule type="cellIs" dxfId="4796" priority="11543" stopIfTrue="1" operator="lessThanOrEqual">
      <formula>#REF!</formula>
    </cfRule>
    <cfRule type="cellIs" dxfId="4795" priority="11544" stopIfTrue="1" operator="greaterThan">
      <formula>#REF!</formula>
    </cfRule>
  </conditionalFormatting>
  <conditionalFormatting sqref="D169">
    <cfRule type="cellIs" dxfId="4794" priority="11541" stopIfTrue="1" operator="lessThanOrEqual">
      <formula>#REF!</formula>
    </cfRule>
    <cfRule type="cellIs" dxfId="4793" priority="11542" stopIfTrue="1" operator="greaterThan">
      <formula>#REF!</formula>
    </cfRule>
  </conditionalFormatting>
  <conditionalFormatting sqref="D170">
    <cfRule type="cellIs" dxfId="4792" priority="11539" stopIfTrue="1" operator="lessThanOrEqual">
      <formula>#REF!</formula>
    </cfRule>
    <cfRule type="cellIs" dxfId="4791" priority="11540" stopIfTrue="1" operator="greaterThan">
      <formula>#REF!</formula>
    </cfRule>
  </conditionalFormatting>
  <conditionalFormatting sqref="D171">
    <cfRule type="cellIs" dxfId="4790" priority="11537" stopIfTrue="1" operator="lessThanOrEqual">
      <formula>#REF!</formula>
    </cfRule>
    <cfRule type="cellIs" dxfId="4789" priority="11538" stopIfTrue="1" operator="greaterThan">
      <formula>#REF!</formula>
    </cfRule>
  </conditionalFormatting>
  <conditionalFormatting sqref="D172:D173">
    <cfRule type="cellIs" dxfId="4788" priority="11535" stopIfTrue="1" operator="lessThanOrEqual">
      <formula>#REF!</formula>
    </cfRule>
    <cfRule type="cellIs" dxfId="4787" priority="11536" stopIfTrue="1" operator="greaterThan">
      <formula>#REF!</formula>
    </cfRule>
  </conditionalFormatting>
  <conditionalFormatting sqref="D174">
    <cfRule type="cellIs" dxfId="4786" priority="11533" stopIfTrue="1" operator="lessThanOrEqual">
      <formula>#REF!</formula>
    </cfRule>
    <cfRule type="cellIs" dxfId="4785" priority="11534" stopIfTrue="1" operator="greaterThan">
      <formula>#REF!</formula>
    </cfRule>
  </conditionalFormatting>
  <conditionalFormatting sqref="G178:G184">
    <cfRule type="cellIs" dxfId="4784" priority="11526" stopIfTrue="1" operator="lessThan">
      <formula>1</formula>
    </cfRule>
  </conditionalFormatting>
  <conditionalFormatting sqref="D178:D183">
    <cfRule type="cellIs" dxfId="4783" priority="11524" stopIfTrue="1" operator="lessThanOrEqual">
      <formula>#REF!</formula>
    </cfRule>
    <cfRule type="cellIs" dxfId="4782" priority="11525" stopIfTrue="1" operator="greaterThan">
      <formula>#REF!</formula>
    </cfRule>
  </conditionalFormatting>
  <conditionalFormatting sqref="D179">
    <cfRule type="cellIs" dxfId="4781" priority="11522" stopIfTrue="1" operator="lessThanOrEqual">
      <formula>#REF!</formula>
    </cfRule>
    <cfRule type="cellIs" dxfId="4780" priority="11523" stopIfTrue="1" operator="greaterThan">
      <formula>#REF!</formula>
    </cfRule>
  </conditionalFormatting>
  <conditionalFormatting sqref="D180">
    <cfRule type="cellIs" dxfId="4779" priority="11520" stopIfTrue="1" operator="lessThanOrEqual">
      <formula>#REF!</formula>
    </cfRule>
    <cfRule type="cellIs" dxfId="4778" priority="11521" stopIfTrue="1" operator="greaterThan">
      <formula>#REF!</formula>
    </cfRule>
  </conditionalFormatting>
  <conditionalFormatting sqref="D181">
    <cfRule type="cellIs" dxfId="4777" priority="11518" stopIfTrue="1" operator="lessThanOrEqual">
      <formula>#REF!</formula>
    </cfRule>
    <cfRule type="cellIs" dxfId="4776" priority="11519" stopIfTrue="1" operator="greaterThan">
      <formula>#REF!</formula>
    </cfRule>
  </conditionalFormatting>
  <conditionalFormatting sqref="D182:D183">
    <cfRule type="cellIs" dxfId="4775" priority="11516" stopIfTrue="1" operator="lessThanOrEqual">
      <formula>#REF!</formula>
    </cfRule>
    <cfRule type="cellIs" dxfId="4774" priority="11517" stopIfTrue="1" operator="greaterThan">
      <formula>#REF!</formula>
    </cfRule>
  </conditionalFormatting>
  <conditionalFormatting sqref="D184">
    <cfRule type="cellIs" dxfId="4773" priority="11514" stopIfTrue="1" operator="lessThanOrEqual">
      <formula>#REF!</formula>
    </cfRule>
    <cfRule type="cellIs" dxfId="4772" priority="11515" stopIfTrue="1" operator="greaterThan">
      <formula>#REF!</formula>
    </cfRule>
  </conditionalFormatting>
  <conditionalFormatting sqref="G178:G184">
    <cfRule type="cellIs" dxfId="4771" priority="11507" stopIfTrue="1" operator="lessThan">
      <formula>1</formula>
    </cfRule>
  </conditionalFormatting>
  <conditionalFormatting sqref="D178:D183">
    <cfRule type="cellIs" dxfId="4770" priority="11505" stopIfTrue="1" operator="lessThanOrEqual">
      <formula>#REF!</formula>
    </cfRule>
    <cfRule type="cellIs" dxfId="4769" priority="11506" stopIfTrue="1" operator="greaterThan">
      <formula>#REF!</formula>
    </cfRule>
  </conditionalFormatting>
  <conditionalFormatting sqref="D179">
    <cfRule type="cellIs" dxfId="4768" priority="11503" stopIfTrue="1" operator="lessThanOrEqual">
      <formula>#REF!</formula>
    </cfRule>
    <cfRule type="cellIs" dxfId="4767" priority="11504" stopIfTrue="1" operator="greaterThan">
      <formula>#REF!</formula>
    </cfRule>
  </conditionalFormatting>
  <conditionalFormatting sqref="D180">
    <cfRule type="cellIs" dxfId="4766" priority="11501" stopIfTrue="1" operator="lessThanOrEqual">
      <formula>#REF!</formula>
    </cfRule>
    <cfRule type="cellIs" dxfId="4765" priority="11502" stopIfTrue="1" operator="greaterThan">
      <formula>#REF!</formula>
    </cfRule>
  </conditionalFormatting>
  <conditionalFormatting sqref="D181">
    <cfRule type="cellIs" dxfId="4764" priority="11499" stopIfTrue="1" operator="lessThanOrEqual">
      <formula>#REF!</formula>
    </cfRule>
    <cfRule type="cellIs" dxfId="4763" priority="11500" stopIfTrue="1" operator="greaterThan">
      <formula>#REF!</formula>
    </cfRule>
  </conditionalFormatting>
  <conditionalFormatting sqref="D182:D183">
    <cfRule type="cellIs" dxfId="4762" priority="11497" stopIfTrue="1" operator="lessThanOrEqual">
      <formula>#REF!</formula>
    </cfRule>
    <cfRule type="cellIs" dxfId="4761" priority="11498" stopIfTrue="1" operator="greaterThan">
      <formula>#REF!</formula>
    </cfRule>
  </conditionalFormatting>
  <conditionalFormatting sqref="D184">
    <cfRule type="cellIs" dxfId="4760" priority="11495" stopIfTrue="1" operator="lessThanOrEqual">
      <formula>#REF!</formula>
    </cfRule>
    <cfRule type="cellIs" dxfId="4759" priority="11496" stopIfTrue="1" operator="greaterThan">
      <formula>#REF!</formula>
    </cfRule>
  </conditionalFormatting>
  <conditionalFormatting sqref="G178:G184">
    <cfRule type="cellIs" dxfId="4758" priority="11488" stopIfTrue="1" operator="lessThan">
      <formula>1</formula>
    </cfRule>
  </conditionalFormatting>
  <conditionalFormatting sqref="D178:D183">
    <cfRule type="cellIs" dxfId="4757" priority="11486" stopIfTrue="1" operator="lessThanOrEqual">
      <formula>#REF!</formula>
    </cfRule>
    <cfRule type="cellIs" dxfId="4756" priority="11487" stopIfTrue="1" operator="greaterThan">
      <formula>#REF!</formula>
    </cfRule>
  </conditionalFormatting>
  <conditionalFormatting sqref="D179">
    <cfRule type="cellIs" dxfId="4755" priority="11484" stopIfTrue="1" operator="lessThanOrEqual">
      <formula>#REF!</formula>
    </cfRule>
    <cfRule type="cellIs" dxfId="4754" priority="11485" stopIfTrue="1" operator="greaterThan">
      <formula>#REF!</formula>
    </cfRule>
  </conditionalFormatting>
  <conditionalFormatting sqref="D180">
    <cfRule type="cellIs" dxfId="4753" priority="11482" stopIfTrue="1" operator="lessThanOrEqual">
      <formula>#REF!</formula>
    </cfRule>
    <cfRule type="cellIs" dxfId="4752" priority="11483" stopIfTrue="1" operator="greaterThan">
      <formula>#REF!</formula>
    </cfRule>
  </conditionalFormatting>
  <conditionalFormatting sqref="D181">
    <cfRule type="cellIs" dxfId="4751" priority="11480" stopIfTrue="1" operator="lessThanOrEqual">
      <formula>#REF!</formula>
    </cfRule>
    <cfRule type="cellIs" dxfId="4750" priority="11481" stopIfTrue="1" operator="greaterThan">
      <formula>#REF!</formula>
    </cfRule>
  </conditionalFormatting>
  <conditionalFormatting sqref="D182:D183">
    <cfRule type="cellIs" dxfId="4749" priority="11478" stopIfTrue="1" operator="lessThanOrEqual">
      <formula>#REF!</formula>
    </cfRule>
    <cfRule type="cellIs" dxfId="4748" priority="11479" stopIfTrue="1" operator="greaterThan">
      <formula>#REF!</formula>
    </cfRule>
  </conditionalFormatting>
  <conditionalFormatting sqref="D184">
    <cfRule type="cellIs" dxfId="4747" priority="11476" stopIfTrue="1" operator="lessThanOrEqual">
      <formula>#REF!</formula>
    </cfRule>
    <cfRule type="cellIs" dxfId="4746" priority="11477" stopIfTrue="1" operator="greaterThan">
      <formula>#REF!</formula>
    </cfRule>
  </conditionalFormatting>
  <conditionalFormatting sqref="G178:G184">
    <cfRule type="cellIs" dxfId="4745" priority="11469" stopIfTrue="1" operator="lessThan">
      <formula>1</formula>
    </cfRule>
  </conditionalFormatting>
  <conditionalFormatting sqref="D178:D183">
    <cfRule type="cellIs" dxfId="4744" priority="11467" stopIfTrue="1" operator="lessThanOrEqual">
      <formula>#REF!</formula>
    </cfRule>
    <cfRule type="cellIs" dxfId="4743" priority="11468" stopIfTrue="1" operator="greaterThan">
      <formula>#REF!</formula>
    </cfRule>
  </conditionalFormatting>
  <conditionalFormatting sqref="D179">
    <cfRule type="cellIs" dxfId="4742" priority="11465" stopIfTrue="1" operator="lessThanOrEqual">
      <formula>#REF!</formula>
    </cfRule>
    <cfRule type="cellIs" dxfId="4741" priority="11466" stopIfTrue="1" operator="greaterThan">
      <formula>#REF!</formula>
    </cfRule>
  </conditionalFormatting>
  <conditionalFormatting sqref="D180">
    <cfRule type="cellIs" dxfId="4740" priority="11463" stopIfTrue="1" operator="lessThanOrEqual">
      <formula>#REF!</formula>
    </cfRule>
    <cfRule type="cellIs" dxfId="4739" priority="11464" stopIfTrue="1" operator="greaterThan">
      <formula>#REF!</formula>
    </cfRule>
  </conditionalFormatting>
  <conditionalFormatting sqref="D181">
    <cfRule type="cellIs" dxfId="4738" priority="11461" stopIfTrue="1" operator="lessThanOrEqual">
      <formula>#REF!</formula>
    </cfRule>
    <cfRule type="cellIs" dxfId="4737" priority="11462" stopIfTrue="1" operator="greaterThan">
      <formula>#REF!</formula>
    </cfRule>
  </conditionalFormatting>
  <conditionalFormatting sqref="D182:D183">
    <cfRule type="cellIs" dxfId="4736" priority="11459" stopIfTrue="1" operator="lessThanOrEqual">
      <formula>#REF!</formula>
    </cfRule>
    <cfRule type="cellIs" dxfId="4735" priority="11460" stopIfTrue="1" operator="greaterThan">
      <formula>#REF!</formula>
    </cfRule>
  </conditionalFormatting>
  <conditionalFormatting sqref="D184">
    <cfRule type="cellIs" dxfId="4734" priority="11457" stopIfTrue="1" operator="lessThanOrEqual">
      <formula>#REF!</formula>
    </cfRule>
    <cfRule type="cellIs" dxfId="4733" priority="11458" stopIfTrue="1" operator="greaterThan">
      <formula>#REF!</formula>
    </cfRule>
  </conditionalFormatting>
  <conditionalFormatting sqref="G178:G184">
    <cfRule type="cellIs" dxfId="4732" priority="11450" stopIfTrue="1" operator="lessThan">
      <formula>1</formula>
    </cfRule>
  </conditionalFormatting>
  <conditionalFormatting sqref="D178:D183">
    <cfRule type="cellIs" dxfId="4731" priority="11448" stopIfTrue="1" operator="lessThanOrEqual">
      <formula>#REF!</formula>
    </cfRule>
    <cfRule type="cellIs" dxfId="4730" priority="11449" stopIfTrue="1" operator="greaterThan">
      <formula>#REF!</formula>
    </cfRule>
  </conditionalFormatting>
  <conditionalFormatting sqref="D179">
    <cfRule type="cellIs" dxfId="4729" priority="11446" stopIfTrue="1" operator="lessThanOrEqual">
      <formula>#REF!</formula>
    </cfRule>
    <cfRule type="cellIs" dxfId="4728" priority="11447" stopIfTrue="1" operator="greaterThan">
      <formula>#REF!</formula>
    </cfRule>
  </conditionalFormatting>
  <conditionalFormatting sqref="D180">
    <cfRule type="cellIs" dxfId="4727" priority="11444" stopIfTrue="1" operator="lessThanOrEqual">
      <formula>#REF!</formula>
    </cfRule>
    <cfRule type="cellIs" dxfId="4726" priority="11445" stopIfTrue="1" operator="greaterThan">
      <formula>#REF!</formula>
    </cfRule>
  </conditionalFormatting>
  <conditionalFormatting sqref="D181">
    <cfRule type="cellIs" dxfId="4725" priority="11442" stopIfTrue="1" operator="lessThanOrEqual">
      <formula>#REF!</formula>
    </cfRule>
    <cfRule type="cellIs" dxfId="4724" priority="11443" stopIfTrue="1" operator="greaterThan">
      <formula>#REF!</formula>
    </cfRule>
  </conditionalFormatting>
  <conditionalFormatting sqref="D182:D183">
    <cfRule type="cellIs" dxfId="4723" priority="11440" stopIfTrue="1" operator="lessThanOrEqual">
      <formula>#REF!</formula>
    </cfRule>
    <cfRule type="cellIs" dxfId="4722" priority="11441" stopIfTrue="1" operator="greaterThan">
      <formula>#REF!</formula>
    </cfRule>
  </conditionalFormatting>
  <conditionalFormatting sqref="D184">
    <cfRule type="cellIs" dxfId="4721" priority="11438" stopIfTrue="1" operator="lessThanOrEqual">
      <formula>#REF!</formula>
    </cfRule>
    <cfRule type="cellIs" dxfId="4720" priority="11439" stopIfTrue="1" operator="greaterThan">
      <formula>#REF!</formula>
    </cfRule>
  </conditionalFormatting>
  <conditionalFormatting sqref="G188:G194">
    <cfRule type="cellIs" dxfId="4719" priority="11431" stopIfTrue="1" operator="lessThan">
      <formula>1</formula>
    </cfRule>
  </conditionalFormatting>
  <conditionalFormatting sqref="D188">
    <cfRule type="cellIs" dxfId="4718" priority="11429" stopIfTrue="1" operator="lessThanOrEqual">
      <formula>#REF!</formula>
    </cfRule>
    <cfRule type="cellIs" dxfId="4717" priority="11430" stopIfTrue="1" operator="greaterThan">
      <formula>#REF!</formula>
    </cfRule>
  </conditionalFormatting>
  <conditionalFormatting sqref="D188:D193">
    <cfRule type="cellIs" dxfId="4716" priority="11427" stopIfTrue="1" operator="lessThanOrEqual">
      <formula>#REF!</formula>
    </cfRule>
    <cfRule type="cellIs" dxfId="4715" priority="11428" stopIfTrue="1" operator="greaterThan">
      <formula>#REF!</formula>
    </cfRule>
  </conditionalFormatting>
  <conditionalFormatting sqref="D190">
    <cfRule type="cellIs" dxfId="4714" priority="11425" stopIfTrue="1" operator="lessThanOrEqual">
      <formula>#REF!</formula>
    </cfRule>
    <cfRule type="cellIs" dxfId="4713" priority="11426" stopIfTrue="1" operator="greaterThan">
      <formula>#REF!</formula>
    </cfRule>
  </conditionalFormatting>
  <conditionalFormatting sqref="D191">
    <cfRule type="cellIs" dxfId="4712" priority="11423" stopIfTrue="1" operator="lessThanOrEqual">
      <formula>#REF!</formula>
    </cfRule>
    <cfRule type="cellIs" dxfId="4711" priority="11424" stopIfTrue="1" operator="greaterThan">
      <formula>#REF!</formula>
    </cfRule>
  </conditionalFormatting>
  <conditionalFormatting sqref="D191:D193">
    <cfRule type="cellIs" dxfId="4710" priority="11421" stopIfTrue="1" operator="lessThanOrEqual">
      <formula>#REF!</formula>
    </cfRule>
    <cfRule type="cellIs" dxfId="4709" priority="11422" stopIfTrue="1" operator="greaterThan">
      <formula>#REF!</formula>
    </cfRule>
  </conditionalFormatting>
  <conditionalFormatting sqref="D194">
    <cfRule type="cellIs" dxfId="4708" priority="11419" stopIfTrue="1" operator="lessThanOrEqual">
      <formula>#REF!</formula>
    </cfRule>
    <cfRule type="cellIs" dxfId="4707" priority="11420" stopIfTrue="1" operator="greaterThan">
      <formula>#REF!</formula>
    </cfRule>
  </conditionalFormatting>
  <conditionalFormatting sqref="G188:G194">
    <cfRule type="cellIs" dxfId="4706" priority="11412" stopIfTrue="1" operator="lessThan">
      <formula>1</formula>
    </cfRule>
  </conditionalFormatting>
  <conditionalFormatting sqref="D188">
    <cfRule type="cellIs" dxfId="4705" priority="11410" stopIfTrue="1" operator="lessThanOrEqual">
      <formula>#REF!</formula>
    </cfRule>
    <cfRule type="cellIs" dxfId="4704" priority="11411" stopIfTrue="1" operator="greaterThan">
      <formula>#REF!</formula>
    </cfRule>
  </conditionalFormatting>
  <conditionalFormatting sqref="D188:D193">
    <cfRule type="cellIs" dxfId="4703" priority="11408" stopIfTrue="1" operator="lessThanOrEqual">
      <formula>#REF!</formula>
    </cfRule>
    <cfRule type="cellIs" dxfId="4702" priority="11409" stopIfTrue="1" operator="greaterThan">
      <formula>#REF!</formula>
    </cfRule>
  </conditionalFormatting>
  <conditionalFormatting sqref="D190">
    <cfRule type="cellIs" dxfId="4701" priority="11406" stopIfTrue="1" operator="lessThanOrEqual">
      <formula>#REF!</formula>
    </cfRule>
    <cfRule type="cellIs" dxfId="4700" priority="11407" stopIfTrue="1" operator="greaterThan">
      <formula>#REF!</formula>
    </cfRule>
  </conditionalFormatting>
  <conditionalFormatting sqref="D191">
    <cfRule type="cellIs" dxfId="4699" priority="11404" stopIfTrue="1" operator="lessThanOrEqual">
      <formula>#REF!</formula>
    </cfRule>
    <cfRule type="cellIs" dxfId="4698" priority="11405" stopIfTrue="1" operator="greaterThan">
      <formula>#REF!</formula>
    </cfRule>
  </conditionalFormatting>
  <conditionalFormatting sqref="D191:D193">
    <cfRule type="cellIs" dxfId="4697" priority="11402" stopIfTrue="1" operator="lessThanOrEqual">
      <formula>#REF!</formula>
    </cfRule>
    <cfRule type="cellIs" dxfId="4696" priority="11403" stopIfTrue="1" operator="greaterThan">
      <formula>#REF!</formula>
    </cfRule>
  </conditionalFormatting>
  <conditionalFormatting sqref="D194">
    <cfRule type="cellIs" dxfId="4695" priority="11400" stopIfTrue="1" operator="lessThanOrEqual">
      <formula>#REF!</formula>
    </cfRule>
    <cfRule type="cellIs" dxfId="4694" priority="11401" stopIfTrue="1" operator="greaterThan">
      <formula>#REF!</formula>
    </cfRule>
  </conditionalFormatting>
  <conditionalFormatting sqref="G188:G194">
    <cfRule type="cellIs" dxfId="4693" priority="11393" stopIfTrue="1" operator="lessThan">
      <formula>1</formula>
    </cfRule>
  </conditionalFormatting>
  <conditionalFormatting sqref="D188">
    <cfRule type="cellIs" dxfId="4692" priority="11391" stopIfTrue="1" operator="lessThanOrEqual">
      <formula>#REF!</formula>
    </cfRule>
    <cfRule type="cellIs" dxfId="4691" priority="11392" stopIfTrue="1" operator="greaterThan">
      <formula>#REF!</formula>
    </cfRule>
  </conditionalFormatting>
  <conditionalFormatting sqref="D188:D193">
    <cfRule type="cellIs" dxfId="4690" priority="11389" stopIfTrue="1" operator="lessThanOrEqual">
      <formula>#REF!</formula>
    </cfRule>
    <cfRule type="cellIs" dxfId="4689" priority="11390" stopIfTrue="1" operator="greaterThan">
      <formula>#REF!</formula>
    </cfRule>
  </conditionalFormatting>
  <conditionalFormatting sqref="D190">
    <cfRule type="cellIs" dxfId="4688" priority="11387" stopIfTrue="1" operator="lessThanOrEqual">
      <formula>#REF!</formula>
    </cfRule>
    <cfRule type="cellIs" dxfId="4687" priority="11388" stopIfTrue="1" operator="greaterThan">
      <formula>#REF!</formula>
    </cfRule>
  </conditionalFormatting>
  <conditionalFormatting sqref="D191">
    <cfRule type="cellIs" dxfId="4686" priority="11385" stopIfTrue="1" operator="lessThanOrEqual">
      <formula>#REF!</formula>
    </cfRule>
    <cfRule type="cellIs" dxfId="4685" priority="11386" stopIfTrue="1" operator="greaterThan">
      <formula>#REF!</formula>
    </cfRule>
  </conditionalFormatting>
  <conditionalFormatting sqref="D191:D193">
    <cfRule type="cellIs" dxfId="4684" priority="11383" stopIfTrue="1" operator="lessThanOrEqual">
      <formula>#REF!</formula>
    </cfRule>
    <cfRule type="cellIs" dxfId="4683" priority="11384" stopIfTrue="1" operator="greaterThan">
      <formula>#REF!</formula>
    </cfRule>
  </conditionalFormatting>
  <conditionalFormatting sqref="D194">
    <cfRule type="cellIs" dxfId="4682" priority="11381" stopIfTrue="1" operator="lessThanOrEqual">
      <formula>#REF!</formula>
    </cfRule>
    <cfRule type="cellIs" dxfId="4681" priority="11382" stopIfTrue="1" operator="greaterThan">
      <formula>#REF!</formula>
    </cfRule>
  </conditionalFormatting>
  <conditionalFormatting sqref="G188:G194">
    <cfRule type="cellIs" dxfId="4680" priority="11374" stopIfTrue="1" operator="lessThan">
      <formula>1</formula>
    </cfRule>
  </conditionalFormatting>
  <conditionalFormatting sqref="D188">
    <cfRule type="cellIs" dxfId="4679" priority="11372" stopIfTrue="1" operator="lessThanOrEqual">
      <formula>#REF!</formula>
    </cfRule>
    <cfRule type="cellIs" dxfId="4678" priority="11373" stopIfTrue="1" operator="greaterThan">
      <formula>#REF!</formula>
    </cfRule>
  </conditionalFormatting>
  <conditionalFormatting sqref="D188:D193">
    <cfRule type="cellIs" dxfId="4677" priority="11370" stopIfTrue="1" operator="lessThanOrEqual">
      <formula>#REF!</formula>
    </cfRule>
    <cfRule type="cellIs" dxfId="4676" priority="11371" stopIfTrue="1" operator="greaterThan">
      <formula>#REF!</formula>
    </cfRule>
  </conditionalFormatting>
  <conditionalFormatting sqref="D190">
    <cfRule type="cellIs" dxfId="4675" priority="11368" stopIfTrue="1" operator="lessThanOrEqual">
      <formula>#REF!</formula>
    </cfRule>
    <cfRule type="cellIs" dxfId="4674" priority="11369" stopIfTrue="1" operator="greaterThan">
      <formula>#REF!</formula>
    </cfRule>
  </conditionalFormatting>
  <conditionalFormatting sqref="D191">
    <cfRule type="cellIs" dxfId="4673" priority="11366" stopIfTrue="1" operator="lessThanOrEqual">
      <formula>#REF!</formula>
    </cfRule>
    <cfRule type="cellIs" dxfId="4672" priority="11367" stopIfTrue="1" operator="greaterThan">
      <formula>#REF!</formula>
    </cfRule>
  </conditionalFormatting>
  <conditionalFormatting sqref="D191:D193">
    <cfRule type="cellIs" dxfId="4671" priority="11364" stopIfTrue="1" operator="lessThanOrEqual">
      <formula>#REF!</formula>
    </cfRule>
    <cfRule type="cellIs" dxfId="4670" priority="11365" stopIfTrue="1" operator="greaterThan">
      <formula>#REF!</formula>
    </cfRule>
  </conditionalFormatting>
  <conditionalFormatting sqref="D194">
    <cfRule type="cellIs" dxfId="4669" priority="11362" stopIfTrue="1" operator="lessThanOrEqual">
      <formula>#REF!</formula>
    </cfRule>
    <cfRule type="cellIs" dxfId="4668" priority="11363" stopIfTrue="1" operator="greaterThan">
      <formula>#REF!</formula>
    </cfRule>
  </conditionalFormatting>
  <conditionalFormatting sqref="G188:G194">
    <cfRule type="cellIs" dxfId="4667" priority="11355" stopIfTrue="1" operator="lessThan">
      <formula>1</formula>
    </cfRule>
  </conditionalFormatting>
  <conditionalFormatting sqref="D188">
    <cfRule type="cellIs" dxfId="4666" priority="11353" stopIfTrue="1" operator="lessThanOrEqual">
      <formula>#REF!</formula>
    </cfRule>
    <cfRule type="cellIs" dxfId="4665" priority="11354" stopIfTrue="1" operator="greaterThan">
      <formula>#REF!</formula>
    </cfRule>
  </conditionalFormatting>
  <conditionalFormatting sqref="D188:D193">
    <cfRule type="cellIs" dxfId="4664" priority="11351" stopIfTrue="1" operator="lessThanOrEqual">
      <formula>#REF!</formula>
    </cfRule>
    <cfRule type="cellIs" dxfId="4663" priority="11352" stopIfTrue="1" operator="greaterThan">
      <formula>#REF!</formula>
    </cfRule>
  </conditionalFormatting>
  <conditionalFormatting sqref="D190">
    <cfRule type="cellIs" dxfId="4662" priority="11349" stopIfTrue="1" operator="lessThanOrEqual">
      <formula>#REF!</formula>
    </cfRule>
    <cfRule type="cellIs" dxfId="4661" priority="11350" stopIfTrue="1" operator="greaterThan">
      <formula>#REF!</formula>
    </cfRule>
  </conditionalFormatting>
  <conditionalFormatting sqref="D191">
    <cfRule type="cellIs" dxfId="4660" priority="11347" stopIfTrue="1" operator="lessThanOrEqual">
      <formula>#REF!</formula>
    </cfRule>
    <cfRule type="cellIs" dxfId="4659" priority="11348" stopIfTrue="1" operator="greaterThan">
      <formula>#REF!</formula>
    </cfRule>
  </conditionalFormatting>
  <conditionalFormatting sqref="D191:D193">
    <cfRule type="cellIs" dxfId="4658" priority="11345" stopIfTrue="1" operator="lessThanOrEqual">
      <formula>#REF!</formula>
    </cfRule>
    <cfRule type="cellIs" dxfId="4657" priority="11346" stopIfTrue="1" operator="greaterThan">
      <formula>#REF!</formula>
    </cfRule>
  </conditionalFormatting>
  <conditionalFormatting sqref="D194">
    <cfRule type="cellIs" dxfId="4656" priority="11343" stopIfTrue="1" operator="lessThanOrEqual">
      <formula>#REF!</formula>
    </cfRule>
    <cfRule type="cellIs" dxfId="4655" priority="11344" stopIfTrue="1" operator="greaterThan">
      <formula>#REF!</formula>
    </cfRule>
  </conditionalFormatting>
  <conditionalFormatting sqref="G198:G204">
    <cfRule type="cellIs" dxfId="4654" priority="11336" stopIfTrue="1" operator="lessThan">
      <formula>1</formula>
    </cfRule>
  </conditionalFormatting>
  <conditionalFormatting sqref="D198">
    <cfRule type="cellIs" dxfId="4653" priority="11334" stopIfTrue="1" operator="lessThanOrEqual">
      <formula>#REF!</formula>
    </cfRule>
    <cfRule type="cellIs" dxfId="4652" priority="11335" stopIfTrue="1" operator="greaterThan">
      <formula>#REF!</formula>
    </cfRule>
  </conditionalFormatting>
  <conditionalFormatting sqref="D199">
    <cfRule type="cellIs" dxfId="4651" priority="11332" stopIfTrue="1" operator="lessThanOrEqual">
      <formula>#REF!</formula>
    </cfRule>
    <cfRule type="cellIs" dxfId="4650" priority="11333" stopIfTrue="1" operator="greaterThan">
      <formula>#REF!</formula>
    </cfRule>
  </conditionalFormatting>
  <conditionalFormatting sqref="D200">
    <cfRule type="cellIs" dxfId="4649" priority="11330" stopIfTrue="1" operator="lessThanOrEqual">
      <formula>#REF!</formula>
    </cfRule>
    <cfRule type="cellIs" dxfId="4648" priority="11331" stopIfTrue="1" operator="greaterThan">
      <formula>#REF!</formula>
    </cfRule>
  </conditionalFormatting>
  <conditionalFormatting sqref="D201">
    <cfRule type="cellIs" dxfId="4647" priority="11328" stopIfTrue="1" operator="lessThanOrEqual">
      <formula>#REF!</formula>
    </cfRule>
    <cfRule type="cellIs" dxfId="4646" priority="11329" stopIfTrue="1" operator="greaterThan">
      <formula>#REF!</formula>
    </cfRule>
  </conditionalFormatting>
  <conditionalFormatting sqref="D202:D203">
    <cfRule type="cellIs" dxfId="4645" priority="11326" stopIfTrue="1" operator="lessThanOrEqual">
      <formula>#REF!</formula>
    </cfRule>
    <cfRule type="cellIs" dxfId="4644" priority="11327" stopIfTrue="1" operator="greaterThan">
      <formula>#REF!</formula>
    </cfRule>
  </conditionalFormatting>
  <conditionalFormatting sqref="D204">
    <cfRule type="cellIs" dxfId="4643" priority="11324" stopIfTrue="1" operator="lessThanOrEqual">
      <formula>#REF!</formula>
    </cfRule>
    <cfRule type="cellIs" dxfId="4642" priority="11325" stopIfTrue="1" operator="greaterThan">
      <formula>#REF!</formula>
    </cfRule>
  </conditionalFormatting>
  <conditionalFormatting sqref="G198:G204">
    <cfRule type="cellIs" dxfId="4641" priority="11317" stopIfTrue="1" operator="lessThan">
      <formula>1</formula>
    </cfRule>
  </conditionalFormatting>
  <conditionalFormatting sqref="D198">
    <cfRule type="cellIs" dxfId="4640" priority="11315" stopIfTrue="1" operator="lessThanOrEqual">
      <formula>#REF!</formula>
    </cfRule>
    <cfRule type="cellIs" dxfId="4639" priority="11316" stopIfTrue="1" operator="greaterThan">
      <formula>#REF!</formula>
    </cfRule>
  </conditionalFormatting>
  <conditionalFormatting sqref="D199">
    <cfRule type="cellIs" dxfId="4638" priority="11313" stopIfTrue="1" operator="lessThanOrEqual">
      <formula>#REF!</formula>
    </cfRule>
    <cfRule type="cellIs" dxfId="4637" priority="11314" stopIfTrue="1" operator="greaterThan">
      <formula>#REF!</formula>
    </cfRule>
  </conditionalFormatting>
  <conditionalFormatting sqref="D200">
    <cfRule type="cellIs" dxfId="4636" priority="11311" stopIfTrue="1" operator="lessThanOrEqual">
      <formula>#REF!</formula>
    </cfRule>
    <cfRule type="cellIs" dxfId="4635" priority="11312" stopIfTrue="1" operator="greaterThan">
      <formula>#REF!</formula>
    </cfRule>
  </conditionalFormatting>
  <conditionalFormatting sqref="D201">
    <cfRule type="cellIs" dxfId="4634" priority="11309" stopIfTrue="1" operator="lessThanOrEqual">
      <formula>#REF!</formula>
    </cfRule>
    <cfRule type="cellIs" dxfId="4633" priority="11310" stopIfTrue="1" operator="greaterThan">
      <formula>#REF!</formula>
    </cfRule>
  </conditionalFormatting>
  <conditionalFormatting sqref="D202:D203">
    <cfRule type="cellIs" dxfId="4632" priority="11307" stopIfTrue="1" operator="lessThanOrEqual">
      <formula>#REF!</formula>
    </cfRule>
    <cfRule type="cellIs" dxfId="4631" priority="11308" stopIfTrue="1" operator="greaterThan">
      <formula>#REF!</formula>
    </cfRule>
  </conditionalFormatting>
  <conditionalFormatting sqref="D204">
    <cfRule type="cellIs" dxfId="4630" priority="11305" stopIfTrue="1" operator="lessThanOrEqual">
      <formula>#REF!</formula>
    </cfRule>
    <cfRule type="cellIs" dxfId="4629" priority="11306" stopIfTrue="1" operator="greaterThan">
      <formula>#REF!</formula>
    </cfRule>
  </conditionalFormatting>
  <conditionalFormatting sqref="G198:G204">
    <cfRule type="cellIs" dxfId="4628" priority="11298" stopIfTrue="1" operator="lessThan">
      <formula>1</formula>
    </cfRule>
  </conditionalFormatting>
  <conditionalFormatting sqref="D198">
    <cfRule type="cellIs" dxfId="4627" priority="11296" stopIfTrue="1" operator="lessThanOrEqual">
      <formula>#REF!</formula>
    </cfRule>
    <cfRule type="cellIs" dxfId="4626" priority="11297" stopIfTrue="1" operator="greaterThan">
      <formula>#REF!</formula>
    </cfRule>
  </conditionalFormatting>
  <conditionalFormatting sqref="D199">
    <cfRule type="cellIs" dxfId="4625" priority="11294" stopIfTrue="1" operator="lessThanOrEqual">
      <formula>#REF!</formula>
    </cfRule>
    <cfRule type="cellIs" dxfId="4624" priority="11295" stopIfTrue="1" operator="greaterThan">
      <formula>#REF!</formula>
    </cfRule>
  </conditionalFormatting>
  <conditionalFormatting sqref="D200">
    <cfRule type="cellIs" dxfId="4623" priority="11292" stopIfTrue="1" operator="lessThanOrEqual">
      <formula>#REF!</formula>
    </cfRule>
    <cfRule type="cellIs" dxfId="4622" priority="11293" stopIfTrue="1" operator="greaterThan">
      <formula>#REF!</formula>
    </cfRule>
  </conditionalFormatting>
  <conditionalFormatting sqref="D201">
    <cfRule type="cellIs" dxfId="4621" priority="11290" stopIfTrue="1" operator="lessThanOrEqual">
      <formula>#REF!</formula>
    </cfRule>
    <cfRule type="cellIs" dxfId="4620" priority="11291" stopIfTrue="1" operator="greaterThan">
      <formula>#REF!</formula>
    </cfRule>
  </conditionalFormatting>
  <conditionalFormatting sqref="D202:D203">
    <cfRule type="cellIs" dxfId="4619" priority="11288" stopIfTrue="1" operator="lessThanOrEqual">
      <formula>#REF!</formula>
    </cfRule>
    <cfRule type="cellIs" dxfId="4618" priority="11289" stopIfTrue="1" operator="greaterThan">
      <formula>#REF!</formula>
    </cfRule>
  </conditionalFormatting>
  <conditionalFormatting sqref="D204">
    <cfRule type="cellIs" dxfId="4617" priority="11286" stopIfTrue="1" operator="lessThanOrEqual">
      <formula>#REF!</formula>
    </cfRule>
    <cfRule type="cellIs" dxfId="4616" priority="11287" stopIfTrue="1" operator="greaterThan">
      <formula>#REF!</formula>
    </cfRule>
  </conditionalFormatting>
  <conditionalFormatting sqref="G198:G204">
    <cfRule type="cellIs" dxfId="4615" priority="11279" stopIfTrue="1" operator="lessThan">
      <formula>1</formula>
    </cfRule>
  </conditionalFormatting>
  <conditionalFormatting sqref="D198">
    <cfRule type="cellIs" dxfId="4614" priority="11277" stopIfTrue="1" operator="lessThanOrEqual">
      <formula>#REF!</formula>
    </cfRule>
    <cfRule type="cellIs" dxfId="4613" priority="11278" stopIfTrue="1" operator="greaterThan">
      <formula>#REF!</formula>
    </cfRule>
  </conditionalFormatting>
  <conditionalFormatting sqref="D199">
    <cfRule type="cellIs" dxfId="4612" priority="11275" stopIfTrue="1" operator="lessThanOrEqual">
      <formula>#REF!</formula>
    </cfRule>
    <cfRule type="cellIs" dxfId="4611" priority="11276" stopIfTrue="1" operator="greaterThan">
      <formula>#REF!</formula>
    </cfRule>
  </conditionalFormatting>
  <conditionalFormatting sqref="D200">
    <cfRule type="cellIs" dxfId="4610" priority="11273" stopIfTrue="1" operator="lessThanOrEqual">
      <formula>#REF!</formula>
    </cfRule>
    <cfRule type="cellIs" dxfId="4609" priority="11274" stopIfTrue="1" operator="greaterThan">
      <formula>#REF!</formula>
    </cfRule>
  </conditionalFormatting>
  <conditionalFormatting sqref="D201">
    <cfRule type="cellIs" dxfId="4608" priority="11271" stopIfTrue="1" operator="lessThanOrEqual">
      <formula>#REF!</formula>
    </cfRule>
    <cfRule type="cellIs" dxfId="4607" priority="11272" stopIfTrue="1" operator="greaterThan">
      <formula>#REF!</formula>
    </cfRule>
  </conditionalFormatting>
  <conditionalFormatting sqref="D202:D203">
    <cfRule type="cellIs" dxfId="4606" priority="11269" stopIfTrue="1" operator="lessThanOrEqual">
      <formula>#REF!</formula>
    </cfRule>
    <cfRule type="cellIs" dxfId="4605" priority="11270" stopIfTrue="1" operator="greaterThan">
      <formula>#REF!</formula>
    </cfRule>
  </conditionalFormatting>
  <conditionalFormatting sqref="D204">
    <cfRule type="cellIs" dxfId="4604" priority="11267" stopIfTrue="1" operator="lessThanOrEqual">
      <formula>#REF!</formula>
    </cfRule>
    <cfRule type="cellIs" dxfId="4603" priority="11268" stopIfTrue="1" operator="greaterThan">
      <formula>#REF!</formula>
    </cfRule>
  </conditionalFormatting>
  <conditionalFormatting sqref="G198:G204">
    <cfRule type="cellIs" dxfId="4602" priority="11260" stopIfTrue="1" operator="lessThan">
      <formula>1</formula>
    </cfRule>
  </conditionalFormatting>
  <conditionalFormatting sqref="D198">
    <cfRule type="cellIs" dxfId="4601" priority="11258" stopIfTrue="1" operator="lessThanOrEqual">
      <formula>#REF!</formula>
    </cfRule>
    <cfRule type="cellIs" dxfId="4600" priority="11259" stopIfTrue="1" operator="greaterThan">
      <formula>#REF!</formula>
    </cfRule>
  </conditionalFormatting>
  <conditionalFormatting sqref="D199">
    <cfRule type="cellIs" dxfId="4599" priority="11256" stopIfTrue="1" operator="lessThanOrEqual">
      <formula>#REF!</formula>
    </cfRule>
    <cfRule type="cellIs" dxfId="4598" priority="11257" stopIfTrue="1" operator="greaterThan">
      <formula>#REF!</formula>
    </cfRule>
  </conditionalFormatting>
  <conditionalFormatting sqref="D200">
    <cfRule type="cellIs" dxfId="4597" priority="11254" stopIfTrue="1" operator="lessThanOrEqual">
      <formula>#REF!</formula>
    </cfRule>
    <cfRule type="cellIs" dxfId="4596" priority="11255" stopIfTrue="1" operator="greaterThan">
      <formula>#REF!</formula>
    </cfRule>
  </conditionalFormatting>
  <conditionalFormatting sqref="D201">
    <cfRule type="cellIs" dxfId="4595" priority="11252" stopIfTrue="1" operator="lessThanOrEqual">
      <formula>#REF!</formula>
    </cfRule>
    <cfRule type="cellIs" dxfId="4594" priority="11253" stopIfTrue="1" operator="greaterThan">
      <formula>#REF!</formula>
    </cfRule>
  </conditionalFormatting>
  <conditionalFormatting sqref="D202:D203">
    <cfRule type="cellIs" dxfId="4593" priority="11250" stopIfTrue="1" operator="lessThanOrEqual">
      <formula>#REF!</formula>
    </cfRule>
    <cfRule type="cellIs" dxfId="4592" priority="11251" stopIfTrue="1" operator="greaterThan">
      <formula>#REF!</formula>
    </cfRule>
  </conditionalFormatting>
  <conditionalFormatting sqref="D204">
    <cfRule type="cellIs" dxfId="4591" priority="11248" stopIfTrue="1" operator="lessThanOrEqual">
      <formula>#REF!</formula>
    </cfRule>
    <cfRule type="cellIs" dxfId="4590" priority="11249" stopIfTrue="1" operator="greaterThan">
      <formula>#REF!</formula>
    </cfRule>
  </conditionalFormatting>
  <conditionalFormatting sqref="G208:G214">
    <cfRule type="cellIs" dxfId="4589" priority="11241" stopIfTrue="1" operator="lessThan">
      <formula>1</formula>
    </cfRule>
  </conditionalFormatting>
  <conditionalFormatting sqref="D208">
    <cfRule type="cellIs" dxfId="4588" priority="11239" stopIfTrue="1" operator="lessThanOrEqual">
      <formula>#REF!</formula>
    </cfRule>
    <cfRule type="cellIs" dxfId="4587" priority="11240" stopIfTrue="1" operator="greaterThan">
      <formula>#REF!</formula>
    </cfRule>
  </conditionalFormatting>
  <conditionalFormatting sqref="D209">
    <cfRule type="cellIs" dxfId="4586" priority="11237" stopIfTrue="1" operator="lessThanOrEqual">
      <formula>#REF!</formula>
    </cfRule>
    <cfRule type="cellIs" dxfId="4585" priority="11238" stopIfTrue="1" operator="greaterThan">
      <formula>#REF!</formula>
    </cfRule>
  </conditionalFormatting>
  <conditionalFormatting sqref="D210">
    <cfRule type="cellIs" dxfId="4584" priority="11235" stopIfTrue="1" operator="lessThanOrEqual">
      <formula>#REF!</formula>
    </cfRule>
    <cfRule type="cellIs" dxfId="4583" priority="11236" stopIfTrue="1" operator="greaterThan">
      <formula>#REF!</formula>
    </cfRule>
  </conditionalFormatting>
  <conditionalFormatting sqref="D211">
    <cfRule type="cellIs" dxfId="4582" priority="11233" stopIfTrue="1" operator="lessThanOrEqual">
      <formula>#REF!</formula>
    </cfRule>
    <cfRule type="cellIs" dxfId="4581" priority="11234" stopIfTrue="1" operator="greaterThan">
      <formula>#REF!</formula>
    </cfRule>
  </conditionalFormatting>
  <conditionalFormatting sqref="D212:D213">
    <cfRule type="cellIs" dxfId="4580" priority="11231" stopIfTrue="1" operator="lessThanOrEqual">
      <formula>#REF!</formula>
    </cfRule>
    <cfRule type="cellIs" dxfId="4579" priority="11232" stopIfTrue="1" operator="greaterThan">
      <formula>#REF!</formula>
    </cfRule>
  </conditionalFormatting>
  <conditionalFormatting sqref="D214">
    <cfRule type="cellIs" dxfId="4578" priority="11229" stopIfTrue="1" operator="lessThanOrEqual">
      <formula>#REF!</formula>
    </cfRule>
    <cfRule type="cellIs" dxfId="4577" priority="11230" stopIfTrue="1" operator="greaterThan">
      <formula>#REF!</formula>
    </cfRule>
  </conditionalFormatting>
  <conditionalFormatting sqref="G208:G214">
    <cfRule type="cellIs" dxfId="4576" priority="11222" stopIfTrue="1" operator="lessThan">
      <formula>1</formula>
    </cfRule>
  </conditionalFormatting>
  <conditionalFormatting sqref="D208">
    <cfRule type="cellIs" dxfId="4575" priority="11220" stopIfTrue="1" operator="lessThanOrEqual">
      <formula>#REF!</formula>
    </cfRule>
    <cfRule type="cellIs" dxfId="4574" priority="11221" stopIfTrue="1" operator="greaterThan">
      <formula>#REF!</formula>
    </cfRule>
  </conditionalFormatting>
  <conditionalFormatting sqref="D209">
    <cfRule type="cellIs" dxfId="4573" priority="11218" stopIfTrue="1" operator="lessThanOrEqual">
      <formula>#REF!</formula>
    </cfRule>
    <cfRule type="cellIs" dxfId="4572" priority="11219" stopIfTrue="1" operator="greaterThan">
      <formula>#REF!</formula>
    </cfRule>
  </conditionalFormatting>
  <conditionalFormatting sqref="D210">
    <cfRule type="cellIs" dxfId="4571" priority="11216" stopIfTrue="1" operator="lessThanOrEqual">
      <formula>#REF!</formula>
    </cfRule>
    <cfRule type="cellIs" dxfId="4570" priority="11217" stopIfTrue="1" operator="greaterThan">
      <formula>#REF!</formula>
    </cfRule>
  </conditionalFormatting>
  <conditionalFormatting sqref="D211">
    <cfRule type="cellIs" dxfId="4569" priority="11214" stopIfTrue="1" operator="lessThanOrEqual">
      <formula>#REF!</formula>
    </cfRule>
    <cfRule type="cellIs" dxfId="4568" priority="11215" stopIfTrue="1" operator="greaterThan">
      <formula>#REF!</formula>
    </cfRule>
  </conditionalFormatting>
  <conditionalFormatting sqref="D212:D213">
    <cfRule type="cellIs" dxfId="4567" priority="11212" stopIfTrue="1" operator="lessThanOrEqual">
      <formula>#REF!</formula>
    </cfRule>
    <cfRule type="cellIs" dxfId="4566" priority="11213" stopIfTrue="1" operator="greaterThan">
      <formula>#REF!</formula>
    </cfRule>
  </conditionalFormatting>
  <conditionalFormatting sqref="D214">
    <cfRule type="cellIs" dxfId="4565" priority="11210" stopIfTrue="1" operator="lessThanOrEqual">
      <formula>#REF!</formula>
    </cfRule>
    <cfRule type="cellIs" dxfId="4564" priority="11211" stopIfTrue="1" operator="greaterThan">
      <formula>#REF!</formula>
    </cfRule>
  </conditionalFormatting>
  <conditionalFormatting sqref="G208:G214">
    <cfRule type="cellIs" dxfId="4563" priority="11203" stopIfTrue="1" operator="lessThan">
      <formula>1</formula>
    </cfRule>
  </conditionalFormatting>
  <conditionalFormatting sqref="D208">
    <cfRule type="cellIs" dxfId="4562" priority="11201" stopIfTrue="1" operator="lessThanOrEqual">
      <formula>#REF!</formula>
    </cfRule>
    <cfRule type="cellIs" dxfId="4561" priority="11202" stopIfTrue="1" operator="greaterThan">
      <formula>#REF!</formula>
    </cfRule>
  </conditionalFormatting>
  <conditionalFormatting sqref="D209">
    <cfRule type="cellIs" dxfId="4560" priority="11199" stopIfTrue="1" operator="lessThanOrEqual">
      <formula>#REF!</formula>
    </cfRule>
    <cfRule type="cellIs" dxfId="4559" priority="11200" stopIfTrue="1" operator="greaterThan">
      <formula>#REF!</formula>
    </cfRule>
  </conditionalFormatting>
  <conditionalFormatting sqref="D210">
    <cfRule type="cellIs" dxfId="4558" priority="11197" stopIfTrue="1" operator="lessThanOrEqual">
      <formula>#REF!</formula>
    </cfRule>
    <cfRule type="cellIs" dxfId="4557" priority="11198" stopIfTrue="1" operator="greaterThan">
      <formula>#REF!</formula>
    </cfRule>
  </conditionalFormatting>
  <conditionalFormatting sqref="D211">
    <cfRule type="cellIs" dxfId="4556" priority="11195" stopIfTrue="1" operator="lessThanOrEqual">
      <formula>#REF!</formula>
    </cfRule>
    <cfRule type="cellIs" dxfId="4555" priority="11196" stopIfTrue="1" operator="greaterThan">
      <formula>#REF!</formula>
    </cfRule>
  </conditionalFormatting>
  <conditionalFormatting sqref="D212:D213">
    <cfRule type="cellIs" dxfId="4554" priority="11193" stopIfTrue="1" operator="lessThanOrEqual">
      <formula>#REF!</formula>
    </cfRule>
    <cfRule type="cellIs" dxfId="4553" priority="11194" stopIfTrue="1" operator="greaterThan">
      <formula>#REF!</formula>
    </cfRule>
  </conditionalFormatting>
  <conditionalFormatting sqref="D214">
    <cfRule type="cellIs" dxfId="4552" priority="11191" stopIfTrue="1" operator="lessThanOrEqual">
      <formula>#REF!</formula>
    </cfRule>
    <cfRule type="cellIs" dxfId="4551" priority="11192" stopIfTrue="1" operator="greaterThan">
      <formula>#REF!</formula>
    </cfRule>
  </conditionalFormatting>
  <conditionalFormatting sqref="G208:G214">
    <cfRule type="cellIs" dxfId="4550" priority="11184" stopIfTrue="1" operator="lessThan">
      <formula>1</formula>
    </cfRule>
  </conditionalFormatting>
  <conditionalFormatting sqref="D208">
    <cfRule type="cellIs" dxfId="4549" priority="11182" stopIfTrue="1" operator="lessThanOrEqual">
      <formula>#REF!</formula>
    </cfRule>
    <cfRule type="cellIs" dxfId="4548" priority="11183" stopIfTrue="1" operator="greaterThan">
      <formula>#REF!</formula>
    </cfRule>
  </conditionalFormatting>
  <conditionalFormatting sqref="D209">
    <cfRule type="cellIs" dxfId="4547" priority="11180" stopIfTrue="1" operator="lessThanOrEqual">
      <formula>#REF!</formula>
    </cfRule>
    <cfRule type="cellIs" dxfId="4546" priority="11181" stopIfTrue="1" operator="greaterThan">
      <formula>#REF!</formula>
    </cfRule>
  </conditionalFormatting>
  <conditionalFormatting sqref="D210">
    <cfRule type="cellIs" dxfId="4545" priority="11178" stopIfTrue="1" operator="lessThanOrEqual">
      <formula>#REF!</formula>
    </cfRule>
    <cfRule type="cellIs" dxfId="4544" priority="11179" stopIfTrue="1" operator="greaterThan">
      <formula>#REF!</formula>
    </cfRule>
  </conditionalFormatting>
  <conditionalFormatting sqref="D211">
    <cfRule type="cellIs" dxfId="4543" priority="11176" stopIfTrue="1" operator="lessThanOrEqual">
      <formula>#REF!</formula>
    </cfRule>
    <cfRule type="cellIs" dxfId="4542" priority="11177" stopIfTrue="1" operator="greaterThan">
      <formula>#REF!</formula>
    </cfRule>
  </conditionalFormatting>
  <conditionalFormatting sqref="D212:D213">
    <cfRule type="cellIs" dxfId="4541" priority="11174" stopIfTrue="1" operator="lessThanOrEqual">
      <formula>#REF!</formula>
    </cfRule>
    <cfRule type="cellIs" dxfId="4540" priority="11175" stopIfTrue="1" operator="greaterThan">
      <formula>#REF!</formula>
    </cfRule>
  </conditionalFormatting>
  <conditionalFormatting sqref="D214">
    <cfRule type="cellIs" dxfId="4539" priority="11172" stopIfTrue="1" operator="lessThanOrEqual">
      <formula>#REF!</formula>
    </cfRule>
    <cfRule type="cellIs" dxfId="4538" priority="11173" stopIfTrue="1" operator="greaterThan">
      <formula>#REF!</formula>
    </cfRule>
  </conditionalFormatting>
  <conditionalFormatting sqref="G208:G214">
    <cfRule type="cellIs" dxfId="4537" priority="11165" stopIfTrue="1" operator="lessThan">
      <formula>1</formula>
    </cfRule>
  </conditionalFormatting>
  <conditionalFormatting sqref="D208">
    <cfRule type="cellIs" dxfId="4536" priority="11163" stopIfTrue="1" operator="lessThanOrEqual">
      <formula>#REF!</formula>
    </cfRule>
    <cfRule type="cellIs" dxfId="4535" priority="11164" stopIfTrue="1" operator="greaterThan">
      <formula>#REF!</formula>
    </cfRule>
  </conditionalFormatting>
  <conditionalFormatting sqref="D209">
    <cfRule type="cellIs" dxfId="4534" priority="11161" stopIfTrue="1" operator="lessThanOrEqual">
      <formula>#REF!</formula>
    </cfRule>
    <cfRule type="cellIs" dxfId="4533" priority="11162" stopIfTrue="1" operator="greaterThan">
      <formula>#REF!</formula>
    </cfRule>
  </conditionalFormatting>
  <conditionalFormatting sqref="D210">
    <cfRule type="cellIs" dxfId="4532" priority="11159" stopIfTrue="1" operator="lessThanOrEqual">
      <formula>#REF!</formula>
    </cfRule>
    <cfRule type="cellIs" dxfId="4531" priority="11160" stopIfTrue="1" operator="greaterThan">
      <formula>#REF!</formula>
    </cfRule>
  </conditionalFormatting>
  <conditionalFormatting sqref="D211">
    <cfRule type="cellIs" dxfId="4530" priority="11157" stopIfTrue="1" operator="lessThanOrEqual">
      <formula>#REF!</formula>
    </cfRule>
    <cfRule type="cellIs" dxfId="4529" priority="11158" stopIfTrue="1" operator="greaterThan">
      <formula>#REF!</formula>
    </cfRule>
  </conditionalFormatting>
  <conditionalFormatting sqref="D212:D213">
    <cfRule type="cellIs" dxfId="4528" priority="11155" stopIfTrue="1" operator="lessThanOrEqual">
      <formula>#REF!</formula>
    </cfRule>
    <cfRule type="cellIs" dxfId="4527" priority="11156" stopIfTrue="1" operator="greaterThan">
      <formula>#REF!</formula>
    </cfRule>
  </conditionalFormatting>
  <conditionalFormatting sqref="D214">
    <cfRule type="cellIs" dxfId="4526" priority="11153" stopIfTrue="1" operator="lessThanOrEqual">
      <formula>#REF!</formula>
    </cfRule>
    <cfRule type="cellIs" dxfId="4525" priority="11154" stopIfTrue="1" operator="greaterThan">
      <formula>#REF!</formula>
    </cfRule>
  </conditionalFormatting>
  <conditionalFormatting sqref="G218:G224">
    <cfRule type="cellIs" dxfId="4524" priority="11146" stopIfTrue="1" operator="lessThan">
      <formula>1</formula>
    </cfRule>
  </conditionalFormatting>
  <conditionalFormatting sqref="D219">
    <cfRule type="cellIs" dxfId="4523" priority="11142" stopIfTrue="1" operator="lessThanOrEqual">
      <formula>#REF!</formula>
    </cfRule>
    <cfRule type="cellIs" dxfId="4522" priority="11143" stopIfTrue="1" operator="greaterThan">
      <formula>#REF!</formula>
    </cfRule>
  </conditionalFormatting>
  <conditionalFormatting sqref="D220">
    <cfRule type="cellIs" dxfId="4521" priority="11140" stopIfTrue="1" operator="lessThanOrEqual">
      <formula>#REF!</formula>
    </cfRule>
    <cfRule type="cellIs" dxfId="4520" priority="11141" stopIfTrue="1" operator="greaterThan">
      <formula>#REF!</formula>
    </cfRule>
  </conditionalFormatting>
  <conditionalFormatting sqref="D221">
    <cfRule type="cellIs" dxfId="4519" priority="11138" stopIfTrue="1" operator="lessThanOrEqual">
      <formula>#REF!</formula>
    </cfRule>
    <cfRule type="cellIs" dxfId="4518" priority="11139" stopIfTrue="1" operator="greaterThan">
      <formula>#REF!</formula>
    </cfRule>
  </conditionalFormatting>
  <conditionalFormatting sqref="D222:D223">
    <cfRule type="cellIs" dxfId="4517" priority="11136" stopIfTrue="1" operator="lessThanOrEqual">
      <formula>#REF!</formula>
    </cfRule>
    <cfRule type="cellIs" dxfId="4516" priority="11137" stopIfTrue="1" operator="greaterThan">
      <formula>#REF!</formula>
    </cfRule>
  </conditionalFormatting>
  <conditionalFormatting sqref="D224">
    <cfRule type="cellIs" dxfId="4515" priority="11134" stopIfTrue="1" operator="lessThanOrEqual">
      <formula>#REF!</formula>
    </cfRule>
    <cfRule type="cellIs" dxfId="4514" priority="11135" stopIfTrue="1" operator="greaterThan">
      <formula>#REF!</formula>
    </cfRule>
  </conditionalFormatting>
  <conditionalFormatting sqref="G218:G224">
    <cfRule type="cellIs" dxfId="4513" priority="11127" stopIfTrue="1" operator="lessThan">
      <formula>1</formula>
    </cfRule>
  </conditionalFormatting>
  <conditionalFormatting sqref="D219">
    <cfRule type="cellIs" dxfId="4512" priority="11123" stopIfTrue="1" operator="lessThanOrEqual">
      <formula>#REF!</formula>
    </cfRule>
    <cfRule type="cellIs" dxfId="4511" priority="11124" stopIfTrue="1" operator="greaterThan">
      <formula>#REF!</formula>
    </cfRule>
  </conditionalFormatting>
  <conditionalFormatting sqref="D220">
    <cfRule type="cellIs" dxfId="4510" priority="11121" stopIfTrue="1" operator="lessThanOrEqual">
      <formula>#REF!</formula>
    </cfRule>
    <cfRule type="cellIs" dxfId="4509" priority="11122" stopIfTrue="1" operator="greaterThan">
      <formula>#REF!</formula>
    </cfRule>
  </conditionalFormatting>
  <conditionalFormatting sqref="D221">
    <cfRule type="cellIs" dxfId="4508" priority="11119" stopIfTrue="1" operator="lessThanOrEqual">
      <formula>#REF!</formula>
    </cfRule>
    <cfRule type="cellIs" dxfId="4507" priority="11120" stopIfTrue="1" operator="greaterThan">
      <formula>#REF!</formula>
    </cfRule>
  </conditionalFormatting>
  <conditionalFormatting sqref="D222:D223">
    <cfRule type="cellIs" dxfId="4506" priority="11117" stopIfTrue="1" operator="lessThanOrEqual">
      <formula>#REF!</formula>
    </cfRule>
    <cfRule type="cellIs" dxfId="4505" priority="11118" stopIfTrue="1" operator="greaterThan">
      <formula>#REF!</formula>
    </cfRule>
  </conditionalFormatting>
  <conditionalFormatting sqref="D224">
    <cfRule type="cellIs" dxfId="4504" priority="11115" stopIfTrue="1" operator="lessThanOrEqual">
      <formula>#REF!</formula>
    </cfRule>
    <cfRule type="cellIs" dxfId="4503" priority="11116" stopIfTrue="1" operator="greaterThan">
      <formula>#REF!</formula>
    </cfRule>
  </conditionalFormatting>
  <conditionalFormatting sqref="G218:G224">
    <cfRule type="cellIs" dxfId="4502" priority="11108" stopIfTrue="1" operator="lessThan">
      <formula>1</formula>
    </cfRule>
  </conditionalFormatting>
  <conditionalFormatting sqref="D219">
    <cfRule type="cellIs" dxfId="4501" priority="11104" stopIfTrue="1" operator="lessThanOrEqual">
      <formula>#REF!</formula>
    </cfRule>
    <cfRule type="cellIs" dxfId="4500" priority="11105" stopIfTrue="1" operator="greaterThan">
      <formula>#REF!</formula>
    </cfRule>
  </conditionalFormatting>
  <conditionalFormatting sqref="D220">
    <cfRule type="cellIs" dxfId="4499" priority="11102" stopIfTrue="1" operator="lessThanOrEqual">
      <formula>#REF!</formula>
    </cfRule>
    <cfRule type="cellIs" dxfId="4498" priority="11103" stopIfTrue="1" operator="greaterThan">
      <formula>#REF!</formula>
    </cfRule>
  </conditionalFormatting>
  <conditionalFormatting sqref="D221">
    <cfRule type="cellIs" dxfId="4497" priority="11100" stopIfTrue="1" operator="lessThanOrEqual">
      <formula>#REF!</formula>
    </cfRule>
    <cfRule type="cellIs" dxfId="4496" priority="11101" stopIfTrue="1" operator="greaterThan">
      <formula>#REF!</formula>
    </cfRule>
  </conditionalFormatting>
  <conditionalFormatting sqref="D222:D223">
    <cfRule type="cellIs" dxfId="4495" priority="11098" stopIfTrue="1" operator="lessThanOrEqual">
      <formula>#REF!</formula>
    </cfRule>
    <cfRule type="cellIs" dxfId="4494" priority="11099" stopIfTrue="1" operator="greaterThan">
      <formula>#REF!</formula>
    </cfRule>
  </conditionalFormatting>
  <conditionalFormatting sqref="D224">
    <cfRule type="cellIs" dxfId="4493" priority="11096" stopIfTrue="1" operator="lessThanOrEqual">
      <formula>#REF!</formula>
    </cfRule>
    <cfRule type="cellIs" dxfId="4492" priority="11097" stopIfTrue="1" operator="greaterThan">
      <formula>#REF!</formula>
    </cfRule>
  </conditionalFormatting>
  <conditionalFormatting sqref="G218:G224">
    <cfRule type="cellIs" dxfId="4491" priority="11089" stopIfTrue="1" operator="lessThan">
      <formula>1</formula>
    </cfRule>
  </conditionalFormatting>
  <conditionalFormatting sqref="D219">
    <cfRule type="cellIs" dxfId="4490" priority="11085" stopIfTrue="1" operator="lessThanOrEqual">
      <formula>#REF!</formula>
    </cfRule>
    <cfRule type="cellIs" dxfId="4489" priority="11086" stopIfTrue="1" operator="greaterThan">
      <formula>#REF!</formula>
    </cfRule>
  </conditionalFormatting>
  <conditionalFormatting sqref="D220">
    <cfRule type="cellIs" dxfId="4488" priority="11083" stopIfTrue="1" operator="lessThanOrEqual">
      <formula>#REF!</formula>
    </cfRule>
    <cfRule type="cellIs" dxfId="4487" priority="11084" stopIfTrue="1" operator="greaterThan">
      <formula>#REF!</formula>
    </cfRule>
  </conditionalFormatting>
  <conditionalFormatting sqref="D221">
    <cfRule type="cellIs" dxfId="4486" priority="11081" stopIfTrue="1" operator="lessThanOrEqual">
      <formula>#REF!</formula>
    </cfRule>
    <cfRule type="cellIs" dxfId="4485" priority="11082" stopIfTrue="1" operator="greaterThan">
      <formula>#REF!</formula>
    </cfRule>
  </conditionalFormatting>
  <conditionalFormatting sqref="D222:D223">
    <cfRule type="cellIs" dxfId="4484" priority="11079" stopIfTrue="1" operator="lessThanOrEqual">
      <formula>#REF!</formula>
    </cfRule>
    <cfRule type="cellIs" dxfId="4483" priority="11080" stopIfTrue="1" operator="greaterThan">
      <formula>#REF!</formula>
    </cfRule>
  </conditionalFormatting>
  <conditionalFormatting sqref="D224">
    <cfRule type="cellIs" dxfId="4482" priority="11077" stopIfTrue="1" operator="lessThanOrEqual">
      <formula>#REF!</formula>
    </cfRule>
    <cfRule type="cellIs" dxfId="4481" priority="11078" stopIfTrue="1" operator="greaterThan">
      <formula>#REF!</formula>
    </cfRule>
  </conditionalFormatting>
  <conditionalFormatting sqref="G218:G224">
    <cfRule type="cellIs" dxfId="4480" priority="11070" stopIfTrue="1" operator="lessThan">
      <formula>1</formula>
    </cfRule>
  </conditionalFormatting>
  <conditionalFormatting sqref="D219">
    <cfRule type="cellIs" dxfId="4479" priority="11066" stopIfTrue="1" operator="lessThanOrEqual">
      <formula>#REF!</formula>
    </cfRule>
    <cfRule type="cellIs" dxfId="4478" priority="11067" stopIfTrue="1" operator="greaterThan">
      <formula>#REF!</formula>
    </cfRule>
  </conditionalFormatting>
  <conditionalFormatting sqref="D220">
    <cfRule type="cellIs" dxfId="4477" priority="11064" stopIfTrue="1" operator="lessThanOrEqual">
      <formula>#REF!</formula>
    </cfRule>
    <cfRule type="cellIs" dxfId="4476" priority="11065" stopIfTrue="1" operator="greaterThan">
      <formula>#REF!</formula>
    </cfRule>
  </conditionalFormatting>
  <conditionalFormatting sqref="D221">
    <cfRule type="cellIs" dxfId="4475" priority="11062" stopIfTrue="1" operator="lessThanOrEqual">
      <formula>#REF!</formula>
    </cfRule>
    <cfRule type="cellIs" dxfId="4474" priority="11063" stopIfTrue="1" operator="greaterThan">
      <formula>#REF!</formula>
    </cfRule>
  </conditionalFormatting>
  <conditionalFormatting sqref="D222:D223">
    <cfRule type="cellIs" dxfId="4473" priority="11060" stopIfTrue="1" operator="lessThanOrEqual">
      <formula>#REF!</formula>
    </cfRule>
    <cfRule type="cellIs" dxfId="4472" priority="11061" stopIfTrue="1" operator="greaterThan">
      <formula>#REF!</formula>
    </cfRule>
  </conditionalFormatting>
  <conditionalFormatting sqref="D224">
    <cfRule type="cellIs" dxfId="4471" priority="11058" stopIfTrue="1" operator="lessThanOrEqual">
      <formula>#REF!</formula>
    </cfRule>
    <cfRule type="cellIs" dxfId="4470" priority="11059" stopIfTrue="1" operator="greaterThan">
      <formula>#REF!</formula>
    </cfRule>
  </conditionalFormatting>
  <conditionalFormatting sqref="G228:G234">
    <cfRule type="cellIs" dxfId="4469" priority="11051" stopIfTrue="1" operator="lessThan">
      <formula>1</formula>
    </cfRule>
  </conditionalFormatting>
  <conditionalFormatting sqref="D228">
    <cfRule type="cellIs" dxfId="4468" priority="11049" stopIfTrue="1" operator="lessThanOrEqual">
      <formula>#REF!</formula>
    </cfRule>
    <cfRule type="cellIs" dxfId="4467" priority="11050" stopIfTrue="1" operator="greaterThan">
      <formula>#REF!</formula>
    </cfRule>
  </conditionalFormatting>
  <conditionalFormatting sqref="D229">
    <cfRule type="cellIs" dxfId="4466" priority="11047" stopIfTrue="1" operator="lessThanOrEqual">
      <formula>#REF!</formula>
    </cfRule>
    <cfRule type="cellIs" dxfId="4465" priority="11048" stopIfTrue="1" operator="greaterThan">
      <formula>#REF!</formula>
    </cfRule>
  </conditionalFormatting>
  <conditionalFormatting sqref="D230">
    <cfRule type="cellIs" dxfId="4464" priority="11045" stopIfTrue="1" operator="lessThanOrEqual">
      <formula>#REF!</formula>
    </cfRule>
    <cfRule type="cellIs" dxfId="4463" priority="11046" stopIfTrue="1" operator="greaterThan">
      <formula>#REF!</formula>
    </cfRule>
  </conditionalFormatting>
  <conditionalFormatting sqref="D231">
    <cfRule type="cellIs" dxfId="4462" priority="11043" stopIfTrue="1" operator="lessThanOrEqual">
      <formula>#REF!</formula>
    </cfRule>
    <cfRule type="cellIs" dxfId="4461" priority="11044" stopIfTrue="1" operator="greaterThan">
      <formula>#REF!</formula>
    </cfRule>
  </conditionalFormatting>
  <conditionalFormatting sqref="D232:D233">
    <cfRule type="cellIs" dxfId="4460" priority="11041" stopIfTrue="1" operator="lessThanOrEqual">
      <formula>#REF!</formula>
    </cfRule>
    <cfRule type="cellIs" dxfId="4459" priority="11042" stopIfTrue="1" operator="greaterThan">
      <formula>#REF!</formula>
    </cfRule>
  </conditionalFormatting>
  <conditionalFormatting sqref="D234">
    <cfRule type="cellIs" dxfId="4458" priority="11039" stopIfTrue="1" operator="lessThanOrEqual">
      <formula>#REF!</formula>
    </cfRule>
    <cfRule type="cellIs" dxfId="4457" priority="11040" stopIfTrue="1" operator="greaterThan">
      <formula>#REF!</formula>
    </cfRule>
  </conditionalFormatting>
  <conditionalFormatting sqref="G228:G234">
    <cfRule type="cellIs" dxfId="4456" priority="11032" stopIfTrue="1" operator="lessThan">
      <formula>1</formula>
    </cfRule>
  </conditionalFormatting>
  <conditionalFormatting sqref="D228">
    <cfRule type="cellIs" dxfId="4455" priority="11030" stopIfTrue="1" operator="lessThanOrEqual">
      <formula>#REF!</formula>
    </cfRule>
    <cfRule type="cellIs" dxfId="4454" priority="11031" stopIfTrue="1" operator="greaterThan">
      <formula>#REF!</formula>
    </cfRule>
  </conditionalFormatting>
  <conditionalFormatting sqref="D229">
    <cfRule type="cellIs" dxfId="4453" priority="11028" stopIfTrue="1" operator="lessThanOrEqual">
      <formula>#REF!</formula>
    </cfRule>
    <cfRule type="cellIs" dxfId="4452" priority="11029" stopIfTrue="1" operator="greaterThan">
      <formula>#REF!</formula>
    </cfRule>
  </conditionalFormatting>
  <conditionalFormatting sqref="D230">
    <cfRule type="cellIs" dxfId="4451" priority="11026" stopIfTrue="1" operator="lessThanOrEqual">
      <formula>#REF!</formula>
    </cfRule>
    <cfRule type="cellIs" dxfId="4450" priority="11027" stopIfTrue="1" operator="greaterThan">
      <formula>#REF!</formula>
    </cfRule>
  </conditionalFormatting>
  <conditionalFormatting sqref="D231">
    <cfRule type="cellIs" dxfId="4449" priority="11024" stopIfTrue="1" operator="lessThanOrEqual">
      <formula>#REF!</formula>
    </cfRule>
    <cfRule type="cellIs" dxfId="4448" priority="11025" stopIfTrue="1" operator="greaterThan">
      <formula>#REF!</formula>
    </cfRule>
  </conditionalFormatting>
  <conditionalFormatting sqref="D232:D233">
    <cfRule type="cellIs" dxfId="4447" priority="11022" stopIfTrue="1" operator="lessThanOrEqual">
      <formula>#REF!</formula>
    </cfRule>
    <cfRule type="cellIs" dxfId="4446" priority="11023" stopIfTrue="1" operator="greaterThan">
      <formula>#REF!</formula>
    </cfRule>
  </conditionalFormatting>
  <conditionalFormatting sqref="D234">
    <cfRule type="cellIs" dxfId="4445" priority="11020" stopIfTrue="1" operator="lessThanOrEqual">
      <formula>#REF!</formula>
    </cfRule>
    <cfRule type="cellIs" dxfId="4444" priority="11021" stopIfTrue="1" operator="greaterThan">
      <formula>#REF!</formula>
    </cfRule>
  </conditionalFormatting>
  <conditionalFormatting sqref="G228:G234">
    <cfRule type="cellIs" dxfId="4443" priority="11013" stopIfTrue="1" operator="lessThan">
      <formula>1</formula>
    </cfRule>
  </conditionalFormatting>
  <conditionalFormatting sqref="D228">
    <cfRule type="cellIs" dxfId="4442" priority="11011" stopIfTrue="1" operator="lessThanOrEqual">
      <formula>#REF!</formula>
    </cfRule>
    <cfRule type="cellIs" dxfId="4441" priority="11012" stopIfTrue="1" operator="greaterThan">
      <formula>#REF!</formula>
    </cfRule>
  </conditionalFormatting>
  <conditionalFormatting sqref="D229">
    <cfRule type="cellIs" dxfId="4440" priority="11009" stopIfTrue="1" operator="lessThanOrEqual">
      <formula>#REF!</formula>
    </cfRule>
    <cfRule type="cellIs" dxfId="4439" priority="11010" stopIfTrue="1" operator="greaterThan">
      <formula>#REF!</formula>
    </cfRule>
  </conditionalFormatting>
  <conditionalFormatting sqref="D230">
    <cfRule type="cellIs" dxfId="4438" priority="11007" stopIfTrue="1" operator="lessThanOrEqual">
      <formula>#REF!</formula>
    </cfRule>
    <cfRule type="cellIs" dxfId="4437" priority="11008" stopIfTrue="1" operator="greaterThan">
      <formula>#REF!</formula>
    </cfRule>
  </conditionalFormatting>
  <conditionalFormatting sqref="D231">
    <cfRule type="cellIs" dxfId="4436" priority="11005" stopIfTrue="1" operator="lessThanOrEqual">
      <formula>#REF!</formula>
    </cfRule>
    <cfRule type="cellIs" dxfId="4435" priority="11006" stopIfTrue="1" operator="greaterThan">
      <formula>#REF!</formula>
    </cfRule>
  </conditionalFormatting>
  <conditionalFormatting sqref="D232:D233">
    <cfRule type="cellIs" dxfId="4434" priority="11003" stopIfTrue="1" operator="lessThanOrEqual">
      <formula>#REF!</formula>
    </cfRule>
    <cfRule type="cellIs" dxfId="4433" priority="11004" stopIfTrue="1" operator="greaterThan">
      <formula>#REF!</formula>
    </cfRule>
  </conditionalFormatting>
  <conditionalFormatting sqref="D234">
    <cfRule type="cellIs" dxfId="4432" priority="11001" stopIfTrue="1" operator="lessThanOrEqual">
      <formula>#REF!</formula>
    </cfRule>
    <cfRule type="cellIs" dxfId="4431" priority="11002" stopIfTrue="1" operator="greaterThan">
      <formula>#REF!</formula>
    </cfRule>
  </conditionalFormatting>
  <conditionalFormatting sqref="G228:G234">
    <cfRule type="cellIs" dxfId="4430" priority="10994" stopIfTrue="1" operator="lessThan">
      <formula>1</formula>
    </cfRule>
  </conditionalFormatting>
  <conditionalFormatting sqref="D228">
    <cfRule type="cellIs" dxfId="4429" priority="10992" stopIfTrue="1" operator="lessThanOrEqual">
      <formula>#REF!</formula>
    </cfRule>
    <cfRule type="cellIs" dxfId="4428" priority="10993" stopIfTrue="1" operator="greaterThan">
      <formula>#REF!</formula>
    </cfRule>
  </conditionalFormatting>
  <conditionalFormatting sqref="D229">
    <cfRule type="cellIs" dxfId="4427" priority="10990" stopIfTrue="1" operator="lessThanOrEqual">
      <formula>#REF!</formula>
    </cfRule>
    <cfRule type="cellIs" dxfId="4426" priority="10991" stopIfTrue="1" operator="greaterThan">
      <formula>#REF!</formula>
    </cfRule>
  </conditionalFormatting>
  <conditionalFormatting sqref="D230">
    <cfRule type="cellIs" dxfId="4425" priority="10988" stopIfTrue="1" operator="lessThanOrEqual">
      <formula>#REF!</formula>
    </cfRule>
    <cfRule type="cellIs" dxfId="4424" priority="10989" stopIfTrue="1" operator="greaterThan">
      <formula>#REF!</formula>
    </cfRule>
  </conditionalFormatting>
  <conditionalFormatting sqref="D231">
    <cfRule type="cellIs" dxfId="4423" priority="10986" stopIfTrue="1" operator="lessThanOrEqual">
      <formula>#REF!</formula>
    </cfRule>
    <cfRule type="cellIs" dxfId="4422" priority="10987" stopIfTrue="1" operator="greaterThan">
      <formula>#REF!</formula>
    </cfRule>
  </conditionalFormatting>
  <conditionalFormatting sqref="D232:D233">
    <cfRule type="cellIs" dxfId="4421" priority="10984" stopIfTrue="1" operator="lessThanOrEqual">
      <formula>#REF!</formula>
    </cfRule>
    <cfRule type="cellIs" dxfId="4420" priority="10985" stopIfTrue="1" operator="greaterThan">
      <formula>#REF!</formula>
    </cfRule>
  </conditionalFormatting>
  <conditionalFormatting sqref="D234">
    <cfRule type="cellIs" dxfId="4419" priority="10982" stopIfTrue="1" operator="lessThanOrEqual">
      <formula>#REF!</formula>
    </cfRule>
    <cfRule type="cellIs" dxfId="4418" priority="10983" stopIfTrue="1" operator="greaterThan">
      <formula>#REF!</formula>
    </cfRule>
  </conditionalFormatting>
  <conditionalFormatting sqref="G228:G234">
    <cfRule type="cellIs" dxfId="4417" priority="10975" stopIfTrue="1" operator="lessThan">
      <formula>1</formula>
    </cfRule>
  </conditionalFormatting>
  <conditionalFormatting sqref="D228">
    <cfRule type="cellIs" dxfId="4416" priority="10973" stopIfTrue="1" operator="lessThanOrEqual">
      <formula>#REF!</formula>
    </cfRule>
    <cfRule type="cellIs" dxfId="4415" priority="10974" stopIfTrue="1" operator="greaterThan">
      <formula>#REF!</formula>
    </cfRule>
  </conditionalFormatting>
  <conditionalFormatting sqref="D229">
    <cfRule type="cellIs" dxfId="4414" priority="10971" stopIfTrue="1" operator="lessThanOrEqual">
      <formula>#REF!</formula>
    </cfRule>
    <cfRule type="cellIs" dxfId="4413" priority="10972" stopIfTrue="1" operator="greaterThan">
      <formula>#REF!</formula>
    </cfRule>
  </conditionalFormatting>
  <conditionalFormatting sqref="D230">
    <cfRule type="cellIs" dxfId="4412" priority="10969" stopIfTrue="1" operator="lessThanOrEqual">
      <formula>#REF!</formula>
    </cfRule>
    <cfRule type="cellIs" dxfId="4411" priority="10970" stopIfTrue="1" operator="greaterThan">
      <formula>#REF!</formula>
    </cfRule>
  </conditionalFormatting>
  <conditionalFormatting sqref="D231">
    <cfRule type="cellIs" dxfId="4410" priority="10967" stopIfTrue="1" operator="lessThanOrEqual">
      <formula>#REF!</formula>
    </cfRule>
    <cfRule type="cellIs" dxfId="4409" priority="10968" stopIfTrue="1" operator="greaterThan">
      <formula>#REF!</formula>
    </cfRule>
  </conditionalFormatting>
  <conditionalFormatting sqref="D232:D233">
    <cfRule type="cellIs" dxfId="4408" priority="10965" stopIfTrue="1" operator="lessThanOrEqual">
      <formula>#REF!</formula>
    </cfRule>
    <cfRule type="cellIs" dxfId="4407" priority="10966" stopIfTrue="1" operator="greaterThan">
      <formula>#REF!</formula>
    </cfRule>
  </conditionalFormatting>
  <conditionalFormatting sqref="D234">
    <cfRule type="cellIs" dxfId="4406" priority="10963" stopIfTrue="1" operator="lessThanOrEqual">
      <formula>#REF!</formula>
    </cfRule>
    <cfRule type="cellIs" dxfId="4405" priority="10964" stopIfTrue="1" operator="greaterThan">
      <formula>#REF!</formula>
    </cfRule>
  </conditionalFormatting>
  <conditionalFormatting sqref="G238:G244">
    <cfRule type="cellIs" dxfId="4404" priority="10956" stopIfTrue="1" operator="lessThan">
      <formula>1</formula>
    </cfRule>
  </conditionalFormatting>
  <conditionalFormatting sqref="D244">
    <cfRule type="cellIs" dxfId="4403" priority="10944" stopIfTrue="1" operator="lessThanOrEqual">
      <formula>#REF!</formula>
    </cfRule>
    <cfRule type="cellIs" dxfId="4402" priority="10945" stopIfTrue="1" operator="greaterThan">
      <formula>#REF!</formula>
    </cfRule>
  </conditionalFormatting>
  <conditionalFormatting sqref="G238:G244">
    <cfRule type="cellIs" dxfId="4401" priority="10937" stopIfTrue="1" operator="lessThan">
      <formula>1</formula>
    </cfRule>
  </conditionalFormatting>
  <conditionalFormatting sqref="D244">
    <cfRule type="cellIs" dxfId="4400" priority="10925" stopIfTrue="1" operator="lessThanOrEqual">
      <formula>#REF!</formula>
    </cfRule>
    <cfRule type="cellIs" dxfId="4399" priority="10926" stopIfTrue="1" operator="greaterThan">
      <formula>#REF!</formula>
    </cfRule>
  </conditionalFormatting>
  <conditionalFormatting sqref="G238:G244">
    <cfRule type="cellIs" dxfId="4398" priority="10918" stopIfTrue="1" operator="lessThan">
      <formula>1</formula>
    </cfRule>
  </conditionalFormatting>
  <conditionalFormatting sqref="D244">
    <cfRule type="cellIs" dxfId="4397" priority="10906" stopIfTrue="1" operator="lessThanOrEqual">
      <formula>#REF!</formula>
    </cfRule>
    <cfRule type="cellIs" dxfId="4396" priority="10907" stopIfTrue="1" operator="greaterThan">
      <formula>#REF!</formula>
    </cfRule>
  </conditionalFormatting>
  <conditionalFormatting sqref="G238:G244">
    <cfRule type="cellIs" dxfId="4395" priority="10899" stopIfTrue="1" operator="lessThan">
      <formula>1</formula>
    </cfRule>
  </conditionalFormatting>
  <conditionalFormatting sqref="D244">
    <cfRule type="cellIs" dxfId="4394" priority="10887" stopIfTrue="1" operator="lessThanOrEqual">
      <formula>#REF!</formula>
    </cfRule>
    <cfRule type="cellIs" dxfId="4393" priority="10888" stopIfTrue="1" operator="greaterThan">
      <formula>#REF!</formula>
    </cfRule>
  </conditionalFormatting>
  <conditionalFormatting sqref="G238:G244">
    <cfRule type="cellIs" dxfId="4392" priority="10880" stopIfTrue="1" operator="lessThan">
      <formula>1</formula>
    </cfRule>
  </conditionalFormatting>
  <conditionalFormatting sqref="D244">
    <cfRule type="cellIs" dxfId="4391" priority="10868" stopIfTrue="1" operator="lessThanOrEqual">
      <formula>#REF!</formula>
    </cfRule>
    <cfRule type="cellIs" dxfId="4390" priority="10869" stopIfTrue="1" operator="greaterThan">
      <formula>#REF!</formula>
    </cfRule>
  </conditionalFormatting>
  <conditionalFormatting sqref="G48:G54">
    <cfRule type="cellIs" dxfId="4389" priority="10861" stopIfTrue="1" operator="lessThan">
      <formula>1</formula>
    </cfRule>
  </conditionalFormatting>
  <conditionalFormatting sqref="D48:D54">
    <cfRule type="cellIs" dxfId="4388" priority="10859" stopIfTrue="1" operator="lessThanOrEqual">
      <formula>#REF!</formula>
    </cfRule>
    <cfRule type="cellIs" dxfId="4387" priority="10860" stopIfTrue="1" operator="greaterThan">
      <formula>#REF!</formula>
    </cfRule>
  </conditionalFormatting>
  <conditionalFormatting sqref="G48:G54">
    <cfRule type="cellIs" dxfId="4386" priority="10842" stopIfTrue="1" operator="lessThan">
      <formula>1</formula>
    </cfRule>
  </conditionalFormatting>
  <conditionalFormatting sqref="D48:D54">
    <cfRule type="cellIs" dxfId="4385" priority="10840" stopIfTrue="1" operator="lessThanOrEqual">
      <formula>#REF!</formula>
    </cfRule>
    <cfRule type="cellIs" dxfId="4384" priority="10841" stopIfTrue="1" operator="greaterThan">
      <formula>#REF!</formula>
    </cfRule>
  </conditionalFormatting>
  <conditionalFormatting sqref="G48:G54">
    <cfRule type="cellIs" dxfId="4383" priority="10823" stopIfTrue="1" operator="lessThan">
      <formula>1</formula>
    </cfRule>
  </conditionalFormatting>
  <conditionalFormatting sqref="D48:D54">
    <cfRule type="cellIs" dxfId="4382" priority="10821" stopIfTrue="1" operator="lessThanOrEqual">
      <formula>#REF!</formula>
    </cfRule>
    <cfRule type="cellIs" dxfId="4381" priority="10822" stopIfTrue="1" operator="greaterThan">
      <formula>#REF!</formula>
    </cfRule>
  </conditionalFormatting>
  <conditionalFormatting sqref="G48:G54">
    <cfRule type="cellIs" dxfId="4380" priority="10804" stopIfTrue="1" operator="lessThan">
      <formula>1</formula>
    </cfRule>
  </conditionalFormatting>
  <conditionalFormatting sqref="D48:D54">
    <cfRule type="cellIs" dxfId="4379" priority="10802" stopIfTrue="1" operator="lessThanOrEqual">
      <formula>#REF!</formula>
    </cfRule>
    <cfRule type="cellIs" dxfId="4378" priority="10803" stopIfTrue="1" operator="greaterThan">
      <formula>#REF!</formula>
    </cfRule>
  </conditionalFormatting>
  <conditionalFormatting sqref="G48:G54">
    <cfRule type="cellIs" dxfId="4377" priority="10785" stopIfTrue="1" operator="lessThan">
      <formula>1</formula>
    </cfRule>
  </conditionalFormatting>
  <conditionalFormatting sqref="D48:D54">
    <cfRule type="cellIs" dxfId="4376" priority="10783" stopIfTrue="1" operator="lessThanOrEqual">
      <formula>#REF!</formula>
    </cfRule>
    <cfRule type="cellIs" dxfId="4375" priority="10784" stopIfTrue="1" operator="greaterThan">
      <formula>#REF!</formula>
    </cfRule>
  </conditionalFormatting>
  <conditionalFormatting sqref="G28:G34">
    <cfRule type="cellIs" dxfId="4374" priority="10770" stopIfTrue="1" operator="lessThan">
      <formula>1</formula>
    </cfRule>
  </conditionalFormatting>
  <conditionalFormatting sqref="G28:G34">
    <cfRule type="cellIs" dxfId="4373" priority="10769" stopIfTrue="1" operator="lessThan">
      <formula>1</formula>
    </cfRule>
  </conditionalFormatting>
  <conditionalFormatting sqref="G28:G34">
    <cfRule type="cellIs" dxfId="4372" priority="10768" stopIfTrue="1" operator="lessThan">
      <formula>1</formula>
    </cfRule>
  </conditionalFormatting>
  <conditionalFormatting sqref="G28:G34">
    <cfRule type="cellIs" dxfId="4371" priority="10767" stopIfTrue="1" operator="lessThan">
      <formula>1</formula>
    </cfRule>
  </conditionalFormatting>
  <conditionalFormatting sqref="G28:G34">
    <cfRule type="cellIs" dxfId="4370" priority="10766" stopIfTrue="1" operator="lessThan">
      <formula>1</formula>
    </cfRule>
  </conditionalFormatting>
  <conditionalFormatting sqref="G28:G34">
    <cfRule type="cellIs" dxfId="4369" priority="10741" stopIfTrue="1" operator="lessThan">
      <formula>1</formula>
    </cfRule>
  </conditionalFormatting>
  <conditionalFormatting sqref="G28:G34">
    <cfRule type="cellIs" dxfId="4368" priority="10726" stopIfTrue="1" operator="lessThan">
      <formula>1</formula>
    </cfRule>
  </conditionalFormatting>
  <conditionalFormatting sqref="G28:G34">
    <cfRule type="cellIs" dxfId="4367" priority="10711" stopIfTrue="1" operator="lessThan">
      <formula>1</formula>
    </cfRule>
  </conditionalFormatting>
  <conditionalFormatting sqref="G28:G34">
    <cfRule type="cellIs" dxfId="4366" priority="10696" stopIfTrue="1" operator="lessThan">
      <formula>1</formula>
    </cfRule>
  </conditionalFormatting>
  <conditionalFormatting sqref="G28:G34">
    <cfRule type="cellIs" dxfId="4365" priority="10681" stopIfTrue="1" operator="lessThan">
      <formula>1</formula>
    </cfRule>
  </conditionalFormatting>
  <conditionalFormatting sqref="G38:G44">
    <cfRule type="cellIs" dxfId="4364" priority="10648" stopIfTrue="1" operator="lessThan">
      <formula>1</formula>
    </cfRule>
  </conditionalFormatting>
  <conditionalFormatting sqref="G38:G44">
    <cfRule type="cellIs" dxfId="4363" priority="10641" stopIfTrue="1" operator="lessThan">
      <formula>1</formula>
    </cfRule>
  </conditionalFormatting>
  <conditionalFormatting sqref="G38:G44">
    <cfRule type="cellIs" dxfId="4362" priority="10634" stopIfTrue="1" operator="lessThan">
      <formula>1</formula>
    </cfRule>
  </conditionalFormatting>
  <conditionalFormatting sqref="G38:G44">
    <cfRule type="cellIs" dxfId="4361" priority="10627" stopIfTrue="1" operator="lessThan">
      <formula>1</formula>
    </cfRule>
  </conditionalFormatting>
  <conditionalFormatting sqref="G38:G44">
    <cfRule type="cellIs" dxfId="4360" priority="10620" stopIfTrue="1" operator="lessThan">
      <formula>1</formula>
    </cfRule>
  </conditionalFormatting>
  <conditionalFormatting sqref="G38:G44">
    <cfRule type="cellIs" dxfId="4359" priority="10613" stopIfTrue="1" operator="lessThan">
      <formula>1</formula>
    </cfRule>
  </conditionalFormatting>
  <conditionalFormatting sqref="G38:G44">
    <cfRule type="cellIs" dxfId="4358" priority="10612" stopIfTrue="1" operator="lessThan">
      <formula>1</formula>
    </cfRule>
  </conditionalFormatting>
  <conditionalFormatting sqref="G38:G44">
    <cfRule type="cellIs" dxfId="4357" priority="10611" stopIfTrue="1" operator="lessThan">
      <formula>1</formula>
    </cfRule>
  </conditionalFormatting>
  <conditionalFormatting sqref="G38:G44">
    <cfRule type="cellIs" dxfId="4356" priority="10610" stopIfTrue="1" operator="lessThan">
      <formula>1</formula>
    </cfRule>
  </conditionalFormatting>
  <conditionalFormatting sqref="G38:G44">
    <cfRule type="cellIs" dxfId="4355" priority="10609" stopIfTrue="1" operator="lessThan">
      <formula>1</formula>
    </cfRule>
  </conditionalFormatting>
  <conditionalFormatting sqref="G38:G44">
    <cfRule type="cellIs" dxfId="4354" priority="10604" stopIfTrue="1" operator="lessThan">
      <formula>1</formula>
    </cfRule>
  </conditionalFormatting>
  <conditionalFormatting sqref="G38:G44">
    <cfRule type="cellIs" dxfId="4353" priority="10589" stopIfTrue="1" operator="lessThan">
      <formula>1</formula>
    </cfRule>
  </conditionalFormatting>
  <conditionalFormatting sqref="G38:G44">
    <cfRule type="cellIs" dxfId="4352" priority="10574" stopIfTrue="1" operator="lessThan">
      <formula>1</formula>
    </cfRule>
  </conditionalFormatting>
  <conditionalFormatting sqref="G38:G44">
    <cfRule type="cellIs" dxfId="4351" priority="10559" stopIfTrue="1" operator="lessThan">
      <formula>1</formula>
    </cfRule>
  </conditionalFormatting>
  <conditionalFormatting sqref="G38:G44">
    <cfRule type="cellIs" dxfId="4350" priority="10544" stopIfTrue="1" operator="lessThan">
      <formula>1</formula>
    </cfRule>
  </conditionalFormatting>
  <conditionalFormatting sqref="G48:G54">
    <cfRule type="cellIs" dxfId="4349" priority="10509" stopIfTrue="1" operator="lessThan">
      <formula>1</formula>
    </cfRule>
  </conditionalFormatting>
  <conditionalFormatting sqref="G48:G54">
    <cfRule type="cellIs" dxfId="4348" priority="10500" stopIfTrue="1" operator="lessThan">
      <formula>1</formula>
    </cfRule>
  </conditionalFormatting>
  <conditionalFormatting sqref="G48:G54">
    <cfRule type="cellIs" dxfId="4347" priority="10491" stopIfTrue="1" operator="lessThan">
      <formula>1</formula>
    </cfRule>
  </conditionalFormatting>
  <conditionalFormatting sqref="G48:G54">
    <cfRule type="cellIs" dxfId="4346" priority="10482" stopIfTrue="1" operator="lessThan">
      <formula>1</formula>
    </cfRule>
  </conditionalFormatting>
  <conditionalFormatting sqref="G48:G54">
    <cfRule type="cellIs" dxfId="4345" priority="10473" stopIfTrue="1" operator="lessThan">
      <formula>1</formula>
    </cfRule>
  </conditionalFormatting>
  <conditionalFormatting sqref="G48:G54">
    <cfRule type="cellIs" dxfId="4344" priority="10466" stopIfTrue="1" operator="lessThan">
      <formula>1</formula>
    </cfRule>
  </conditionalFormatting>
  <conditionalFormatting sqref="G48:G54">
    <cfRule type="cellIs" dxfId="4343" priority="10459" stopIfTrue="1" operator="lessThan">
      <formula>1</formula>
    </cfRule>
  </conditionalFormatting>
  <conditionalFormatting sqref="G48:G54">
    <cfRule type="cellIs" dxfId="4342" priority="10452" stopIfTrue="1" operator="lessThan">
      <formula>1</formula>
    </cfRule>
  </conditionalFormatting>
  <conditionalFormatting sqref="G48:G54">
    <cfRule type="cellIs" dxfId="4341" priority="10445" stopIfTrue="1" operator="lessThan">
      <formula>1</formula>
    </cfRule>
  </conditionalFormatting>
  <conditionalFormatting sqref="G48:G54">
    <cfRule type="cellIs" dxfId="4340" priority="10438" stopIfTrue="1" operator="lessThan">
      <formula>1</formula>
    </cfRule>
  </conditionalFormatting>
  <conditionalFormatting sqref="G48:G54">
    <cfRule type="cellIs" dxfId="4339" priority="10431" stopIfTrue="1" operator="lessThan">
      <formula>1</formula>
    </cfRule>
  </conditionalFormatting>
  <conditionalFormatting sqref="G48:G54">
    <cfRule type="cellIs" dxfId="4338" priority="10430" stopIfTrue="1" operator="lessThan">
      <formula>1</formula>
    </cfRule>
  </conditionalFormatting>
  <conditionalFormatting sqref="G48:G54">
    <cfRule type="cellIs" dxfId="4337" priority="10429" stopIfTrue="1" operator="lessThan">
      <formula>1</formula>
    </cfRule>
  </conditionalFormatting>
  <conditionalFormatting sqref="G48:G54">
    <cfRule type="cellIs" dxfId="4336" priority="10428" stopIfTrue="1" operator="lessThan">
      <formula>1</formula>
    </cfRule>
  </conditionalFormatting>
  <conditionalFormatting sqref="G48:G54">
    <cfRule type="cellIs" dxfId="4335" priority="10427" stopIfTrue="1" operator="lessThan">
      <formula>1</formula>
    </cfRule>
  </conditionalFormatting>
  <conditionalFormatting sqref="G48:G54">
    <cfRule type="cellIs" dxfId="4334" priority="10422" stopIfTrue="1" operator="lessThan">
      <formula>1</formula>
    </cfRule>
  </conditionalFormatting>
  <conditionalFormatting sqref="G48:G54">
    <cfRule type="cellIs" dxfId="4333" priority="10407" stopIfTrue="1" operator="lessThan">
      <formula>1</formula>
    </cfRule>
  </conditionalFormatting>
  <conditionalFormatting sqref="G48:G54">
    <cfRule type="cellIs" dxfId="4332" priority="10392" stopIfTrue="1" operator="lessThan">
      <formula>1</formula>
    </cfRule>
  </conditionalFormatting>
  <conditionalFormatting sqref="G48:G54">
    <cfRule type="cellIs" dxfId="4331" priority="10377" stopIfTrue="1" operator="lessThan">
      <formula>1</formula>
    </cfRule>
  </conditionalFormatting>
  <conditionalFormatting sqref="G48:G54">
    <cfRule type="cellIs" dxfId="4330" priority="10362" stopIfTrue="1" operator="lessThan">
      <formula>1</formula>
    </cfRule>
  </conditionalFormatting>
  <conditionalFormatting sqref="G58:G64">
    <cfRule type="cellIs" dxfId="4329" priority="10325" stopIfTrue="1" operator="lessThan">
      <formula>1</formula>
    </cfRule>
  </conditionalFormatting>
  <conditionalFormatting sqref="D58:D64">
    <cfRule type="cellIs" dxfId="4328" priority="10323" stopIfTrue="1" operator="lessThanOrEqual">
      <formula>#REF!</formula>
    </cfRule>
    <cfRule type="cellIs" dxfId="4327" priority="10324" stopIfTrue="1" operator="greaterThan">
      <formula>#REF!</formula>
    </cfRule>
  </conditionalFormatting>
  <conditionalFormatting sqref="G58:G64">
    <cfRule type="cellIs" dxfId="4326" priority="10316" stopIfTrue="1" operator="lessThan">
      <formula>1</formula>
    </cfRule>
  </conditionalFormatting>
  <conditionalFormatting sqref="D58:D64">
    <cfRule type="cellIs" dxfId="4325" priority="10314" stopIfTrue="1" operator="lessThanOrEqual">
      <formula>#REF!</formula>
    </cfRule>
    <cfRule type="cellIs" dxfId="4324" priority="10315" stopIfTrue="1" operator="greaterThan">
      <formula>#REF!</formula>
    </cfRule>
  </conditionalFormatting>
  <conditionalFormatting sqref="G58:G64">
    <cfRule type="cellIs" dxfId="4323" priority="10307" stopIfTrue="1" operator="lessThan">
      <formula>1</formula>
    </cfRule>
  </conditionalFormatting>
  <conditionalFormatting sqref="D58:D64">
    <cfRule type="cellIs" dxfId="4322" priority="10305" stopIfTrue="1" operator="lessThanOrEqual">
      <formula>#REF!</formula>
    </cfRule>
    <cfRule type="cellIs" dxfId="4321" priority="10306" stopIfTrue="1" operator="greaterThan">
      <formula>#REF!</formula>
    </cfRule>
  </conditionalFormatting>
  <conditionalFormatting sqref="G58:G64">
    <cfRule type="cellIs" dxfId="4320" priority="10298" stopIfTrue="1" operator="lessThan">
      <formula>1</formula>
    </cfRule>
  </conditionalFormatting>
  <conditionalFormatting sqref="D58:D64">
    <cfRule type="cellIs" dxfId="4319" priority="10296" stopIfTrue="1" operator="lessThanOrEqual">
      <formula>#REF!</formula>
    </cfRule>
    <cfRule type="cellIs" dxfId="4318" priority="10297" stopIfTrue="1" operator="greaterThan">
      <formula>#REF!</formula>
    </cfRule>
  </conditionalFormatting>
  <conditionalFormatting sqref="G58:G64">
    <cfRule type="cellIs" dxfId="4317" priority="10289" stopIfTrue="1" operator="lessThan">
      <formula>1</formula>
    </cfRule>
  </conditionalFormatting>
  <conditionalFormatting sqref="D58:D64">
    <cfRule type="cellIs" dxfId="4316" priority="10287" stopIfTrue="1" operator="lessThanOrEqual">
      <formula>#REF!</formula>
    </cfRule>
    <cfRule type="cellIs" dxfId="4315" priority="10288" stopIfTrue="1" operator="greaterThan">
      <formula>#REF!</formula>
    </cfRule>
  </conditionalFormatting>
  <conditionalFormatting sqref="G58:G64">
    <cfRule type="cellIs" dxfId="4314" priority="10282" stopIfTrue="1" operator="lessThan">
      <formula>1</formula>
    </cfRule>
  </conditionalFormatting>
  <conditionalFormatting sqref="G58:G64">
    <cfRule type="cellIs" dxfId="4313" priority="10273" stopIfTrue="1" operator="lessThan">
      <formula>1</formula>
    </cfRule>
  </conditionalFormatting>
  <conditionalFormatting sqref="G58:G64">
    <cfRule type="cellIs" dxfId="4312" priority="10264" stopIfTrue="1" operator="lessThan">
      <formula>1</formula>
    </cfRule>
  </conditionalFormatting>
  <conditionalFormatting sqref="G58:G64">
    <cfRule type="cellIs" dxfId="4311" priority="10255" stopIfTrue="1" operator="lessThan">
      <formula>1</formula>
    </cfRule>
  </conditionalFormatting>
  <conditionalFormatting sqref="G58:G64">
    <cfRule type="cellIs" dxfId="4310" priority="10246" stopIfTrue="1" operator="lessThan">
      <formula>1</formula>
    </cfRule>
  </conditionalFormatting>
  <conditionalFormatting sqref="G58:G64">
    <cfRule type="cellIs" dxfId="4309" priority="10239" stopIfTrue="1" operator="lessThan">
      <formula>1</formula>
    </cfRule>
  </conditionalFormatting>
  <conditionalFormatting sqref="G58:G64">
    <cfRule type="cellIs" dxfId="4308" priority="10232" stopIfTrue="1" operator="lessThan">
      <formula>1</formula>
    </cfRule>
  </conditionalFormatting>
  <conditionalFormatting sqref="G58:G64">
    <cfRule type="cellIs" dxfId="4307" priority="10225" stopIfTrue="1" operator="lessThan">
      <formula>1</formula>
    </cfRule>
  </conditionalFormatting>
  <conditionalFormatting sqref="G58:G64">
    <cfRule type="cellIs" dxfId="4306" priority="10218" stopIfTrue="1" operator="lessThan">
      <formula>1</formula>
    </cfRule>
  </conditionalFormatting>
  <conditionalFormatting sqref="G58:G64">
    <cfRule type="cellIs" dxfId="4305" priority="10211" stopIfTrue="1" operator="lessThan">
      <formula>1</formula>
    </cfRule>
  </conditionalFormatting>
  <conditionalFormatting sqref="G58:G64">
    <cfRule type="cellIs" dxfId="4304" priority="10204" stopIfTrue="1" operator="lessThan">
      <formula>1</formula>
    </cfRule>
  </conditionalFormatting>
  <conditionalFormatting sqref="G58:G64">
    <cfRule type="cellIs" dxfId="4303" priority="10203" stopIfTrue="1" operator="lessThan">
      <formula>1</formula>
    </cfRule>
  </conditionalFormatting>
  <conditionalFormatting sqref="G58:G64">
    <cfRule type="cellIs" dxfId="4302" priority="10202" stopIfTrue="1" operator="lessThan">
      <formula>1</formula>
    </cfRule>
  </conditionalFormatting>
  <conditionalFormatting sqref="G58:G64">
    <cfRule type="cellIs" dxfId="4301" priority="10201" stopIfTrue="1" operator="lessThan">
      <formula>1</formula>
    </cfRule>
  </conditionalFormatting>
  <conditionalFormatting sqref="G58:G64">
    <cfRule type="cellIs" dxfId="4300" priority="10200" stopIfTrue="1" operator="lessThan">
      <formula>1</formula>
    </cfRule>
  </conditionalFormatting>
  <conditionalFormatting sqref="G58:G64">
    <cfRule type="cellIs" dxfId="4299" priority="10195" stopIfTrue="1" operator="lessThan">
      <formula>1</formula>
    </cfRule>
  </conditionalFormatting>
  <conditionalFormatting sqref="G58:G64">
    <cfRule type="cellIs" dxfId="4298" priority="10180" stopIfTrue="1" operator="lessThan">
      <formula>1</formula>
    </cfRule>
  </conditionalFormatting>
  <conditionalFormatting sqref="G58:G64">
    <cfRule type="cellIs" dxfId="4297" priority="10165" stopIfTrue="1" operator="lessThan">
      <formula>1</formula>
    </cfRule>
  </conditionalFormatting>
  <conditionalFormatting sqref="G58:G64">
    <cfRule type="cellIs" dxfId="4296" priority="10150" stopIfTrue="1" operator="lessThan">
      <formula>1</formula>
    </cfRule>
  </conditionalFormatting>
  <conditionalFormatting sqref="G58:G64">
    <cfRule type="cellIs" dxfId="4295" priority="10135" stopIfTrue="1" operator="lessThan">
      <formula>1</formula>
    </cfRule>
  </conditionalFormatting>
  <conditionalFormatting sqref="G68:G74">
    <cfRule type="cellIs" dxfId="4294" priority="10100" stopIfTrue="1" operator="lessThan">
      <formula>1</formula>
    </cfRule>
  </conditionalFormatting>
  <conditionalFormatting sqref="D74">
    <cfRule type="cellIs" dxfId="4293" priority="10098" stopIfTrue="1" operator="lessThanOrEqual">
      <formula>#REF!</formula>
    </cfRule>
    <cfRule type="cellIs" dxfId="4292" priority="10099" stopIfTrue="1" operator="greaterThan">
      <formula>#REF!</formula>
    </cfRule>
  </conditionalFormatting>
  <conditionalFormatting sqref="G68:G74">
    <cfRule type="cellIs" dxfId="4291" priority="10091" stopIfTrue="1" operator="lessThan">
      <formula>1</formula>
    </cfRule>
  </conditionalFormatting>
  <conditionalFormatting sqref="D74">
    <cfRule type="cellIs" dxfId="4290" priority="10089" stopIfTrue="1" operator="lessThanOrEqual">
      <formula>#REF!</formula>
    </cfRule>
    <cfRule type="cellIs" dxfId="4289" priority="10090" stopIfTrue="1" operator="greaterThan">
      <formula>#REF!</formula>
    </cfRule>
  </conditionalFormatting>
  <conditionalFormatting sqref="G68:G74">
    <cfRule type="cellIs" dxfId="4288" priority="10082" stopIfTrue="1" operator="lessThan">
      <formula>1</formula>
    </cfRule>
  </conditionalFormatting>
  <conditionalFormatting sqref="D74">
    <cfRule type="cellIs" dxfId="4287" priority="10080" stopIfTrue="1" operator="lessThanOrEqual">
      <formula>#REF!</formula>
    </cfRule>
    <cfRule type="cellIs" dxfId="4286" priority="10081" stopIfTrue="1" operator="greaterThan">
      <formula>#REF!</formula>
    </cfRule>
  </conditionalFormatting>
  <conditionalFormatting sqref="G68:G74">
    <cfRule type="cellIs" dxfId="4285" priority="10073" stopIfTrue="1" operator="lessThan">
      <formula>1</formula>
    </cfRule>
  </conditionalFormatting>
  <conditionalFormatting sqref="D74">
    <cfRule type="cellIs" dxfId="4284" priority="10071" stopIfTrue="1" operator="lessThanOrEqual">
      <formula>#REF!</formula>
    </cfRule>
    <cfRule type="cellIs" dxfId="4283" priority="10072" stopIfTrue="1" operator="greaterThan">
      <formula>#REF!</formula>
    </cfRule>
  </conditionalFormatting>
  <conditionalFormatting sqref="G68:G74">
    <cfRule type="cellIs" dxfId="4282" priority="10064" stopIfTrue="1" operator="lessThan">
      <formula>1</formula>
    </cfRule>
  </conditionalFormatting>
  <conditionalFormatting sqref="D74">
    <cfRule type="cellIs" dxfId="4281" priority="10062" stopIfTrue="1" operator="lessThanOrEqual">
      <formula>#REF!</formula>
    </cfRule>
    <cfRule type="cellIs" dxfId="4280" priority="10063" stopIfTrue="1" operator="greaterThan">
      <formula>#REF!</formula>
    </cfRule>
  </conditionalFormatting>
  <conditionalFormatting sqref="G68:G74">
    <cfRule type="cellIs" dxfId="4279" priority="10053" stopIfTrue="1" operator="lessThan">
      <formula>1</formula>
    </cfRule>
  </conditionalFormatting>
  <conditionalFormatting sqref="D74">
    <cfRule type="cellIs" dxfId="4278" priority="10051" stopIfTrue="1" operator="lessThanOrEqual">
      <formula>#REF!</formula>
    </cfRule>
    <cfRule type="cellIs" dxfId="4277" priority="10052" stopIfTrue="1" operator="greaterThan">
      <formula>#REF!</formula>
    </cfRule>
  </conditionalFormatting>
  <conditionalFormatting sqref="G68:G74">
    <cfRule type="cellIs" dxfId="4276" priority="10044" stopIfTrue="1" operator="lessThan">
      <formula>1</formula>
    </cfRule>
  </conditionalFormatting>
  <conditionalFormatting sqref="D74">
    <cfRule type="cellIs" dxfId="4275" priority="10042" stopIfTrue="1" operator="lessThanOrEqual">
      <formula>#REF!</formula>
    </cfRule>
    <cfRule type="cellIs" dxfId="4274" priority="10043" stopIfTrue="1" operator="greaterThan">
      <formula>#REF!</formula>
    </cfRule>
  </conditionalFormatting>
  <conditionalFormatting sqref="G68:G74">
    <cfRule type="cellIs" dxfId="4273" priority="10035" stopIfTrue="1" operator="lessThan">
      <formula>1</formula>
    </cfRule>
  </conditionalFormatting>
  <conditionalFormatting sqref="D74">
    <cfRule type="cellIs" dxfId="4272" priority="10033" stopIfTrue="1" operator="lessThanOrEqual">
      <formula>#REF!</formula>
    </cfRule>
    <cfRule type="cellIs" dxfId="4271" priority="10034" stopIfTrue="1" operator="greaterThan">
      <formula>#REF!</formula>
    </cfRule>
  </conditionalFormatting>
  <conditionalFormatting sqref="G68:G74">
    <cfRule type="cellIs" dxfId="4270" priority="10026" stopIfTrue="1" operator="lessThan">
      <formula>1</formula>
    </cfRule>
  </conditionalFormatting>
  <conditionalFormatting sqref="D74">
    <cfRule type="cellIs" dxfId="4269" priority="10024" stopIfTrue="1" operator="lessThanOrEqual">
      <formula>#REF!</formula>
    </cfRule>
    <cfRule type="cellIs" dxfId="4268" priority="10025" stopIfTrue="1" operator="greaterThan">
      <formula>#REF!</formula>
    </cfRule>
  </conditionalFormatting>
  <conditionalFormatting sqref="G68:G74">
    <cfRule type="cellIs" dxfId="4267" priority="10017" stopIfTrue="1" operator="lessThan">
      <formula>1</formula>
    </cfRule>
  </conditionalFormatting>
  <conditionalFormatting sqref="D74">
    <cfRule type="cellIs" dxfId="4266" priority="10015" stopIfTrue="1" operator="lessThanOrEqual">
      <formula>#REF!</formula>
    </cfRule>
    <cfRule type="cellIs" dxfId="4265" priority="10016" stopIfTrue="1" operator="greaterThan">
      <formula>#REF!</formula>
    </cfRule>
  </conditionalFormatting>
  <conditionalFormatting sqref="G68:G74">
    <cfRule type="cellIs" dxfId="4264" priority="10010" stopIfTrue="1" operator="lessThan">
      <formula>1</formula>
    </cfRule>
  </conditionalFormatting>
  <conditionalFormatting sqref="G68:G74">
    <cfRule type="cellIs" dxfId="4263" priority="10001" stopIfTrue="1" operator="lessThan">
      <formula>1</formula>
    </cfRule>
  </conditionalFormatting>
  <conditionalFormatting sqref="G68:G74">
    <cfRule type="cellIs" dxfId="4262" priority="9992" stopIfTrue="1" operator="lessThan">
      <formula>1</formula>
    </cfRule>
  </conditionalFormatting>
  <conditionalFormatting sqref="G68:G74">
    <cfRule type="cellIs" dxfId="4261" priority="9983" stopIfTrue="1" operator="lessThan">
      <formula>1</formula>
    </cfRule>
  </conditionalFormatting>
  <conditionalFormatting sqref="G68:G74">
    <cfRule type="cellIs" dxfId="4260" priority="9974" stopIfTrue="1" operator="lessThan">
      <formula>1</formula>
    </cfRule>
  </conditionalFormatting>
  <conditionalFormatting sqref="G68:G74">
    <cfRule type="cellIs" dxfId="4259" priority="9967" stopIfTrue="1" operator="lessThan">
      <formula>1</formula>
    </cfRule>
  </conditionalFormatting>
  <conditionalFormatting sqref="G68:G74">
    <cfRule type="cellIs" dxfId="4258" priority="9960" stopIfTrue="1" operator="lessThan">
      <formula>1</formula>
    </cfRule>
  </conditionalFormatting>
  <conditionalFormatting sqref="G68:G74">
    <cfRule type="cellIs" dxfId="4257" priority="9953" stopIfTrue="1" operator="lessThan">
      <formula>1</formula>
    </cfRule>
  </conditionalFormatting>
  <conditionalFormatting sqref="G68:G74">
    <cfRule type="cellIs" dxfId="4256" priority="9946" stopIfTrue="1" operator="lessThan">
      <formula>1</formula>
    </cfRule>
  </conditionalFormatting>
  <conditionalFormatting sqref="G68:G74">
    <cfRule type="cellIs" dxfId="4255" priority="9939" stopIfTrue="1" operator="lessThan">
      <formula>1</formula>
    </cfRule>
  </conditionalFormatting>
  <conditionalFormatting sqref="G68:G74">
    <cfRule type="cellIs" dxfId="4254" priority="9932" stopIfTrue="1" operator="lessThan">
      <formula>1</formula>
    </cfRule>
  </conditionalFormatting>
  <conditionalFormatting sqref="G68:G74">
    <cfRule type="cellIs" dxfId="4253" priority="9931" stopIfTrue="1" operator="lessThan">
      <formula>1</formula>
    </cfRule>
  </conditionalFormatting>
  <conditionalFormatting sqref="G68:G74">
    <cfRule type="cellIs" dxfId="4252" priority="9930" stopIfTrue="1" operator="lessThan">
      <formula>1</formula>
    </cfRule>
  </conditionalFormatting>
  <conditionalFormatting sqref="G68:G74">
    <cfRule type="cellIs" dxfId="4251" priority="9929" stopIfTrue="1" operator="lessThan">
      <formula>1</formula>
    </cfRule>
  </conditionalFormatting>
  <conditionalFormatting sqref="G68:G74">
    <cfRule type="cellIs" dxfId="4250" priority="9928" stopIfTrue="1" operator="lessThan">
      <formula>1</formula>
    </cfRule>
  </conditionalFormatting>
  <conditionalFormatting sqref="G68:G74">
    <cfRule type="cellIs" dxfId="4249" priority="9923" stopIfTrue="1" operator="lessThan">
      <formula>1</formula>
    </cfRule>
  </conditionalFormatting>
  <conditionalFormatting sqref="G68:G74">
    <cfRule type="cellIs" dxfId="4248" priority="9908" stopIfTrue="1" operator="lessThan">
      <formula>1</formula>
    </cfRule>
  </conditionalFormatting>
  <conditionalFormatting sqref="G68:G74">
    <cfRule type="cellIs" dxfId="4247" priority="9893" stopIfTrue="1" operator="lessThan">
      <formula>1</formula>
    </cfRule>
  </conditionalFormatting>
  <conditionalFormatting sqref="G68:G74">
    <cfRule type="cellIs" dxfId="4246" priority="9878" stopIfTrue="1" operator="lessThan">
      <formula>1</formula>
    </cfRule>
  </conditionalFormatting>
  <conditionalFormatting sqref="G68:G74">
    <cfRule type="cellIs" dxfId="4245" priority="9863" stopIfTrue="1" operator="lessThan">
      <formula>1</formula>
    </cfRule>
  </conditionalFormatting>
  <conditionalFormatting sqref="G78:G84">
    <cfRule type="cellIs" dxfId="4244" priority="9828" stopIfTrue="1" operator="lessThan">
      <formula>1</formula>
    </cfRule>
  </conditionalFormatting>
  <conditionalFormatting sqref="D78:D84">
    <cfRule type="cellIs" dxfId="4243" priority="9826" stopIfTrue="1" operator="lessThanOrEqual">
      <formula>#REF!</formula>
    </cfRule>
    <cfRule type="cellIs" dxfId="4242" priority="9827" stopIfTrue="1" operator="greaterThan">
      <formula>#REF!</formula>
    </cfRule>
  </conditionalFormatting>
  <conditionalFormatting sqref="G78:G84">
    <cfRule type="cellIs" dxfId="4241" priority="9819" stopIfTrue="1" operator="lessThan">
      <formula>1</formula>
    </cfRule>
  </conditionalFormatting>
  <conditionalFormatting sqref="D78:D84">
    <cfRule type="cellIs" dxfId="4240" priority="9817" stopIfTrue="1" operator="lessThanOrEqual">
      <formula>#REF!</formula>
    </cfRule>
    <cfRule type="cellIs" dxfId="4239" priority="9818" stopIfTrue="1" operator="greaterThan">
      <formula>#REF!</formula>
    </cfRule>
  </conditionalFormatting>
  <conditionalFormatting sqref="G78:G84">
    <cfRule type="cellIs" dxfId="4238" priority="9810" stopIfTrue="1" operator="lessThan">
      <formula>1</formula>
    </cfRule>
  </conditionalFormatting>
  <conditionalFormatting sqref="D78:D84">
    <cfRule type="cellIs" dxfId="4237" priority="9808" stopIfTrue="1" operator="lessThanOrEqual">
      <formula>#REF!</formula>
    </cfRule>
    <cfRule type="cellIs" dxfId="4236" priority="9809" stopIfTrue="1" operator="greaterThan">
      <formula>#REF!</formula>
    </cfRule>
  </conditionalFormatting>
  <conditionalFormatting sqref="G78:G84">
    <cfRule type="cellIs" dxfId="4235" priority="9801" stopIfTrue="1" operator="lessThan">
      <formula>1</formula>
    </cfRule>
  </conditionalFormatting>
  <conditionalFormatting sqref="D78:D84">
    <cfRule type="cellIs" dxfId="4234" priority="9799" stopIfTrue="1" operator="lessThanOrEqual">
      <formula>#REF!</formula>
    </cfRule>
    <cfRule type="cellIs" dxfId="4233" priority="9800" stopIfTrue="1" operator="greaterThan">
      <formula>#REF!</formula>
    </cfRule>
  </conditionalFormatting>
  <conditionalFormatting sqref="G78:G84">
    <cfRule type="cellIs" dxfId="4232" priority="9792" stopIfTrue="1" operator="lessThan">
      <formula>1</formula>
    </cfRule>
  </conditionalFormatting>
  <conditionalFormatting sqref="D78:D84">
    <cfRule type="cellIs" dxfId="4231" priority="9790" stopIfTrue="1" operator="lessThanOrEqual">
      <formula>#REF!</formula>
    </cfRule>
    <cfRule type="cellIs" dxfId="4230" priority="9791" stopIfTrue="1" operator="greaterThan">
      <formula>#REF!</formula>
    </cfRule>
  </conditionalFormatting>
  <conditionalFormatting sqref="G78:G84">
    <cfRule type="cellIs" dxfId="4229" priority="9783" stopIfTrue="1" operator="lessThan">
      <formula>1</formula>
    </cfRule>
  </conditionalFormatting>
  <conditionalFormatting sqref="D78:D84">
    <cfRule type="cellIs" dxfId="4228" priority="9781" stopIfTrue="1" operator="lessThanOrEqual">
      <formula>#REF!</formula>
    </cfRule>
    <cfRule type="cellIs" dxfId="4227" priority="9782" stopIfTrue="1" operator="greaterThan">
      <formula>#REF!</formula>
    </cfRule>
  </conditionalFormatting>
  <conditionalFormatting sqref="G78:G84">
    <cfRule type="cellIs" dxfId="4226" priority="9774" stopIfTrue="1" operator="lessThan">
      <formula>1</formula>
    </cfRule>
  </conditionalFormatting>
  <conditionalFormatting sqref="D78:D84">
    <cfRule type="cellIs" dxfId="4225" priority="9772" stopIfTrue="1" operator="lessThanOrEqual">
      <formula>#REF!</formula>
    </cfRule>
    <cfRule type="cellIs" dxfId="4224" priority="9773" stopIfTrue="1" operator="greaterThan">
      <formula>#REF!</formula>
    </cfRule>
  </conditionalFormatting>
  <conditionalFormatting sqref="G78:G84">
    <cfRule type="cellIs" dxfId="4223" priority="9765" stopIfTrue="1" operator="lessThan">
      <formula>1</formula>
    </cfRule>
  </conditionalFormatting>
  <conditionalFormatting sqref="D78:D84">
    <cfRule type="cellIs" dxfId="4222" priority="9763" stopIfTrue="1" operator="lessThanOrEqual">
      <formula>#REF!</formula>
    </cfRule>
    <cfRule type="cellIs" dxfId="4221" priority="9764" stopIfTrue="1" operator="greaterThan">
      <formula>#REF!</formula>
    </cfRule>
  </conditionalFormatting>
  <conditionalFormatting sqref="G78:G84">
    <cfRule type="cellIs" dxfId="4220" priority="9756" stopIfTrue="1" operator="lessThan">
      <formula>1</formula>
    </cfRule>
  </conditionalFormatting>
  <conditionalFormatting sqref="D78:D84">
    <cfRule type="cellIs" dxfId="4219" priority="9754" stopIfTrue="1" operator="lessThanOrEqual">
      <formula>#REF!</formula>
    </cfRule>
    <cfRule type="cellIs" dxfId="4218" priority="9755" stopIfTrue="1" operator="greaterThan">
      <formula>#REF!</formula>
    </cfRule>
  </conditionalFormatting>
  <conditionalFormatting sqref="G78:G84">
    <cfRule type="cellIs" dxfId="4217" priority="9747" stopIfTrue="1" operator="lessThan">
      <formula>1</formula>
    </cfRule>
  </conditionalFormatting>
  <conditionalFormatting sqref="D78:D84">
    <cfRule type="cellIs" dxfId="4216" priority="9745" stopIfTrue="1" operator="lessThanOrEqual">
      <formula>#REF!</formula>
    </cfRule>
    <cfRule type="cellIs" dxfId="4215" priority="9746" stopIfTrue="1" operator="greaterThan">
      <formula>#REF!</formula>
    </cfRule>
  </conditionalFormatting>
  <conditionalFormatting sqref="G78:G84">
    <cfRule type="cellIs" dxfId="4214" priority="9736" stopIfTrue="1" operator="lessThan">
      <formula>1</formula>
    </cfRule>
  </conditionalFormatting>
  <conditionalFormatting sqref="D78:D84">
    <cfRule type="cellIs" dxfId="4213" priority="9734" stopIfTrue="1" operator="lessThanOrEqual">
      <formula>#REF!</formula>
    </cfRule>
    <cfRule type="cellIs" dxfId="4212" priority="9735" stopIfTrue="1" operator="greaterThan">
      <formula>#REF!</formula>
    </cfRule>
  </conditionalFormatting>
  <conditionalFormatting sqref="G78:G84">
    <cfRule type="cellIs" dxfId="4211" priority="9727" stopIfTrue="1" operator="lessThan">
      <formula>1</formula>
    </cfRule>
  </conditionalFormatting>
  <conditionalFormatting sqref="D78:D84">
    <cfRule type="cellIs" dxfId="4210" priority="9725" stopIfTrue="1" operator="lessThanOrEqual">
      <formula>#REF!</formula>
    </cfRule>
    <cfRule type="cellIs" dxfId="4209" priority="9726" stopIfTrue="1" operator="greaterThan">
      <formula>#REF!</formula>
    </cfRule>
  </conditionalFormatting>
  <conditionalFormatting sqref="G78:G84">
    <cfRule type="cellIs" dxfId="4208" priority="9718" stopIfTrue="1" operator="lessThan">
      <formula>1</formula>
    </cfRule>
  </conditionalFormatting>
  <conditionalFormatting sqref="D78:D84">
    <cfRule type="cellIs" dxfId="4207" priority="9716" stopIfTrue="1" operator="lessThanOrEqual">
      <formula>#REF!</formula>
    </cfRule>
    <cfRule type="cellIs" dxfId="4206" priority="9717" stopIfTrue="1" operator="greaterThan">
      <formula>#REF!</formula>
    </cfRule>
  </conditionalFormatting>
  <conditionalFormatting sqref="G78:G84">
    <cfRule type="cellIs" dxfId="4205" priority="9709" stopIfTrue="1" operator="lessThan">
      <formula>1</formula>
    </cfRule>
  </conditionalFormatting>
  <conditionalFormatting sqref="D78:D84">
    <cfRule type="cellIs" dxfId="4204" priority="9707" stopIfTrue="1" operator="lessThanOrEqual">
      <formula>#REF!</formula>
    </cfRule>
    <cfRule type="cellIs" dxfId="4203" priority="9708" stopIfTrue="1" operator="greaterThan">
      <formula>#REF!</formula>
    </cfRule>
  </conditionalFormatting>
  <conditionalFormatting sqref="G78:G84">
    <cfRule type="cellIs" dxfId="4202" priority="9700" stopIfTrue="1" operator="lessThan">
      <formula>1</formula>
    </cfRule>
  </conditionalFormatting>
  <conditionalFormatting sqref="D78:D84">
    <cfRule type="cellIs" dxfId="4201" priority="9698" stopIfTrue="1" operator="lessThanOrEqual">
      <formula>#REF!</formula>
    </cfRule>
    <cfRule type="cellIs" dxfId="4200" priority="9699" stopIfTrue="1" operator="greaterThan">
      <formula>#REF!</formula>
    </cfRule>
  </conditionalFormatting>
  <conditionalFormatting sqref="G78:G84">
    <cfRule type="cellIs" dxfId="4199" priority="9693" stopIfTrue="1" operator="lessThan">
      <formula>1</formula>
    </cfRule>
  </conditionalFormatting>
  <conditionalFormatting sqref="G78:G84">
    <cfRule type="cellIs" dxfId="4198" priority="9684" stopIfTrue="1" operator="lessThan">
      <formula>1</formula>
    </cfRule>
  </conditionalFormatting>
  <conditionalFormatting sqref="G78:G84">
    <cfRule type="cellIs" dxfId="4197" priority="9675" stopIfTrue="1" operator="lessThan">
      <formula>1</formula>
    </cfRule>
  </conditionalFormatting>
  <conditionalFormatting sqref="G78:G84">
    <cfRule type="cellIs" dxfId="4196" priority="9666" stopIfTrue="1" operator="lessThan">
      <formula>1</formula>
    </cfRule>
  </conditionalFormatting>
  <conditionalFormatting sqref="G78:G84">
    <cfRule type="cellIs" dxfId="4195" priority="9657" stopIfTrue="1" operator="lessThan">
      <formula>1</formula>
    </cfRule>
  </conditionalFormatting>
  <conditionalFormatting sqref="G78:G84">
    <cfRule type="cellIs" dxfId="4194" priority="9650" stopIfTrue="1" operator="lessThan">
      <formula>1</formula>
    </cfRule>
  </conditionalFormatting>
  <conditionalFormatting sqref="G78:G84">
    <cfRule type="cellIs" dxfId="4193" priority="9643" stopIfTrue="1" operator="lessThan">
      <formula>1</formula>
    </cfRule>
  </conditionalFormatting>
  <conditionalFormatting sqref="G78:G84">
    <cfRule type="cellIs" dxfId="4192" priority="9636" stopIfTrue="1" operator="lessThan">
      <formula>1</formula>
    </cfRule>
  </conditionalFormatting>
  <conditionalFormatting sqref="G78:G84">
    <cfRule type="cellIs" dxfId="4191" priority="9629" stopIfTrue="1" operator="lessThan">
      <formula>1</formula>
    </cfRule>
  </conditionalFormatting>
  <conditionalFormatting sqref="G78:G84">
    <cfRule type="cellIs" dxfId="4190" priority="9622" stopIfTrue="1" operator="lessThan">
      <formula>1</formula>
    </cfRule>
  </conditionalFormatting>
  <conditionalFormatting sqref="G78:G84">
    <cfRule type="cellIs" dxfId="4189" priority="9615" stopIfTrue="1" operator="lessThan">
      <formula>1</formula>
    </cfRule>
  </conditionalFormatting>
  <conditionalFormatting sqref="G78:G84">
    <cfRule type="cellIs" dxfId="4188" priority="9614" stopIfTrue="1" operator="lessThan">
      <formula>1</formula>
    </cfRule>
  </conditionalFormatting>
  <conditionalFormatting sqref="G78:G84">
    <cfRule type="cellIs" dxfId="4187" priority="9613" stopIfTrue="1" operator="lessThan">
      <formula>1</formula>
    </cfRule>
  </conditionalFormatting>
  <conditionalFormatting sqref="G78:G84">
    <cfRule type="cellIs" dxfId="4186" priority="9612" stopIfTrue="1" operator="lessThan">
      <formula>1</formula>
    </cfRule>
  </conditionalFormatting>
  <conditionalFormatting sqref="G78:G84">
    <cfRule type="cellIs" dxfId="4185" priority="9611" stopIfTrue="1" operator="lessThan">
      <formula>1</formula>
    </cfRule>
  </conditionalFormatting>
  <conditionalFormatting sqref="G78:G84">
    <cfRule type="cellIs" dxfId="4184" priority="9606" stopIfTrue="1" operator="lessThan">
      <formula>1</formula>
    </cfRule>
  </conditionalFormatting>
  <conditionalFormatting sqref="G78:G84">
    <cfRule type="cellIs" dxfId="4183" priority="9591" stopIfTrue="1" operator="lessThan">
      <formula>1</formula>
    </cfRule>
  </conditionalFormatting>
  <conditionalFormatting sqref="G78:G84">
    <cfRule type="cellIs" dxfId="4182" priority="9576" stopIfTrue="1" operator="lessThan">
      <formula>1</formula>
    </cfRule>
  </conditionalFormatting>
  <conditionalFormatting sqref="G78:G84">
    <cfRule type="cellIs" dxfId="4181" priority="9561" stopIfTrue="1" operator="lessThan">
      <formula>1</formula>
    </cfRule>
  </conditionalFormatting>
  <conditionalFormatting sqref="G78:G84">
    <cfRule type="cellIs" dxfId="4180" priority="9546" stopIfTrue="1" operator="lessThan">
      <formula>1</formula>
    </cfRule>
  </conditionalFormatting>
  <conditionalFormatting sqref="G88:G94">
    <cfRule type="cellIs" dxfId="4179" priority="9511" stopIfTrue="1" operator="lessThan">
      <formula>1</formula>
    </cfRule>
  </conditionalFormatting>
  <conditionalFormatting sqref="D88:D94">
    <cfRule type="cellIs" dxfId="4178" priority="9509" stopIfTrue="1" operator="lessThanOrEqual">
      <formula>#REF!</formula>
    </cfRule>
    <cfRule type="cellIs" dxfId="4177" priority="9510" stopIfTrue="1" operator="greaterThan">
      <formula>#REF!</formula>
    </cfRule>
  </conditionalFormatting>
  <conditionalFormatting sqref="G88:G94">
    <cfRule type="cellIs" dxfId="4176" priority="9502" stopIfTrue="1" operator="lessThan">
      <formula>1</formula>
    </cfRule>
  </conditionalFormatting>
  <conditionalFormatting sqref="D88:D94">
    <cfRule type="cellIs" dxfId="4175" priority="9500" stopIfTrue="1" operator="lessThanOrEqual">
      <formula>#REF!</formula>
    </cfRule>
    <cfRule type="cellIs" dxfId="4174" priority="9501" stopIfTrue="1" operator="greaterThan">
      <formula>#REF!</formula>
    </cfRule>
  </conditionalFormatting>
  <conditionalFormatting sqref="G88:G94">
    <cfRule type="cellIs" dxfId="4173" priority="9493" stopIfTrue="1" operator="lessThan">
      <formula>1</formula>
    </cfRule>
  </conditionalFormatting>
  <conditionalFormatting sqref="D88:D94">
    <cfRule type="cellIs" dxfId="4172" priority="9491" stopIfTrue="1" operator="lessThanOrEqual">
      <formula>#REF!</formula>
    </cfRule>
    <cfRule type="cellIs" dxfId="4171" priority="9492" stopIfTrue="1" operator="greaterThan">
      <formula>#REF!</formula>
    </cfRule>
  </conditionalFormatting>
  <conditionalFormatting sqref="G88:G94">
    <cfRule type="cellIs" dxfId="4170" priority="9484" stopIfTrue="1" operator="lessThan">
      <formula>1</formula>
    </cfRule>
  </conditionalFormatting>
  <conditionalFormatting sqref="D88:D94">
    <cfRule type="cellIs" dxfId="4169" priority="9482" stopIfTrue="1" operator="lessThanOrEqual">
      <formula>#REF!</formula>
    </cfRule>
    <cfRule type="cellIs" dxfId="4168" priority="9483" stopIfTrue="1" operator="greaterThan">
      <formula>#REF!</formula>
    </cfRule>
  </conditionalFormatting>
  <conditionalFormatting sqref="G88:G94">
    <cfRule type="cellIs" dxfId="4167" priority="9475" stopIfTrue="1" operator="lessThan">
      <formula>1</formula>
    </cfRule>
  </conditionalFormatting>
  <conditionalFormatting sqref="D88:D94">
    <cfRule type="cellIs" dxfId="4166" priority="9473" stopIfTrue="1" operator="lessThanOrEqual">
      <formula>#REF!</formula>
    </cfRule>
    <cfRule type="cellIs" dxfId="4165" priority="9474" stopIfTrue="1" operator="greaterThan">
      <formula>#REF!</formula>
    </cfRule>
  </conditionalFormatting>
  <conditionalFormatting sqref="G88:G94">
    <cfRule type="cellIs" dxfId="4164" priority="9466" stopIfTrue="1" operator="lessThan">
      <formula>1</formula>
    </cfRule>
  </conditionalFormatting>
  <conditionalFormatting sqref="D88:D94">
    <cfRule type="cellIs" dxfId="4163" priority="9464" stopIfTrue="1" operator="lessThanOrEqual">
      <formula>#REF!</formula>
    </cfRule>
    <cfRule type="cellIs" dxfId="4162" priority="9465" stopIfTrue="1" operator="greaterThan">
      <formula>#REF!</formula>
    </cfRule>
  </conditionalFormatting>
  <conditionalFormatting sqref="G88:G94">
    <cfRule type="cellIs" dxfId="4161" priority="9457" stopIfTrue="1" operator="lessThan">
      <formula>1</formula>
    </cfRule>
  </conditionalFormatting>
  <conditionalFormatting sqref="D88:D94">
    <cfRule type="cellIs" dxfId="4160" priority="9455" stopIfTrue="1" operator="lessThanOrEqual">
      <formula>#REF!</formula>
    </cfRule>
    <cfRule type="cellIs" dxfId="4159" priority="9456" stopIfTrue="1" operator="greaterThan">
      <formula>#REF!</formula>
    </cfRule>
  </conditionalFormatting>
  <conditionalFormatting sqref="G88:G94">
    <cfRule type="cellIs" dxfId="4158" priority="9448" stopIfTrue="1" operator="lessThan">
      <formula>1</formula>
    </cfRule>
  </conditionalFormatting>
  <conditionalFormatting sqref="D88:D94">
    <cfRule type="cellIs" dxfId="4157" priority="9446" stopIfTrue="1" operator="lessThanOrEqual">
      <formula>#REF!</formula>
    </cfRule>
    <cfRule type="cellIs" dxfId="4156" priority="9447" stopIfTrue="1" operator="greaterThan">
      <formula>#REF!</formula>
    </cfRule>
  </conditionalFormatting>
  <conditionalFormatting sqref="G88:G94">
    <cfRule type="cellIs" dxfId="4155" priority="9439" stopIfTrue="1" operator="lessThan">
      <formula>1</formula>
    </cfRule>
  </conditionalFormatting>
  <conditionalFormatting sqref="D88:D94">
    <cfRule type="cellIs" dxfId="4154" priority="9437" stopIfTrue="1" operator="lessThanOrEqual">
      <formula>#REF!</formula>
    </cfRule>
    <cfRule type="cellIs" dxfId="4153" priority="9438" stopIfTrue="1" operator="greaterThan">
      <formula>#REF!</formula>
    </cfRule>
  </conditionalFormatting>
  <conditionalFormatting sqref="G88:G94">
    <cfRule type="cellIs" dxfId="4152" priority="9430" stopIfTrue="1" operator="lessThan">
      <formula>1</formula>
    </cfRule>
  </conditionalFormatting>
  <conditionalFormatting sqref="D88:D94">
    <cfRule type="cellIs" dxfId="4151" priority="9428" stopIfTrue="1" operator="lessThanOrEqual">
      <formula>#REF!</formula>
    </cfRule>
    <cfRule type="cellIs" dxfId="4150" priority="9429" stopIfTrue="1" operator="greaterThan">
      <formula>#REF!</formula>
    </cfRule>
  </conditionalFormatting>
  <conditionalFormatting sqref="G88:G94">
    <cfRule type="cellIs" dxfId="4149" priority="9419" stopIfTrue="1" operator="lessThan">
      <formula>1</formula>
    </cfRule>
  </conditionalFormatting>
  <conditionalFormatting sqref="D88:D94">
    <cfRule type="cellIs" dxfId="4148" priority="9417" stopIfTrue="1" operator="lessThanOrEqual">
      <formula>#REF!</formula>
    </cfRule>
    <cfRule type="cellIs" dxfId="4147" priority="9418" stopIfTrue="1" operator="greaterThan">
      <formula>#REF!</formula>
    </cfRule>
  </conditionalFormatting>
  <conditionalFormatting sqref="G88:G94">
    <cfRule type="cellIs" dxfId="4146" priority="9410" stopIfTrue="1" operator="lessThan">
      <formula>1</formula>
    </cfRule>
  </conditionalFormatting>
  <conditionalFormatting sqref="D88:D94">
    <cfRule type="cellIs" dxfId="4145" priority="9408" stopIfTrue="1" operator="lessThanOrEqual">
      <formula>#REF!</formula>
    </cfRule>
    <cfRule type="cellIs" dxfId="4144" priority="9409" stopIfTrue="1" operator="greaterThan">
      <formula>#REF!</formula>
    </cfRule>
  </conditionalFormatting>
  <conditionalFormatting sqref="G88:G94">
    <cfRule type="cellIs" dxfId="4143" priority="9401" stopIfTrue="1" operator="lessThan">
      <formula>1</formula>
    </cfRule>
  </conditionalFormatting>
  <conditionalFormatting sqref="D88:D94">
    <cfRule type="cellIs" dxfId="4142" priority="9399" stopIfTrue="1" operator="lessThanOrEqual">
      <formula>#REF!</formula>
    </cfRule>
    <cfRule type="cellIs" dxfId="4141" priority="9400" stopIfTrue="1" operator="greaterThan">
      <formula>#REF!</formula>
    </cfRule>
  </conditionalFormatting>
  <conditionalFormatting sqref="G88:G94">
    <cfRule type="cellIs" dxfId="4140" priority="9392" stopIfTrue="1" operator="lessThan">
      <formula>1</formula>
    </cfRule>
  </conditionalFormatting>
  <conditionalFormatting sqref="D88:D94">
    <cfRule type="cellIs" dxfId="4139" priority="9390" stopIfTrue="1" operator="lessThanOrEqual">
      <formula>#REF!</formula>
    </cfRule>
    <cfRule type="cellIs" dxfId="4138" priority="9391" stopIfTrue="1" operator="greaterThan">
      <formula>#REF!</formula>
    </cfRule>
  </conditionalFormatting>
  <conditionalFormatting sqref="G88:G94">
    <cfRule type="cellIs" dxfId="4137" priority="9383" stopIfTrue="1" operator="lessThan">
      <formula>1</formula>
    </cfRule>
  </conditionalFormatting>
  <conditionalFormatting sqref="D88:D94">
    <cfRule type="cellIs" dxfId="4136" priority="9381" stopIfTrue="1" operator="lessThanOrEqual">
      <formula>#REF!</formula>
    </cfRule>
    <cfRule type="cellIs" dxfId="4135" priority="9382" stopIfTrue="1" operator="greaterThan">
      <formula>#REF!</formula>
    </cfRule>
  </conditionalFormatting>
  <conditionalFormatting sqref="G88:G94">
    <cfRule type="cellIs" dxfId="4134" priority="9376" stopIfTrue="1" operator="lessThan">
      <formula>1</formula>
    </cfRule>
  </conditionalFormatting>
  <conditionalFormatting sqref="G88:G94">
    <cfRule type="cellIs" dxfId="4133" priority="9367" stopIfTrue="1" operator="lessThan">
      <formula>1</formula>
    </cfRule>
  </conditionalFormatting>
  <conditionalFormatting sqref="G88:G94">
    <cfRule type="cellIs" dxfId="4132" priority="9358" stopIfTrue="1" operator="lessThan">
      <formula>1</formula>
    </cfRule>
  </conditionalFormatting>
  <conditionalFormatting sqref="G88:G94">
    <cfRule type="cellIs" dxfId="4131" priority="9349" stopIfTrue="1" operator="lessThan">
      <formula>1</formula>
    </cfRule>
  </conditionalFormatting>
  <conditionalFormatting sqref="G88:G94">
    <cfRule type="cellIs" dxfId="4130" priority="9340" stopIfTrue="1" operator="lessThan">
      <formula>1</formula>
    </cfRule>
  </conditionalFormatting>
  <conditionalFormatting sqref="G88:G94">
    <cfRule type="cellIs" dxfId="4129" priority="9333" stopIfTrue="1" operator="lessThan">
      <formula>1</formula>
    </cfRule>
  </conditionalFormatting>
  <conditionalFormatting sqref="G88:G94">
    <cfRule type="cellIs" dxfId="4128" priority="9326" stopIfTrue="1" operator="lessThan">
      <formula>1</formula>
    </cfRule>
  </conditionalFormatting>
  <conditionalFormatting sqref="G88:G94">
    <cfRule type="cellIs" dxfId="4127" priority="9319" stopIfTrue="1" operator="lessThan">
      <formula>1</formula>
    </cfRule>
  </conditionalFormatting>
  <conditionalFormatting sqref="G88:G94">
    <cfRule type="cellIs" dxfId="4126" priority="9312" stopIfTrue="1" operator="lessThan">
      <formula>1</formula>
    </cfRule>
  </conditionalFormatting>
  <conditionalFormatting sqref="G88:G94">
    <cfRule type="cellIs" dxfId="4125" priority="9305" stopIfTrue="1" operator="lessThan">
      <formula>1</formula>
    </cfRule>
  </conditionalFormatting>
  <conditionalFormatting sqref="G88:G94">
    <cfRule type="cellIs" dxfId="4124" priority="9298" stopIfTrue="1" operator="lessThan">
      <formula>1</formula>
    </cfRule>
  </conditionalFormatting>
  <conditionalFormatting sqref="G88:G94">
    <cfRule type="cellIs" dxfId="4123" priority="9297" stopIfTrue="1" operator="lessThan">
      <formula>1</formula>
    </cfRule>
  </conditionalFormatting>
  <conditionalFormatting sqref="G88:G94">
    <cfRule type="cellIs" dxfId="4122" priority="9296" stopIfTrue="1" operator="lessThan">
      <formula>1</formula>
    </cfRule>
  </conditionalFormatting>
  <conditionalFormatting sqref="G88:G94">
    <cfRule type="cellIs" dxfId="4121" priority="9295" stopIfTrue="1" operator="lessThan">
      <formula>1</formula>
    </cfRule>
  </conditionalFormatting>
  <conditionalFormatting sqref="G88:G94">
    <cfRule type="cellIs" dxfId="4120" priority="9294" stopIfTrue="1" operator="lessThan">
      <formula>1</formula>
    </cfRule>
  </conditionalFormatting>
  <conditionalFormatting sqref="G88:G94">
    <cfRule type="cellIs" dxfId="4119" priority="9289" stopIfTrue="1" operator="lessThan">
      <formula>1</formula>
    </cfRule>
  </conditionalFormatting>
  <conditionalFormatting sqref="G88:G94">
    <cfRule type="cellIs" dxfId="4118" priority="9274" stopIfTrue="1" operator="lessThan">
      <formula>1</formula>
    </cfRule>
  </conditionalFormatting>
  <conditionalFormatting sqref="G88:G94">
    <cfRule type="cellIs" dxfId="4117" priority="9259" stopIfTrue="1" operator="lessThan">
      <formula>1</formula>
    </cfRule>
  </conditionalFormatting>
  <conditionalFormatting sqref="G88:G94">
    <cfRule type="cellIs" dxfId="4116" priority="9244" stopIfTrue="1" operator="lessThan">
      <formula>1</formula>
    </cfRule>
  </conditionalFormatting>
  <conditionalFormatting sqref="G88:G94">
    <cfRule type="cellIs" dxfId="4115" priority="9229" stopIfTrue="1" operator="lessThan">
      <formula>1</formula>
    </cfRule>
  </conditionalFormatting>
  <conditionalFormatting sqref="G98:G104">
    <cfRule type="cellIs" dxfId="4114" priority="9194" stopIfTrue="1" operator="lessThan">
      <formula>1</formula>
    </cfRule>
  </conditionalFormatting>
  <conditionalFormatting sqref="D98:D104">
    <cfRule type="cellIs" dxfId="4113" priority="9192" stopIfTrue="1" operator="lessThanOrEqual">
      <formula>#REF!</formula>
    </cfRule>
    <cfRule type="cellIs" dxfId="4112" priority="9193" stopIfTrue="1" operator="greaterThan">
      <formula>#REF!</formula>
    </cfRule>
  </conditionalFormatting>
  <conditionalFormatting sqref="G98:G104">
    <cfRule type="cellIs" dxfId="4111" priority="9185" stopIfTrue="1" operator="lessThan">
      <formula>1</formula>
    </cfRule>
  </conditionalFormatting>
  <conditionalFormatting sqref="D98:D104">
    <cfRule type="cellIs" dxfId="4110" priority="9183" stopIfTrue="1" operator="lessThanOrEqual">
      <formula>#REF!</formula>
    </cfRule>
    <cfRule type="cellIs" dxfId="4109" priority="9184" stopIfTrue="1" operator="greaterThan">
      <formula>#REF!</formula>
    </cfRule>
  </conditionalFormatting>
  <conditionalFormatting sqref="G98:G104">
    <cfRule type="cellIs" dxfId="4108" priority="9176" stopIfTrue="1" operator="lessThan">
      <formula>1</formula>
    </cfRule>
  </conditionalFormatting>
  <conditionalFormatting sqref="D98:D104">
    <cfRule type="cellIs" dxfId="4107" priority="9174" stopIfTrue="1" operator="lessThanOrEqual">
      <formula>#REF!</formula>
    </cfRule>
    <cfRule type="cellIs" dxfId="4106" priority="9175" stopIfTrue="1" operator="greaterThan">
      <formula>#REF!</formula>
    </cfRule>
  </conditionalFormatting>
  <conditionalFormatting sqref="G98:G104">
    <cfRule type="cellIs" dxfId="4105" priority="9167" stopIfTrue="1" operator="lessThan">
      <formula>1</formula>
    </cfRule>
  </conditionalFormatting>
  <conditionalFormatting sqref="D98:D104">
    <cfRule type="cellIs" dxfId="4104" priority="9165" stopIfTrue="1" operator="lessThanOrEqual">
      <formula>#REF!</formula>
    </cfRule>
    <cfRule type="cellIs" dxfId="4103" priority="9166" stopIfTrue="1" operator="greaterThan">
      <formula>#REF!</formula>
    </cfRule>
  </conditionalFormatting>
  <conditionalFormatting sqref="G98:G104">
    <cfRule type="cellIs" dxfId="4102" priority="9158" stopIfTrue="1" operator="lessThan">
      <formula>1</formula>
    </cfRule>
  </conditionalFormatting>
  <conditionalFormatting sqref="D98:D104">
    <cfRule type="cellIs" dxfId="4101" priority="9156" stopIfTrue="1" operator="lessThanOrEqual">
      <formula>#REF!</formula>
    </cfRule>
    <cfRule type="cellIs" dxfId="4100" priority="9157" stopIfTrue="1" operator="greaterThan">
      <formula>#REF!</formula>
    </cfRule>
  </conditionalFormatting>
  <conditionalFormatting sqref="G98:G104">
    <cfRule type="cellIs" dxfId="4099" priority="9149" stopIfTrue="1" operator="lessThan">
      <formula>1</formula>
    </cfRule>
  </conditionalFormatting>
  <conditionalFormatting sqref="D98:D104">
    <cfRule type="cellIs" dxfId="4098" priority="9147" stopIfTrue="1" operator="lessThanOrEqual">
      <formula>#REF!</formula>
    </cfRule>
    <cfRule type="cellIs" dxfId="4097" priority="9148" stopIfTrue="1" operator="greaterThan">
      <formula>#REF!</formula>
    </cfRule>
  </conditionalFormatting>
  <conditionalFormatting sqref="G98:G104">
    <cfRule type="cellIs" dxfId="4096" priority="9140" stopIfTrue="1" operator="lessThan">
      <formula>1</formula>
    </cfRule>
  </conditionalFormatting>
  <conditionalFormatting sqref="D98:D104">
    <cfRule type="cellIs" dxfId="4095" priority="9138" stopIfTrue="1" operator="lessThanOrEqual">
      <formula>#REF!</formula>
    </cfRule>
    <cfRule type="cellIs" dxfId="4094" priority="9139" stopIfTrue="1" operator="greaterThan">
      <formula>#REF!</formula>
    </cfRule>
  </conditionalFormatting>
  <conditionalFormatting sqref="G98:G104">
    <cfRule type="cellIs" dxfId="4093" priority="9131" stopIfTrue="1" operator="lessThan">
      <formula>1</formula>
    </cfRule>
  </conditionalFormatting>
  <conditionalFormatting sqref="D98:D104">
    <cfRule type="cellIs" dxfId="4092" priority="9129" stopIfTrue="1" operator="lessThanOrEqual">
      <formula>#REF!</formula>
    </cfRule>
    <cfRule type="cellIs" dxfId="4091" priority="9130" stopIfTrue="1" operator="greaterThan">
      <formula>#REF!</formula>
    </cfRule>
  </conditionalFormatting>
  <conditionalFormatting sqref="G98:G104">
    <cfRule type="cellIs" dxfId="4090" priority="9122" stopIfTrue="1" operator="lessThan">
      <formula>1</formula>
    </cfRule>
  </conditionalFormatting>
  <conditionalFormatting sqref="D98:D104">
    <cfRule type="cellIs" dxfId="4089" priority="9120" stopIfTrue="1" operator="lessThanOrEqual">
      <formula>#REF!</formula>
    </cfRule>
    <cfRule type="cellIs" dxfId="4088" priority="9121" stopIfTrue="1" operator="greaterThan">
      <formula>#REF!</formula>
    </cfRule>
  </conditionalFormatting>
  <conditionalFormatting sqref="G98:G104">
    <cfRule type="cellIs" dxfId="4087" priority="9113" stopIfTrue="1" operator="lessThan">
      <formula>1</formula>
    </cfRule>
  </conditionalFormatting>
  <conditionalFormatting sqref="D98:D104">
    <cfRule type="cellIs" dxfId="4086" priority="9111" stopIfTrue="1" operator="lessThanOrEqual">
      <formula>#REF!</formula>
    </cfRule>
    <cfRule type="cellIs" dxfId="4085" priority="9112" stopIfTrue="1" operator="greaterThan">
      <formula>#REF!</formula>
    </cfRule>
  </conditionalFormatting>
  <conditionalFormatting sqref="G98:G104">
    <cfRule type="cellIs" dxfId="4084" priority="9102" stopIfTrue="1" operator="lessThan">
      <formula>1</formula>
    </cfRule>
  </conditionalFormatting>
  <conditionalFormatting sqref="D98:D104">
    <cfRule type="cellIs" dxfId="4083" priority="9100" stopIfTrue="1" operator="lessThanOrEqual">
      <formula>#REF!</formula>
    </cfRule>
    <cfRule type="cellIs" dxfId="4082" priority="9101" stopIfTrue="1" operator="greaterThan">
      <formula>#REF!</formula>
    </cfRule>
  </conditionalFormatting>
  <conditionalFormatting sqref="G98:G104">
    <cfRule type="cellIs" dxfId="4081" priority="9093" stopIfTrue="1" operator="lessThan">
      <formula>1</formula>
    </cfRule>
  </conditionalFormatting>
  <conditionalFormatting sqref="D98:D104">
    <cfRule type="cellIs" dxfId="4080" priority="9091" stopIfTrue="1" operator="lessThanOrEqual">
      <formula>#REF!</formula>
    </cfRule>
    <cfRule type="cellIs" dxfId="4079" priority="9092" stopIfTrue="1" operator="greaterThan">
      <formula>#REF!</formula>
    </cfRule>
  </conditionalFormatting>
  <conditionalFormatting sqref="G98:G104">
    <cfRule type="cellIs" dxfId="4078" priority="9084" stopIfTrue="1" operator="lessThan">
      <formula>1</formula>
    </cfRule>
  </conditionalFormatting>
  <conditionalFormatting sqref="D98:D104">
    <cfRule type="cellIs" dxfId="4077" priority="9082" stopIfTrue="1" operator="lessThanOrEqual">
      <formula>#REF!</formula>
    </cfRule>
    <cfRule type="cellIs" dxfId="4076" priority="9083" stopIfTrue="1" operator="greaterThan">
      <formula>#REF!</formula>
    </cfRule>
  </conditionalFormatting>
  <conditionalFormatting sqref="G98:G104">
    <cfRule type="cellIs" dxfId="4075" priority="9075" stopIfTrue="1" operator="lessThan">
      <formula>1</formula>
    </cfRule>
  </conditionalFormatting>
  <conditionalFormatting sqref="D98:D104">
    <cfRule type="cellIs" dxfId="4074" priority="9073" stopIfTrue="1" operator="lessThanOrEqual">
      <formula>#REF!</formula>
    </cfRule>
    <cfRule type="cellIs" dxfId="4073" priority="9074" stopIfTrue="1" operator="greaterThan">
      <formula>#REF!</formula>
    </cfRule>
  </conditionalFormatting>
  <conditionalFormatting sqref="G98:G104">
    <cfRule type="cellIs" dxfId="4072" priority="9066" stopIfTrue="1" operator="lessThan">
      <formula>1</formula>
    </cfRule>
  </conditionalFormatting>
  <conditionalFormatting sqref="D98:D104">
    <cfRule type="cellIs" dxfId="4071" priority="9064" stopIfTrue="1" operator="lessThanOrEqual">
      <formula>#REF!</formula>
    </cfRule>
    <cfRule type="cellIs" dxfId="4070" priority="9065" stopIfTrue="1" operator="greaterThan">
      <formula>#REF!</formula>
    </cfRule>
  </conditionalFormatting>
  <conditionalFormatting sqref="G98:G104">
    <cfRule type="cellIs" dxfId="4069" priority="9059" stopIfTrue="1" operator="lessThan">
      <formula>1</formula>
    </cfRule>
  </conditionalFormatting>
  <conditionalFormatting sqref="G98:G104">
    <cfRule type="cellIs" dxfId="4068" priority="9050" stopIfTrue="1" operator="lessThan">
      <formula>1</formula>
    </cfRule>
  </conditionalFormatting>
  <conditionalFormatting sqref="G98:G104">
    <cfRule type="cellIs" dxfId="4067" priority="9041" stopIfTrue="1" operator="lessThan">
      <formula>1</formula>
    </cfRule>
  </conditionalFormatting>
  <conditionalFormatting sqref="G98:G104">
    <cfRule type="cellIs" dxfId="4066" priority="9032" stopIfTrue="1" operator="lessThan">
      <formula>1</formula>
    </cfRule>
  </conditionalFormatting>
  <conditionalFormatting sqref="G98:G104">
    <cfRule type="cellIs" dxfId="4065" priority="9023" stopIfTrue="1" operator="lessThan">
      <formula>1</formula>
    </cfRule>
  </conditionalFormatting>
  <conditionalFormatting sqref="G98:G104">
    <cfRule type="cellIs" dxfId="4064" priority="9016" stopIfTrue="1" operator="lessThan">
      <formula>1</formula>
    </cfRule>
  </conditionalFormatting>
  <conditionalFormatting sqref="G98:G104">
    <cfRule type="cellIs" dxfId="4063" priority="9009" stopIfTrue="1" operator="lessThan">
      <formula>1</formula>
    </cfRule>
  </conditionalFormatting>
  <conditionalFormatting sqref="G98:G104">
    <cfRule type="cellIs" dxfId="4062" priority="9002" stopIfTrue="1" operator="lessThan">
      <formula>1</formula>
    </cfRule>
  </conditionalFormatting>
  <conditionalFormatting sqref="G98:G104">
    <cfRule type="cellIs" dxfId="4061" priority="8995" stopIfTrue="1" operator="lessThan">
      <formula>1</formula>
    </cfRule>
  </conditionalFormatting>
  <conditionalFormatting sqref="G98:G104">
    <cfRule type="cellIs" dxfId="4060" priority="8988" stopIfTrue="1" operator="lessThan">
      <formula>1</formula>
    </cfRule>
  </conditionalFormatting>
  <conditionalFormatting sqref="G98:G104">
    <cfRule type="cellIs" dxfId="4059" priority="8981" stopIfTrue="1" operator="lessThan">
      <formula>1</formula>
    </cfRule>
  </conditionalFormatting>
  <conditionalFormatting sqref="G98:G104">
    <cfRule type="cellIs" dxfId="4058" priority="8980" stopIfTrue="1" operator="lessThan">
      <formula>1</formula>
    </cfRule>
  </conditionalFormatting>
  <conditionalFormatting sqref="G98:G104">
    <cfRule type="cellIs" dxfId="4057" priority="8979" stopIfTrue="1" operator="lessThan">
      <formula>1</formula>
    </cfRule>
  </conditionalFormatting>
  <conditionalFormatting sqref="G98:G104">
    <cfRule type="cellIs" dxfId="4056" priority="8978" stopIfTrue="1" operator="lessThan">
      <formula>1</formula>
    </cfRule>
  </conditionalFormatting>
  <conditionalFormatting sqref="G98:G104">
    <cfRule type="cellIs" dxfId="4055" priority="8977" stopIfTrue="1" operator="lessThan">
      <formula>1</formula>
    </cfRule>
  </conditionalFormatting>
  <conditionalFormatting sqref="G98:G104">
    <cfRule type="cellIs" dxfId="4054" priority="8972" stopIfTrue="1" operator="lessThan">
      <formula>1</formula>
    </cfRule>
  </conditionalFormatting>
  <conditionalFormatting sqref="G98:G104">
    <cfRule type="cellIs" dxfId="4053" priority="8957" stopIfTrue="1" operator="lessThan">
      <formula>1</formula>
    </cfRule>
  </conditionalFormatting>
  <conditionalFormatting sqref="G98:G104">
    <cfRule type="cellIs" dxfId="4052" priority="8942" stopIfTrue="1" operator="lessThan">
      <formula>1</formula>
    </cfRule>
  </conditionalFormatting>
  <conditionalFormatting sqref="G98:G104">
    <cfRule type="cellIs" dxfId="4051" priority="8927" stopIfTrue="1" operator="lessThan">
      <formula>1</formula>
    </cfRule>
  </conditionalFormatting>
  <conditionalFormatting sqref="G98:G104">
    <cfRule type="cellIs" dxfId="4050" priority="8912" stopIfTrue="1" operator="lessThan">
      <formula>1</formula>
    </cfRule>
  </conditionalFormatting>
  <conditionalFormatting sqref="G108:G114">
    <cfRule type="cellIs" dxfId="4049" priority="8877" stopIfTrue="1" operator="lessThan">
      <formula>1</formula>
    </cfRule>
  </conditionalFormatting>
  <conditionalFormatting sqref="D108:D114">
    <cfRule type="cellIs" dxfId="4048" priority="8875" stopIfTrue="1" operator="lessThanOrEqual">
      <formula>#REF!</formula>
    </cfRule>
    <cfRule type="cellIs" dxfId="4047" priority="8876" stopIfTrue="1" operator="greaterThan">
      <formula>#REF!</formula>
    </cfRule>
  </conditionalFormatting>
  <conditionalFormatting sqref="G108:G114">
    <cfRule type="cellIs" dxfId="4046" priority="8868" stopIfTrue="1" operator="lessThan">
      <formula>1</formula>
    </cfRule>
  </conditionalFormatting>
  <conditionalFormatting sqref="D108:D114">
    <cfRule type="cellIs" dxfId="4045" priority="8866" stopIfTrue="1" operator="lessThanOrEqual">
      <formula>#REF!</formula>
    </cfRule>
    <cfRule type="cellIs" dxfId="4044" priority="8867" stopIfTrue="1" operator="greaterThan">
      <formula>#REF!</formula>
    </cfRule>
  </conditionalFormatting>
  <conditionalFormatting sqref="G108:G114">
    <cfRule type="cellIs" dxfId="4043" priority="8859" stopIfTrue="1" operator="lessThan">
      <formula>1</formula>
    </cfRule>
  </conditionalFormatting>
  <conditionalFormatting sqref="D108:D114">
    <cfRule type="cellIs" dxfId="4042" priority="8857" stopIfTrue="1" operator="lessThanOrEqual">
      <formula>#REF!</formula>
    </cfRule>
    <cfRule type="cellIs" dxfId="4041" priority="8858" stopIfTrue="1" operator="greaterThan">
      <formula>#REF!</formula>
    </cfRule>
  </conditionalFormatting>
  <conditionalFormatting sqref="G108:G114">
    <cfRule type="cellIs" dxfId="4040" priority="8850" stopIfTrue="1" operator="lessThan">
      <formula>1</formula>
    </cfRule>
  </conditionalFormatting>
  <conditionalFormatting sqref="D108:D114">
    <cfRule type="cellIs" dxfId="4039" priority="8848" stopIfTrue="1" operator="lessThanOrEqual">
      <formula>#REF!</formula>
    </cfRule>
    <cfRule type="cellIs" dxfId="4038" priority="8849" stopIfTrue="1" operator="greaterThan">
      <formula>#REF!</formula>
    </cfRule>
  </conditionalFormatting>
  <conditionalFormatting sqref="G108:G114">
    <cfRule type="cellIs" dxfId="4037" priority="8841" stopIfTrue="1" operator="lessThan">
      <formula>1</formula>
    </cfRule>
  </conditionalFormatting>
  <conditionalFormatting sqref="D108:D114">
    <cfRule type="cellIs" dxfId="4036" priority="8839" stopIfTrue="1" operator="lessThanOrEqual">
      <formula>#REF!</formula>
    </cfRule>
    <cfRule type="cellIs" dxfId="4035" priority="8840" stopIfTrue="1" operator="greaterThan">
      <formula>#REF!</formula>
    </cfRule>
  </conditionalFormatting>
  <conditionalFormatting sqref="G108:G114">
    <cfRule type="cellIs" dxfId="4034" priority="8832" stopIfTrue="1" operator="lessThan">
      <formula>1</formula>
    </cfRule>
  </conditionalFormatting>
  <conditionalFormatting sqref="D108:D114">
    <cfRule type="cellIs" dxfId="4033" priority="8830" stopIfTrue="1" operator="lessThanOrEqual">
      <formula>#REF!</formula>
    </cfRule>
    <cfRule type="cellIs" dxfId="4032" priority="8831" stopIfTrue="1" operator="greaterThan">
      <formula>#REF!</formula>
    </cfRule>
  </conditionalFormatting>
  <conditionalFormatting sqref="G108:G114">
    <cfRule type="cellIs" dxfId="4031" priority="8823" stopIfTrue="1" operator="lessThan">
      <formula>1</formula>
    </cfRule>
  </conditionalFormatting>
  <conditionalFormatting sqref="D108:D114">
    <cfRule type="cellIs" dxfId="4030" priority="8821" stopIfTrue="1" operator="lessThanOrEqual">
      <formula>#REF!</formula>
    </cfRule>
    <cfRule type="cellIs" dxfId="4029" priority="8822" stopIfTrue="1" operator="greaterThan">
      <formula>#REF!</formula>
    </cfRule>
  </conditionalFormatting>
  <conditionalFormatting sqref="G108:G114">
    <cfRule type="cellIs" dxfId="4028" priority="8814" stopIfTrue="1" operator="lessThan">
      <formula>1</formula>
    </cfRule>
  </conditionalFormatting>
  <conditionalFormatting sqref="D108:D114">
    <cfRule type="cellIs" dxfId="4027" priority="8812" stopIfTrue="1" operator="lessThanOrEqual">
      <formula>#REF!</formula>
    </cfRule>
    <cfRule type="cellIs" dxfId="4026" priority="8813" stopIfTrue="1" operator="greaterThan">
      <formula>#REF!</formula>
    </cfRule>
  </conditionalFormatting>
  <conditionalFormatting sqref="G108:G114">
    <cfRule type="cellIs" dxfId="4025" priority="8805" stopIfTrue="1" operator="lessThan">
      <formula>1</formula>
    </cfRule>
  </conditionalFormatting>
  <conditionalFormatting sqref="D108:D114">
    <cfRule type="cellIs" dxfId="4024" priority="8803" stopIfTrue="1" operator="lessThanOrEqual">
      <formula>#REF!</formula>
    </cfRule>
    <cfRule type="cellIs" dxfId="4023" priority="8804" stopIfTrue="1" operator="greaterThan">
      <formula>#REF!</formula>
    </cfRule>
  </conditionalFormatting>
  <conditionalFormatting sqref="G108:G114">
    <cfRule type="cellIs" dxfId="4022" priority="8796" stopIfTrue="1" operator="lessThan">
      <formula>1</formula>
    </cfRule>
  </conditionalFormatting>
  <conditionalFormatting sqref="D108:D114">
    <cfRule type="cellIs" dxfId="4021" priority="8794" stopIfTrue="1" operator="lessThanOrEqual">
      <formula>#REF!</formula>
    </cfRule>
    <cfRule type="cellIs" dxfId="4020" priority="8795" stopIfTrue="1" operator="greaterThan">
      <formula>#REF!</formula>
    </cfRule>
  </conditionalFormatting>
  <conditionalFormatting sqref="G108:G114">
    <cfRule type="cellIs" dxfId="4019" priority="8787" stopIfTrue="1" operator="lessThan">
      <formula>1</formula>
    </cfRule>
  </conditionalFormatting>
  <conditionalFormatting sqref="D108:D114">
    <cfRule type="cellIs" dxfId="4018" priority="8785" stopIfTrue="1" operator="lessThanOrEqual">
      <formula>#REF!</formula>
    </cfRule>
    <cfRule type="cellIs" dxfId="4017" priority="8786" stopIfTrue="1" operator="greaterThan">
      <formula>#REF!</formula>
    </cfRule>
  </conditionalFormatting>
  <conditionalFormatting sqref="G108:G114">
    <cfRule type="cellIs" dxfId="4016" priority="8778" stopIfTrue="1" operator="lessThan">
      <formula>1</formula>
    </cfRule>
  </conditionalFormatting>
  <conditionalFormatting sqref="D108:D114">
    <cfRule type="cellIs" dxfId="4015" priority="8776" stopIfTrue="1" operator="lessThanOrEqual">
      <formula>#REF!</formula>
    </cfRule>
    <cfRule type="cellIs" dxfId="4014" priority="8777" stopIfTrue="1" operator="greaterThan">
      <formula>#REF!</formula>
    </cfRule>
  </conditionalFormatting>
  <conditionalFormatting sqref="G108:G114">
    <cfRule type="cellIs" dxfId="4013" priority="8769" stopIfTrue="1" operator="lessThan">
      <formula>1</formula>
    </cfRule>
  </conditionalFormatting>
  <conditionalFormatting sqref="D108:D114">
    <cfRule type="cellIs" dxfId="4012" priority="8767" stopIfTrue="1" operator="lessThanOrEqual">
      <formula>#REF!</formula>
    </cfRule>
    <cfRule type="cellIs" dxfId="4011" priority="8768" stopIfTrue="1" operator="greaterThan">
      <formula>#REF!</formula>
    </cfRule>
  </conditionalFormatting>
  <conditionalFormatting sqref="G108:G114">
    <cfRule type="cellIs" dxfId="4010" priority="8760" stopIfTrue="1" operator="lessThan">
      <formula>1</formula>
    </cfRule>
  </conditionalFormatting>
  <conditionalFormatting sqref="D108:D114">
    <cfRule type="cellIs" dxfId="4009" priority="8758" stopIfTrue="1" operator="lessThanOrEqual">
      <formula>#REF!</formula>
    </cfRule>
    <cfRule type="cellIs" dxfId="4008" priority="8759" stopIfTrue="1" operator="greaterThan">
      <formula>#REF!</formula>
    </cfRule>
  </conditionalFormatting>
  <conditionalFormatting sqref="G108:G114">
    <cfRule type="cellIs" dxfId="4007" priority="8751" stopIfTrue="1" operator="lessThan">
      <formula>1</formula>
    </cfRule>
  </conditionalFormatting>
  <conditionalFormatting sqref="D108:D114">
    <cfRule type="cellIs" dxfId="4006" priority="8749" stopIfTrue="1" operator="lessThanOrEqual">
      <formula>#REF!</formula>
    </cfRule>
    <cfRule type="cellIs" dxfId="4005" priority="8750" stopIfTrue="1" operator="greaterThan">
      <formula>#REF!</formula>
    </cfRule>
  </conditionalFormatting>
  <conditionalFormatting sqref="G108:G114">
    <cfRule type="cellIs" dxfId="4004" priority="8740" stopIfTrue="1" operator="lessThan">
      <formula>1</formula>
    </cfRule>
  </conditionalFormatting>
  <conditionalFormatting sqref="D108:D114">
    <cfRule type="cellIs" dxfId="4003" priority="8738" stopIfTrue="1" operator="lessThanOrEqual">
      <formula>#REF!</formula>
    </cfRule>
    <cfRule type="cellIs" dxfId="4002" priority="8739" stopIfTrue="1" operator="greaterThan">
      <formula>#REF!</formula>
    </cfRule>
  </conditionalFormatting>
  <conditionalFormatting sqref="G108:G114">
    <cfRule type="cellIs" dxfId="4001" priority="8731" stopIfTrue="1" operator="lessThan">
      <formula>1</formula>
    </cfRule>
  </conditionalFormatting>
  <conditionalFormatting sqref="D108:D114">
    <cfRule type="cellIs" dxfId="4000" priority="8729" stopIfTrue="1" operator="lessThanOrEqual">
      <formula>#REF!</formula>
    </cfRule>
    <cfRule type="cellIs" dxfId="3999" priority="8730" stopIfTrue="1" operator="greaterThan">
      <formula>#REF!</formula>
    </cfRule>
  </conditionalFormatting>
  <conditionalFormatting sqref="G108:G114">
    <cfRule type="cellIs" dxfId="3998" priority="8722" stopIfTrue="1" operator="lessThan">
      <formula>1</formula>
    </cfRule>
  </conditionalFormatting>
  <conditionalFormatting sqref="D108:D114">
    <cfRule type="cellIs" dxfId="3997" priority="8720" stopIfTrue="1" operator="lessThanOrEqual">
      <formula>#REF!</formula>
    </cfRule>
    <cfRule type="cellIs" dxfId="3996" priority="8721" stopIfTrue="1" operator="greaterThan">
      <formula>#REF!</formula>
    </cfRule>
  </conditionalFormatting>
  <conditionalFormatting sqref="G108:G114">
    <cfRule type="cellIs" dxfId="3995" priority="8713" stopIfTrue="1" operator="lessThan">
      <formula>1</formula>
    </cfRule>
  </conditionalFormatting>
  <conditionalFormatting sqref="D108:D114">
    <cfRule type="cellIs" dxfId="3994" priority="8711" stopIfTrue="1" operator="lessThanOrEqual">
      <formula>#REF!</formula>
    </cfRule>
    <cfRule type="cellIs" dxfId="3993" priority="8712" stopIfTrue="1" operator="greaterThan">
      <formula>#REF!</formula>
    </cfRule>
  </conditionalFormatting>
  <conditionalFormatting sqref="G108:G114">
    <cfRule type="cellIs" dxfId="3992" priority="8704" stopIfTrue="1" operator="lessThan">
      <formula>1</formula>
    </cfRule>
  </conditionalFormatting>
  <conditionalFormatting sqref="D108:D114">
    <cfRule type="cellIs" dxfId="3991" priority="8702" stopIfTrue="1" operator="lessThanOrEqual">
      <formula>#REF!</formula>
    </cfRule>
    <cfRule type="cellIs" dxfId="3990" priority="8703" stopIfTrue="1" operator="greaterThan">
      <formula>#REF!</formula>
    </cfRule>
  </conditionalFormatting>
  <conditionalFormatting sqref="G108:G114">
    <cfRule type="cellIs" dxfId="3989" priority="8697" stopIfTrue="1" operator="lessThan">
      <formula>1</formula>
    </cfRule>
  </conditionalFormatting>
  <conditionalFormatting sqref="G108:G114">
    <cfRule type="cellIs" dxfId="3988" priority="8688" stopIfTrue="1" operator="lessThan">
      <formula>1</formula>
    </cfRule>
  </conditionalFormatting>
  <conditionalFormatting sqref="G108:G114">
    <cfRule type="cellIs" dxfId="3987" priority="8679" stopIfTrue="1" operator="lessThan">
      <formula>1</formula>
    </cfRule>
  </conditionalFormatting>
  <conditionalFormatting sqref="G108:G114">
    <cfRule type="cellIs" dxfId="3986" priority="8670" stopIfTrue="1" operator="lessThan">
      <formula>1</formula>
    </cfRule>
  </conditionalFormatting>
  <conditionalFormatting sqref="G108:G114">
    <cfRule type="cellIs" dxfId="3985" priority="8661" stopIfTrue="1" operator="lessThan">
      <formula>1</formula>
    </cfRule>
  </conditionalFormatting>
  <conditionalFormatting sqref="G108:G114">
    <cfRule type="cellIs" dxfId="3984" priority="8654" stopIfTrue="1" operator="lessThan">
      <formula>1</formula>
    </cfRule>
  </conditionalFormatting>
  <conditionalFormatting sqref="G108:G114">
    <cfRule type="cellIs" dxfId="3983" priority="8647" stopIfTrue="1" operator="lessThan">
      <formula>1</formula>
    </cfRule>
  </conditionalFormatting>
  <conditionalFormatting sqref="G108:G114">
    <cfRule type="cellIs" dxfId="3982" priority="8640" stopIfTrue="1" operator="lessThan">
      <formula>1</formula>
    </cfRule>
  </conditionalFormatting>
  <conditionalFormatting sqref="G108:G114">
    <cfRule type="cellIs" dxfId="3981" priority="8633" stopIfTrue="1" operator="lessThan">
      <formula>1</formula>
    </cfRule>
  </conditionalFormatting>
  <conditionalFormatting sqref="G108:G114">
    <cfRule type="cellIs" dxfId="3980" priority="8626" stopIfTrue="1" operator="lessThan">
      <formula>1</formula>
    </cfRule>
  </conditionalFormatting>
  <conditionalFormatting sqref="G108:G114">
    <cfRule type="cellIs" dxfId="3979" priority="8619" stopIfTrue="1" operator="lessThan">
      <formula>1</formula>
    </cfRule>
  </conditionalFormatting>
  <conditionalFormatting sqref="G108:G114">
    <cfRule type="cellIs" dxfId="3978" priority="8618" stopIfTrue="1" operator="lessThan">
      <formula>1</formula>
    </cfRule>
  </conditionalFormatting>
  <conditionalFormatting sqref="G108:G114">
    <cfRule type="cellIs" dxfId="3977" priority="8617" stopIfTrue="1" operator="lessThan">
      <formula>1</formula>
    </cfRule>
  </conditionalFormatting>
  <conditionalFormatting sqref="G108:G114">
    <cfRule type="cellIs" dxfId="3976" priority="8616" stopIfTrue="1" operator="lessThan">
      <formula>1</formula>
    </cfRule>
  </conditionalFormatting>
  <conditionalFormatting sqref="G108:G114">
    <cfRule type="cellIs" dxfId="3975" priority="8615" stopIfTrue="1" operator="lessThan">
      <formula>1</formula>
    </cfRule>
  </conditionalFormatting>
  <conditionalFormatting sqref="G108:G114">
    <cfRule type="cellIs" dxfId="3974" priority="8610" stopIfTrue="1" operator="lessThan">
      <formula>1</formula>
    </cfRule>
  </conditionalFormatting>
  <conditionalFormatting sqref="G108:G114">
    <cfRule type="cellIs" dxfId="3973" priority="8595" stopIfTrue="1" operator="lessThan">
      <formula>1</formula>
    </cfRule>
  </conditionalFormatting>
  <conditionalFormatting sqref="G108:G114">
    <cfRule type="cellIs" dxfId="3972" priority="8580" stopIfTrue="1" operator="lessThan">
      <formula>1</formula>
    </cfRule>
  </conditionalFormatting>
  <conditionalFormatting sqref="G108:G114">
    <cfRule type="cellIs" dxfId="3971" priority="8565" stopIfTrue="1" operator="lessThan">
      <formula>1</formula>
    </cfRule>
  </conditionalFormatting>
  <conditionalFormatting sqref="G108:G114">
    <cfRule type="cellIs" dxfId="3970" priority="8550" stopIfTrue="1" operator="lessThan">
      <formula>1</formula>
    </cfRule>
  </conditionalFormatting>
  <conditionalFormatting sqref="G118:G124">
    <cfRule type="cellIs" dxfId="3969" priority="8515" stopIfTrue="1" operator="lessThan">
      <formula>1</formula>
    </cfRule>
  </conditionalFormatting>
  <conditionalFormatting sqref="D118">
    <cfRule type="cellIs" dxfId="3968" priority="8513" stopIfTrue="1" operator="lessThanOrEqual">
      <formula>#REF!</formula>
    </cfRule>
    <cfRule type="cellIs" dxfId="3967" priority="8514" stopIfTrue="1" operator="greaterThan">
      <formula>#REF!</formula>
    </cfRule>
  </conditionalFormatting>
  <conditionalFormatting sqref="D119">
    <cfRule type="cellIs" dxfId="3966" priority="8511" stopIfTrue="1" operator="lessThanOrEqual">
      <formula>#REF!</formula>
    </cfRule>
    <cfRule type="cellIs" dxfId="3965" priority="8512" stopIfTrue="1" operator="greaterThan">
      <formula>#REF!</formula>
    </cfRule>
  </conditionalFormatting>
  <conditionalFormatting sqref="D120">
    <cfRule type="cellIs" dxfId="3964" priority="8509" stopIfTrue="1" operator="lessThanOrEqual">
      <formula>#REF!</formula>
    </cfRule>
    <cfRule type="cellIs" dxfId="3963" priority="8510" stopIfTrue="1" operator="greaterThan">
      <formula>#REF!</formula>
    </cfRule>
  </conditionalFormatting>
  <conditionalFormatting sqref="D121">
    <cfRule type="cellIs" dxfId="3962" priority="8507" stopIfTrue="1" operator="lessThanOrEqual">
      <formula>#REF!</formula>
    </cfRule>
    <cfRule type="cellIs" dxfId="3961" priority="8508" stopIfTrue="1" operator="greaterThan">
      <formula>#REF!</formula>
    </cfRule>
  </conditionalFormatting>
  <conditionalFormatting sqref="D122:D123">
    <cfRule type="cellIs" dxfId="3960" priority="8505" stopIfTrue="1" operator="lessThanOrEqual">
      <formula>#REF!</formula>
    </cfRule>
    <cfRule type="cellIs" dxfId="3959" priority="8506" stopIfTrue="1" operator="greaterThan">
      <formula>#REF!</formula>
    </cfRule>
  </conditionalFormatting>
  <conditionalFormatting sqref="D124">
    <cfRule type="cellIs" dxfId="3958" priority="8503" stopIfTrue="1" operator="lessThanOrEqual">
      <formula>#REF!</formula>
    </cfRule>
    <cfRule type="cellIs" dxfId="3957" priority="8504" stopIfTrue="1" operator="greaterThan">
      <formula>#REF!</formula>
    </cfRule>
  </conditionalFormatting>
  <conditionalFormatting sqref="G118:G124">
    <cfRule type="cellIs" dxfId="3956" priority="8496" stopIfTrue="1" operator="lessThan">
      <formula>1</formula>
    </cfRule>
  </conditionalFormatting>
  <conditionalFormatting sqref="D118">
    <cfRule type="cellIs" dxfId="3955" priority="8494" stopIfTrue="1" operator="lessThanOrEqual">
      <formula>#REF!</formula>
    </cfRule>
    <cfRule type="cellIs" dxfId="3954" priority="8495" stopIfTrue="1" operator="greaterThan">
      <formula>#REF!</formula>
    </cfRule>
  </conditionalFormatting>
  <conditionalFormatting sqref="D119">
    <cfRule type="cellIs" dxfId="3953" priority="8492" stopIfTrue="1" operator="lessThanOrEqual">
      <formula>#REF!</formula>
    </cfRule>
    <cfRule type="cellIs" dxfId="3952" priority="8493" stopIfTrue="1" operator="greaterThan">
      <formula>#REF!</formula>
    </cfRule>
  </conditionalFormatting>
  <conditionalFormatting sqref="D120">
    <cfRule type="cellIs" dxfId="3951" priority="8490" stopIfTrue="1" operator="lessThanOrEqual">
      <formula>#REF!</formula>
    </cfRule>
    <cfRule type="cellIs" dxfId="3950" priority="8491" stopIfTrue="1" operator="greaterThan">
      <formula>#REF!</formula>
    </cfRule>
  </conditionalFormatting>
  <conditionalFormatting sqref="D121">
    <cfRule type="cellIs" dxfId="3949" priority="8488" stopIfTrue="1" operator="lessThanOrEqual">
      <formula>#REF!</formula>
    </cfRule>
    <cfRule type="cellIs" dxfId="3948" priority="8489" stopIfTrue="1" operator="greaterThan">
      <formula>#REF!</formula>
    </cfRule>
  </conditionalFormatting>
  <conditionalFormatting sqref="D122:D123">
    <cfRule type="cellIs" dxfId="3947" priority="8486" stopIfTrue="1" operator="lessThanOrEqual">
      <formula>#REF!</formula>
    </cfRule>
    <cfRule type="cellIs" dxfId="3946" priority="8487" stopIfTrue="1" operator="greaterThan">
      <formula>#REF!</formula>
    </cfRule>
  </conditionalFormatting>
  <conditionalFormatting sqref="D124">
    <cfRule type="cellIs" dxfId="3945" priority="8484" stopIfTrue="1" operator="lessThanOrEqual">
      <formula>#REF!</formula>
    </cfRule>
    <cfRule type="cellIs" dxfId="3944" priority="8485" stopIfTrue="1" operator="greaterThan">
      <formula>#REF!</formula>
    </cfRule>
  </conditionalFormatting>
  <conditionalFormatting sqref="G118:G124">
    <cfRule type="cellIs" dxfId="3943" priority="8477" stopIfTrue="1" operator="lessThan">
      <formula>1</formula>
    </cfRule>
  </conditionalFormatting>
  <conditionalFormatting sqref="D118">
    <cfRule type="cellIs" dxfId="3942" priority="8475" stopIfTrue="1" operator="lessThanOrEqual">
      <formula>#REF!</formula>
    </cfRule>
    <cfRule type="cellIs" dxfId="3941" priority="8476" stopIfTrue="1" operator="greaterThan">
      <formula>#REF!</formula>
    </cfRule>
  </conditionalFormatting>
  <conditionalFormatting sqref="D119">
    <cfRule type="cellIs" dxfId="3940" priority="8473" stopIfTrue="1" operator="lessThanOrEqual">
      <formula>#REF!</formula>
    </cfRule>
    <cfRule type="cellIs" dxfId="3939" priority="8474" stopIfTrue="1" operator="greaterThan">
      <formula>#REF!</formula>
    </cfRule>
  </conditionalFormatting>
  <conditionalFormatting sqref="D120">
    <cfRule type="cellIs" dxfId="3938" priority="8471" stopIfTrue="1" operator="lessThanOrEqual">
      <formula>#REF!</formula>
    </cfRule>
    <cfRule type="cellIs" dxfId="3937" priority="8472" stopIfTrue="1" operator="greaterThan">
      <formula>#REF!</formula>
    </cfRule>
  </conditionalFormatting>
  <conditionalFormatting sqref="D121">
    <cfRule type="cellIs" dxfId="3936" priority="8469" stopIfTrue="1" operator="lessThanOrEqual">
      <formula>#REF!</formula>
    </cfRule>
    <cfRule type="cellIs" dxfId="3935" priority="8470" stopIfTrue="1" operator="greaterThan">
      <formula>#REF!</formula>
    </cfRule>
  </conditionalFormatting>
  <conditionalFormatting sqref="D122:D123">
    <cfRule type="cellIs" dxfId="3934" priority="8467" stopIfTrue="1" operator="lessThanOrEqual">
      <formula>#REF!</formula>
    </cfRule>
    <cfRule type="cellIs" dxfId="3933" priority="8468" stopIfTrue="1" operator="greaterThan">
      <formula>#REF!</formula>
    </cfRule>
  </conditionalFormatting>
  <conditionalFormatting sqref="D124">
    <cfRule type="cellIs" dxfId="3932" priority="8465" stopIfTrue="1" operator="lessThanOrEqual">
      <formula>#REF!</formula>
    </cfRule>
    <cfRule type="cellIs" dxfId="3931" priority="8466" stopIfTrue="1" operator="greaterThan">
      <formula>#REF!</formula>
    </cfRule>
  </conditionalFormatting>
  <conditionalFormatting sqref="G118:G124">
    <cfRule type="cellIs" dxfId="3930" priority="8458" stopIfTrue="1" operator="lessThan">
      <formula>1</formula>
    </cfRule>
  </conditionalFormatting>
  <conditionalFormatting sqref="D118">
    <cfRule type="cellIs" dxfId="3929" priority="8456" stopIfTrue="1" operator="lessThanOrEqual">
      <formula>#REF!</formula>
    </cfRule>
    <cfRule type="cellIs" dxfId="3928" priority="8457" stopIfTrue="1" operator="greaterThan">
      <formula>#REF!</formula>
    </cfRule>
  </conditionalFormatting>
  <conditionalFormatting sqref="D119">
    <cfRule type="cellIs" dxfId="3927" priority="8454" stopIfTrue="1" operator="lessThanOrEqual">
      <formula>#REF!</formula>
    </cfRule>
    <cfRule type="cellIs" dxfId="3926" priority="8455" stopIfTrue="1" operator="greaterThan">
      <formula>#REF!</formula>
    </cfRule>
  </conditionalFormatting>
  <conditionalFormatting sqref="D120">
    <cfRule type="cellIs" dxfId="3925" priority="8452" stopIfTrue="1" operator="lessThanOrEqual">
      <formula>#REF!</formula>
    </cfRule>
    <cfRule type="cellIs" dxfId="3924" priority="8453" stopIfTrue="1" operator="greaterThan">
      <formula>#REF!</formula>
    </cfRule>
  </conditionalFormatting>
  <conditionalFormatting sqref="D121">
    <cfRule type="cellIs" dxfId="3923" priority="8450" stopIfTrue="1" operator="lessThanOrEqual">
      <formula>#REF!</formula>
    </cfRule>
    <cfRule type="cellIs" dxfId="3922" priority="8451" stopIfTrue="1" operator="greaterThan">
      <formula>#REF!</formula>
    </cfRule>
  </conditionalFormatting>
  <conditionalFormatting sqref="D122:D123">
    <cfRule type="cellIs" dxfId="3921" priority="8448" stopIfTrue="1" operator="lessThanOrEqual">
      <formula>#REF!</formula>
    </cfRule>
    <cfRule type="cellIs" dxfId="3920" priority="8449" stopIfTrue="1" operator="greaterThan">
      <formula>#REF!</formula>
    </cfRule>
  </conditionalFormatting>
  <conditionalFormatting sqref="D124">
    <cfRule type="cellIs" dxfId="3919" priority="8446" stopIfTrue="1" operator="lessThanOrEqual">
      <formula>#REF!</formula>
    </cfRule>
    <cfRule type="cellIs" dxfId="3918" priority="8447" stopIfTrue="1" operator="greaterThan">
      <formula>#REF!</formula>
    </cfRule>
  </conditionalFormatting>
  <conditionalFormatting sqref="G118:G124">
    <cfRule type="cellIs" dxfId="3917" priority="8439" stopIfTrue="1" operator="lessThan">
      <formula>1</formula>
    </cfRule>
  </conditionalFormatting>
  <conditionalFormatting sqref="D118">
    <cfRule type="cellIs" dxfId="3916" priority="8437" stopIfTrue="1" operator="lessThanOrEqual">
      <formula>#REF!</formula>
    </cfRule>
    <cfRule type="cellIs" dxfId="3915" priority="8438" stopIfTrue="1" operator="greaterThan">
      <formula>#REF!</formula>
    </cfRule>
  </conditionalFormatting>
  <conditionalFormatting sqref="D119">
    <cfRule type="cellIs" dxfId="3914" priority="8435" stopIfTrue="1" operator="lessThanOrEqual">
      <formula>#REF!</formula>
    </cfRule>
    <cfRule type="cellIs" dxfId="3913" priority="8436" stopIfTrue="1" operator="greaterThan">
      <formula>#REF!</formula>
    </cfRule>
  </conditionalFormatting>
  <conditionalFormatting sqref="D120">
    <cfRule type="cellIs" dxfId="3912" priority="8433" stopIfTrue="1" operator="lessThanOrEqual">
      <formula>#REF!</formula>
    </cfRule>
    <cfRule type="cellIs" dxfId="3911" priority="8434" stopIfTrue="1" operator="greaterThan">
      <formula>#REF!</formula>
    </cfRule>
  </conditionalFormatting>
  <conditionalFormatting sqref="D121">
    <cfRule type="cellIs" dxfId="3910" priority="8431" stopIfTrue="1" operator="lessThanOrEqual">
      <formula>#REF!</formula>
    </cfRule>
    <cfRule type="cellIs" dxfId="3909" priority="8432" stopIfTrue="1" operator="greaterThan">
      <formula>#REF!</formula>
    </cfRule>
  </conditionalFormatting>
  <conditionalFormatting sqref="D122:D123">
    <cfRule type="cellIs" dxfId="3908" priority="8429" stopIfTrue="1" operator="lessThanOrEqual">
      <formula>#REF!</formula>
    </cfRule>
    <cfRule type="cellIs" dxfId="3907" priority="8430" stopIfTrue="1" operator="greaterThan">
      <formula>#REF!</formula>
    </cfRule>
  </conditionalFormatting>
  <conditionalFormatting sqref="D124">
    <cfRule type="cellIs" dxfId="3906" priority="8427" stopIfTrue="1" operator="lessThanOrEqual">
      <formula>#REF!</formula>
    </cfRule>
    <cfRule type="cellIs" dxfId="3905" priority="8428" stopIfTrue="1" operator="greaterThan">
      <formula>#REF!</formula>
    </cfRule>
  </conditionalFormatting>
  <conditionalFormatting sqref="G118:G124">
    <cfRule type="cellIs" dxfId="3904" priority="8420" stopIfTrue="1" operator="lessThan">
      <formula>1</formula>
    </cfRule>
  </conditionalFormatting>
  <conditionalFormatting sqref="D118:D124">
    <cfRule type="cellIs" dxfId="3903" priority="8418" stopIfTrue="1" operator="lessThanOrEqual">
      <formula>#REF!</formula>
    </cfRule>
    <cfRule type="cellIs" dxfId="3902" priority="8419" stopIfTrue="1" operator="greaterThan">
      <formula>#REF!</formula>
    </cfRule>
  </conditionalFormatting>
  <conditionalFormatting sqref="G118:G124">
    <cfRule type="cellIs" dxfId="3901" priority="8411" stopIfTrue="1" operator="lessThan">
      <formula>1</formula>
    </cfRule>
  </conditionalFormatting>
  <conditionalFormatting sqref="D118:D124">
    <cfRule type="cellIs" dxfId="3900" priority="8409" stopIfTrue="1" operator="lessThanOrEqual">
      <formula>#REF!</formula>
    </cfRule>
    <cfRule type="cellIs" dxfId="3899" priority="8410" stopIfTrue="1" operator="greaterThan">
      <formula>#REF!</formula>
    </cfRule>
  </conditionalFormatting>
  <conditionalFormatting sqref="G118:G124">
    <cfRule type="cellIs" dxfId="3898" priority="8402" stopIfTrue="1" operator="lessThan">
      <formula>1</formula>
    </cfRule>
  </conditionalFormatting>
  <conditionalFormatting sqref="D118:D124">
    <cfRule type="cellIs" dxfId="3897" priority="8400" stopIfTrue="1" operator="lessThanOrEqual">
      <formula>#REF!</formula>
    </cfRule>
    <cfRule type="cellIs" dxfId="3896" priority="8401" stopIfTrue="1" operator="greaterThan">
      <formula>#REF!</formula>
    </cfRule>
  </conditionalFormatting>
  <conditionalFormatting sqref="G118:G124">
    <cfRule type="cellIs" dxfId="3895" priority="8393" stopIfTrue="1" operator="lessThan">
      <formula>1</formula>
    </cfRule>
  </conditionalFormatting>
  <conditionalFormatting sqref="D118:D124">
    <cfRule type="cellIs" dxfId="3894" priority="8391" stopIfTrue="1" operator="lessThanOrEqual">
      <formula>#REF!</formula>
    </cfRule>
    <cfRule type="cellIs" dxfId="3893" priority="8392" stopIfTrue="1" operator="greaterThan">
      <formula>#REF!</formula>
    </cfRule>
  </conditionalFormatting>
  <conditionalFormatting sqref="G118:G124">
    <cfRule type="cellIs" dxfId="3892" priority="8384" stopIfTrue="1" operator="lessThan">
      <formula>1</formula>
    </cfRule>
  </conditionalFormatting>
  <conditionalFormatting sqref="D118:D124">
    <cfRule type="cellIs" dxfId="3891" priority="8382" stopIfTrue="1" operator="lessThanOrEqual">
      <formula>#REF!</formula>
    </cfRule>
    <cfRule type="cellIs" dxfId="3890" priority="8383" stopIfTrue="1" operator="greaterThan">
      <formula>#REF!</formula>
    </cfRule>
  </conditionalFormatting>
  <conditionalFormatting sqref="G118:G124">
    <cfRule type="cellIs" dxfId="3889" priority="8375" stopIfTrue="1" operator="lessThan">
      <formula>1</formula>
    </cfRule>
  </conditionalFormatting>
  <conditionalFormatting sqref="D118:D124">
    <cfRule type="cellIs" dxfId="3888" priority="8373" stopIfTrue="1" operator="lessThanOrEqual">
      <formula>#REF!</formula>
    </cfRule>
    <cfRule type="cellIs" dxfId="3887" priority="8374" stopIfTrue="1" operator="greaterThan">
      <formula>#REF!</formula>
    </cfRule>
  </conditionalFormatting>
  <conditionalFormatting sqref="G118:G124">
    <cfRule type="cellIs" dxfId="3886" priority="8366" stopIfTrue="1" operator="lessThan">
      <formula>1</formula>
    </cfRule>
  </conditionalFormatting>
  <conditionalFormatting sqref="D118:D124">
    <cfRule type="cellIs" dxfId="3885" priority="8364" stopIfTrue="1" operator="lessThanOrEqual">
      <formula>#REF!</formula>
    </cfRule>
    <cfRule type="cellIs" dxfId="3884" priority="8365" stopIfTrue="1" operator="greaterThan">
      <formula>#REF!</formula>
    </cfRule>
  </conditionalFormatting>
  <conditionalFormatting sqref="G118:G124">
    <cfRule type="cellIs" dxfId="3883" priority="8357" stopIfTrue="1" operator="lessThan">
      <formula>1</formula>
    </cfRule>
  </conditionalFormatting>
  <conditionalFormatting sqref="D118:D124">
    <cfRule type="cellIs" dxfId="3882" priority="8355" stopIfTrue="1" operator="lessThanOrEqual">
      <formula>#REF!</formula>
    </cfRule>
    <cfRule type="cellIs" dxfId="3881" priority="8356" stopIfTrue="1" operator="greaterThan">
      <formula>#REF!</formula>
    </cfRule>
  </conditionalFormatting>
  <conditionalFormatting sqref="G118:G124">
    <cfRule type="cellIs" dxfId="3880" priority="8348" stopIfTrue="1" operator="lessThan">
      <formula>1</formula>
    </cfRule>
  </conditionalFormatting>
  <conditionalFormatting sqref="D118:D124">
    <cfRule type="cellIs" dxfId="3879" priority="8346" stopIfTrue="1" operator="lessThanOrEqual">
      <formula>#REF!</formula>
    </cfRule>
    <cfRule type="cellIs" dxfId="3878" priority="8347" stopIfTrue="1" operator="greaterThan">
      <formula>#REF!</formula>
    </cfRule>
  </conditionalFormatting>
  <conditionalFormatting sqref="G118:G124">
    <cfRule type="cellIs" dxfId="3877" priority="8339" stopIfTrue="1" operator="lessThan">
      <formula>1</formula>
    </cfRule>
  </conditionalFormatting>
  <conditionalFormatting sqref="D118:D124">
    <cfRule type="cellIs" dxfId="3876" priority="8337" stopIfTrue="1" operator="lessThanOrEqual">
      <formula>#REF!</formula>
    </cfRule>
    <cfRule type="cellIs" dxfId="3875" priority="8338" stopIfTrue="1" operator="greaterThan">
      <formula>#REF!</formula>
    </cfRule>
  </conditionalFormatting>
  <conditionalFormatting sqref="G118:G124">
    <cfRule type="cellIs" dxfId="3874" priority="8330" stopIfTrue="1" operator="lessThan">
      <formula>1</formula>
    </cfRule>
  </conditionalFormatting>
  <conditionalFormatting sqref="D118:D124">
    <cfRule type="cellIs" dxfId="3873" priority="8328" stopIfTrue="1" operator="lessThanOrEqual">
      <formula>#REF!</formula>
    </cfRule>
    <cfRule type="cellIs" dxfId="3872" priority="8329" stopIfTrue="1" operator="greaterThan">
      <formula>#REF!</formula>
    </cfRule>
  </conditionalFormatting>
  <conditionalFormatting sqref="G118:G124">
    <cfRule type="cellIs" dxfId="3871" priority="8321" stopIfTrue="1" operator="lessThan">
      <formula>1</formula>
    </cfRule>
  </conditionalFormatting>
  <conditionalFormatting sqref="D118:D124">
    <cfRule type="cellIs" dxfId="3870" priority="8319" stopIfTrue="1" operator="lessThanOrEqual">
      <formula>#REF!</formula>
    </cfRule>
    <cfRule type="cellIs" dxfId="3869" priority="8320" stopIfTrue="1" operator="greaterThan">
      <formula>#REF!</formula>
    </cfRule>
  </conditionalFormatting>
  <conditionalFormatting sqref="G118:G124">
    <cfRule type="cellIs" dxfId="3868" priority="8312" stopIfTrue="1" operator="lessThan">
      <formula>1</formula>
    </cfRule>
  </conditionalFormatting>
  <conditionalFormatting sqref="D118:D124">
    <cfRule type="cellIs" dxfId="3867" priority="8310" stopIfTrue="1" operator="lessThanOrEqual">
      <formula>#REF!</formula>
    </cfRule>
    <cfRule type="cellIs" dxfId="3866" priority="8311" stopIfTrue="1" operator="greaterThan">
      <formula>#REF!</formula>
    </cfRule>
  </conditionalFormatting>
  <conditionalFormatting sqref="G118:G124">
    <cfRule type="cellIs" dxfId="3865" priority="8303" stopIfTrue="1" operator="lessThan">
      <formula>1</formula>
    </cfRule>
  </conditionalFormatting>
  <conditionalFormatting sqref="D118:D124">
    <cfRule type="cellIs" dxfId="3864" priority="8301" stopIfTrue="1" operator="lessThanOrEqual">
      <formula>#REF!</formula>
    </cfRule>
    <cfRule type="cellIs" dxfId="3863" priority="8302" stopIfTrue="1" operator="greaterThan">
      <formula>#REF!</formula>
    </cfRule>
  </conditionalFormatting>
  <conditionalFormatting sqref="G118:G124">
    <cfRule type="cellIs" dxfId="3862" priority="8294" stopIfTrue="1" operator="lessThan">
      <formula>1</formula>
    </cfRule>
  </conditionalFormatting>
  <conditionalFormatting sqref="D118:D124">
    <cfRule type="cellIs" dxfId="3861" priority="8292" stopIfTrue="1" operator="lessThanOrEqual">
      <formula>#REF!</formula>
    </cfRule>
    <cfRule type="cellIs" dxfId="3860" priority="8293" stopIfTrue="1" operator="greaterThan">
      <formula>#REF!</formula>
    </cfRule>
  </conditionalFormatting>
  <conditionalFormatting sqref="G118:G124">
    <cfRule type="cellIs" dxfId="3859" priority="8283" stopIfTrue="1" operator="lessThan">
      <formula>1</formula>
    </cfRule>
  </conditionalFormatting>
  <conditionalFormatting sqref="D118:D124">
    <cfRule type="cellIs" dxfId="3858" priority="8281" stopIfTrue="1" operator="lessThanOrEqual">
      <formula>#REF!</formula>
    </cfRule>
    <cfRule type="cellIs" dxfId="3857" priority="8282" stopIfTrue="1" operator="greaterThan">
      <formula>#REF!</formula>
    </cfRule>
  </conditionalFormatting>
  <conditionalFormatting sqref="G118:G124">
    <cfRule type="cellIs" dxfId="3856" priority="8274" stopIfTrue="1" operator="lessThan">
      <formula>1</formula>
    </cfRule>
  </conditionalFormatting>
  <conditionalFormatting sqref="D118:D124">
    <cfRule type="cellIs" dxfId="3855" priority="8272" stopIfTrue="1" operator="lessThanOrEqual">
      <formula>#REF!</formula>
    </cfRule>
    <cfRule type="cellIs" dxfId="3854" priority="8273" stopIfTrue="1" operator="greaterThan">
      <formula>#REF!</formula>
    </cfRule>
  </conditionalFormatting>
  <conditionalFormatting sqref="G118:G124">
    <cfRule type="cellIs" dxfId="3853" priority="8265" stopIfTrue="1" operator="lessThan">
      <formula>1</formula>
    </cfRule>
  </conditionalFormatting>
  <conditionalFormatting sqref="D118:D124">
    <cfRule type="cellIs" dxfId="3852" priority="8263" stopIfTrue="1" operator="lessThanOrEqual">
      <formula>#REF!</formula>
    </cfRule>
    <cfRule type="cellIs" dxfId="3851" priority="8264" stopIfTrue="1" operator="greaterThan">
      <formula>#REF!</formula>
    </cfRule>
  </conditionalFormatting>
  <conditionalFormatting sqref="G118:G124">
    <cfRule type="cellIs" dxfId="3850" priority="8256" stopIfTrue="1" operator="lessThan">
      <formula>1</formula>
    </cfRule>
  </conditionalFormatting>
  <conditionalFormatting sqref="D118:D124">
    <cfRule type="cellIs" dxfId="3849" priority="8254" stopIfTrue="1" operator="lessThanOrEqual">
      <formula>#REF!</formula>
    </cfRule>
    <cfRule type="cellIs" dxfId="3848" priority="8255" stopIfTrue="1" operator="greaterThan">
      <formula>#REF!</formula>
    </cfRule>
  </conditionalFormatting>
  <conditionalFormatting sqref="G118:G124">
    <cfRule type="cellIs" dxfId="3847" priority="8247" stopIfTrue="1" operator="lessThan">
      <formula>1</formula>
    </cfRule>
  </conditionalFormatting>
  <conditionalFormatting sqref="D118:D124">
    <cfRule type="cellIs" dxfId="3846" priority="8245" stopIfTrue="1" operator="lessThanOrEqual">
      <formula>#REF!</formula>
    </cfRule>
    <cfRule type="cellIs" dxfId="3845" priority="8246" stopIfTrue="1" operator="greaterThan">
      <formula>#REF!</formula>
    </cfRule>
  </conditionalFormatting>
  <conditionalFormatting sqref="G118:G124">
    <cfRule type="cellIs" dxfId="3844" priority="8240" stopIfTrue="1" operator="lessThan">
      <formula>1</formula>
    </cfRule>
  </conditionalFormatting>
  <conditionalFormatting sqref="G118:G124">
    <cfRule type="cellIs" dxfId="3843" priority="8231" stopIfTrue="1" operator="lessThan">
      <formula>1</formula>
    </cfRule>
  </conditionalFormatting>
  <conditionalFormatting sqref="G118:G124">
    <cfRule type="cellIs" dxfId="3842" priority="8222" stopIfTrue="1" operator="lessThan">
      <formula>1</formula>
    </cfRule>
  </conditionalFormatting>
  <conditionalFormatting sqref="G118:G124">
    <cfRule type="cellIs" dxfId="3841" priority="8213" stopIfTrue="1" operator="lessThan">
      <formula>1</formula>
    </cfRule>
  </conditionalFormatting>
  <conditionalFormatting sqref="G118:G124">
    <cfRule type="cellIs" dxfId="3840" priority="8204" stopIfTrue="1" operator="lessThan">
      <formula>1</formula>
    </cfRule>
  </conditionalFormatting>
  <conditionalFormatting sqref="G118:G124">
    <cfRule type="cellIs" dxfId="3839" priority="8197" stopIfTrue="1" operator="lessThan">
      <formula>1</formula>
    </cfRule>
  </conditionalFormatting>
  <conditionalFormatting sqref="G118:G124">
    <cfRule type="cellIs" dxfId="3838" priority="8190" stopIfTrue="1" operator="lessThan">
      <formula>1</formula>
    </cfRule>
  </conditionalFormatting>
  <conditionalFormatting sqref="G118:G124">
    <cfRule type="cellIs" dxfId="3837" priority="8183" stopIfTrue="1" operator="lessThan">
      <formula>1</formula>
    </cfRule>
  </conditionalFormatting>
  <conditionalFormatting sqref="G118:G124">
    <cfRule type="cellIs" dxfId="3836" priority="8176" stopIfTrue="1" operator="lessThan">
      <formula>1</formula>
    </cfRule>
  </conditionalFormatting>
  <conditionalFormatting sqref="G118:G124">
    <cfRule type="cellIs" dxfId="3835" priority="8169" stopIfTrue="1" operator="lessThan">
      <formula>1</formula>
    </cfRule>
  </conditionalFormatting>
  <conditionalFormatting sqref="G118:G124">
    <cfRule type="cellIs" dxfId="3834" priority="8162" stopIfTrue="1" operator="lessThan">
      <formula>1</formula>
    </cfRule>
  </conditionalFormatting>
  <conditionalFormatting sqref="G118:G124">
    <cfRule type="cellIs" dxfId="3833" priority="8161" stopIfTrue="1" operator="lessThan">
      <formula>1</formula>
    </cfRule>
  </conditionalFormatting>
  <conditionalFormatting sqref="G118:G124">
    <cfRule type="cellIs" dxfId="3832" priority="8160" stopIfTrue="1" operator="lessThan">
      <formula>1</formula>
    </cfRule>
  </conditionalFormatting>
  <conditionalFormatting sqref="G118:G124">
    <cfRule type="cellIs" dxfId="3831" priority="8159" stopIfTrue="1" operator="lessThan">
      <formula>1</formula>
    </cfRule>
  </conditionalFormatting>
  <conditionalFormatting sqref="G118:G124">
    <cfRule type="cellIs" dxfId="3830" priority="8158" stopIfTrue="1" operator="lessThan">
      <formula>1</formula>
    </cfRule>
  </conditionalFormatting>
  <conditionalFormatting sqref="G118:G124">
    <cfRule type="cellIs" dxfId="3829" priority="8153" stopIfTrue="1" operator="lessThan">
      <formula>1</formula>
    </cfRule>
  </conditionalFormatting>
  <conditionalFormatting sqref="G118:G124">
    <cfRule type="cellIs" dxfId="3828" priority="8138" stopIfTrue="1" operator="lessThan">
      <formula>1</formula>
    </cfRule>
  </conditionalFormatting>
  <conditionalFormatting sqref="G118:G124">
    <cfRule type="cellIs" dxfId="3827" priority="8123" stopIfTrue="1" operator="lessThan">
      <formula>1</formula>
    </cfRule>
  </conditionalFormatting>
  <conditionalFormatting sqref="G118:G124">
    <cfRule type="cellIs" dxfId="3826" priority="8108" stopIfTrue="1" operator="lessThan">
      <formula>1</formula>
    </cfRule>
  </conditionalFormatting>
  <conditionalFormatting sqref="G118:G124">
    <cfRule type="cellIs" dxfId="3825" priority="8093" stopIfTrue="1" operator="lessThan">
      <formula>1</formula>
    </cfRule>
  </conditionalFormatting>
  <conditionalFormatting sqref="G128:G134">
    <cfRule type="cellIs" dxfId="3824" priority="8058" stopIfTrue="1" operator="lessThan">
      <formula>1</formula>
    </cfRule>
  </conditionalFormatting>
  <conditionalFormatting sqref="D128">
    <cfRule type="cellIs" dxfId="3823" priority="8056" stopIfTrue="1" operator="lessThanOrEqual">
      <formula>#REF!</formula>
    </cfRule>
    <cfRule type="cellIs" dxfId="3822" priority="8057" stopIfTrue="1" operator="greaterThan">
      <formula>#REF!</formula>
    </cfRule>
  </conditionalFormatting>
  <conditionalFormatting sqref="D129">
    <cfRule type="cellIs" dxfId="3821" priority="8054" stopIfTrue="1" operator="lessThanOrEqual">
      <formula>#REF!</formula>
    </cfRule>
    <cfRule type="cellIs" dxfId="3820" priority="8055" stopIfTrue="1" operator="greaterThan">
      <formula>#REF!</formula>
    </cfRule>
  </conditionalFormatting>
  <conditionalFormatting sqref="D130">
    <cfRule type="cellIs" dxfId="3819" priority="8052" stopIfTrue="1" operator="lessThanOrEqual">
      <formula>#REF!</formula>
    </cfRule>
    <cfRule type="cellIs" dxfId="3818" priority="8053" stopIfTrue="1" operator="greaterThan">
      <formula>#REF!</formula>
    </cfRule>
  </conditionalFormatting>
  <conditionalFormatting sqref="D131">
    <cfRule type="cellIs" dxfId="3817" priority="8050" stopIfTrue="1" operator="lessThanOrEqual">
      <formula>#REF!</formula>
    </cfRule>
    <cfRule type="cellIs" dxfId="3816" priority="8051" stopIfTrue="1" operator="greaterThan">
      <formula>#REF!</formula>
    </cfRule>
  </conditionalFormatting>
  <conditionalFormatting sqref="D132:D133">
    <cfRule type="cellIs" dxfId="3815" priority="8048" stopIfTrue="1" operator="lessThanOrEqual">
      <formula>#REF!</formula>
    </cfRule>
    <cfRule type="cellIs" dxfId="3814" priority="8049" stopIfTrue="1" operator="greaterThan">
      <formula>#REF!</formula>
    </cfRule>
  </conditionalFormatting>
  <conditionalFormatting sqref="D134">
    <cfRule type="cellIs" dxfId="3813" priority="8046" stopIfTrue="1" operator="lessThanOrEqual">
      <formula>#REF!</formula>
    </cfRule>
    <cfRule type="cellIs" dxfId="3812" priority="8047" stopIfTrue="1" operator="greaterThan">
      <formula>#REF!</formula>
    </cfRule>
  </conditionalFormatting>
  <conditionalFormatting sqref="G128:G134">
    <cfRule type="cellIs" dxfId="3811" priority="8039" stopIfTrue="1" operator="lessThan">
      <formula>1</formula>
    </cfRule>
  </conditionalFormatting>
  <conditionalFormatting sqref="D128">
    <cfRule type="cellIs" dxfId="3810" priority="8037" stopIfTrue="1" operator="lessThanOrEqual">
      <formula>#REF!</formula>
    </cfRule>
    <cfRule type="cellIs" dxfId="3809" priority="8038" stopIfTrue="1" operator="greaterThan">
      <formula>#REF!</formula>
    </cfRule>
  </conditionalFormatting>
  <conditionalFormatting sqref="D129">
    <cfRule type="cellIs" dxfId="3808" priority="8035" stopIfTrue="1" operator="lessThanOrEqual">
      <formula>#REF!</formula>
    </cfRule>
    <cfRule type="cellIs" dxfId="3807" priority="8036" stopIfTrue="1" operator="greaterThan">
      <formula>#REF!</formula>
    </cfRule>
  </conditionalFormatting>
  <conditionalFormatting sqref="D130">
    <cfRule type="cellIs" dxfId="3806" priority="8033" stopIfTrue="1" operator="lessThanOrEqual">
      <formula>#REF!</formula>
    </cfRule>
    <cfRule type="cellIs" dxfId="3805" priority="8034" stopIfTrue="1" operator="greaterThan">
      <formula>#REF!</formula>
    </cfRule>
  </conditionalFormatting>
  <conditionalFormatting sqref="D131">
    <cfRule type="cellIs" dxfId="3804" priority="8031" stopIfTrue="1" operator="lessThanOrEqual">
      <formula>#REF!</formula>
    </cfRule>
    <cfRule type="cellIs" dxfId="3803" priority="8032" stopIfTrue="1" operator="greaterThan">
      <formula>#REF!</formula>
    </cfRule>
  </conditionalFormatting>
  <conditionalFormatting sqref="D132:D133">
    <cfRule type="cellIs" dxfId="3802" priority="8029" stopIfTrue="1" operator="lessThanOrEqual">
      <formula>#REF!</formula>
    </cfRule>
    <cfRule type="cellIs" dxfId="3801" priority="8030" stopIfTrue="1" operator="greaterThan">
      <formula>#REF!</formula>
    </cfRule>
  </conditionalFormatting>
  <conditionalFormatting sqref="D134">
    <cfRule type="cellIs" dxfId="3800" priority="8027" stopIfTrue="1" operator="lessThanOrEqual">
      <formula>#REF!</formula>
    </cfRule>
    <cfRule type="cellIs" dxfId="3799" priority="8028" stopIfTrue="1" operator="greaterThan">
      <formula>#REF!</formula>
    </cfRule>
  </conditionalFormatting>
  <conditionalFormatting sqref="G128:G134">
    <cfRule type="cellIs" dxfId="3798" priority="8020" stopIfTrue="1" operator="lessThan">
      <formula>1</formula>
    </cfRule>
  </conditionalFormatting>
  <conditionalFormatting sqref="D128">
    <cfRule type="cellIs" dxfId="3797" priority="8018" stopIfTrue="1" operator="lessThanOrEqual">
      <formula>#REF!</formula>
    </cfRule>
    <cfRule type="cellIs" dxfId="3796" priority="8019" stopIfTrue="1" operator="greaterThan">
      <formula>#REF!</formula>
    </cfRule>
  </conditionalFormatting>
  <conditionalFormatting sqref="D129">
    <cfRule type="cellIs" dxfId="3795" priority="8016" stopIfTrue="1" operator="lessThanOrEqual">
      <formula>#REF!</formula>
    </cfRule>
    <cfRule type="cellIs" dxfId="3794" priority="8017" stopIfTrue="1" operator="greaterThan">
      <formula>#REF!</formula>
    </cfRule>
  </conditionalFormatting>
  <conditionalFormatting sqref="D130">
    <cfRule type="cellIs" dxfId="3793" priority="8014" stopIfTrue="1" operator="lessThanOrEqual">
      <formula>#REF!</formula>
    </cfRule>
    <cfRule type="cellIs" dxfId="3792" priority="8015" stopIfTrue="1" operator="greaterThan">
      <formula>#REF!</formula>
    </cfRule>
  </conditionalFormatting>
  <conditionalFormatting sqref="D131">
    <cfRule type="cellIs" dxfId="3791" priority="8012" stopIfTrue="1" operator="lessThanOrEqual">
      <formula>#REF!</formula>
    </cfRule>
    <cfRule type="cellIs" dxfId="3790" priority="8013" stopIfTrue="1" operator="greaterThan">
      <formula>#REF!</formula>
    </cfRule>
  </conditionalFormatting>
  <conditionalFormatting sqref="D132:D133">
    <cfRule type="cellIs" dxfId="3789" priority="8010" stopIfTrue="1" operator="lessThanOrEqual">
      <formula>#REF!</formula>
    </cfRule>
    <cfRule type="cellIs" dxfId="3788" priority="8011" stopIfTrue="1" operator="greaterThan">
      <formula>#REF!</formula>
    </cfRule>
  </conditionalFormatting>
  <conditionalFormatting sqref="D134">
    <cfRule type="cellIs" dxfId="3787" priority="8008" stopIfTrue="1" operator="lessThanOrEqual">
      <formula>#REF!</formula>
    </cfRule>
    <cfRule type="cellIs" dxfId="3786" priority="8009" stopIfTrue="1" operator="greaterThan">
      <formula>#REF!</formula>
    </cfRule>
  </conditionalFormatting>
  <conditionalFormatting sqref="G128:G134">
    <cfRule type="cellIs" dxfId="3785" priority="8001" stopIfTrue="1" operator="lessThan">
      <formula>1</formula>
    </cfRule>
  </conditionalFormatting>
  <conditionalFormatting sqref="D128">
    <cfRule type="cellIs" dxfId="3784" priority="7999" stopIfTrue="1" operator="lessThanOrEqual">
      <formula>#REF!</formula>
    </cfRule>
    <cfRule type="cellIs" dxfId="3783" priority="8000" stopIfTrue="1" operator="greaterThan">
      <formula>#REF!</formula>
    </cfRule>
  </conditionalFormatting>
  <conditionalFormatting sqref="D129">
    <cfRule type="cellIs" dxfId="3782" priority="7997" stopIfTrue="1" operator="lessThanOrEqual">
      <formula>#REF!</formula>
    </cfRule>
    <cfRule type="cellIs" dxfId="3781" priority="7998" stopIfTrue="1" operator="greaterThan">
      <formula>#REF!</formula>
    </cfRule>
  </conditionalFormatting>
  <conditionalFormatting sqref="D130">
    <cfRule type="cellIs" dxfId="3780" priority="7995" stopIfTrue="1" operator="lessThanOrEqual">
      <formula>#REF!</formula>
    </cfRule>
    <cfRule type="cellIs" dxfId="3779" priority="7996" stopIfTrue="1" operator="greaterThan">
      <formula>#REF!</formula>
    </cfRule>
  </conditionalFormatting>
  <conditionalFormatting sqref="D131">
    <cfRule type="cellIs" dxfId="3778" priority="7993" stopIfTrue="1" operator="lessThanOrEqual">
      <formula>#REF!</formula>
    </cfRule>
    <cfRule type="cellIs" dxfId="3777" priority="7994" stopIfTrue="1" operator="greaterThan">
      <formula>#REF!</formula>
    </cfRule>
  </conditionalFormatting>
  <conditionalFormatting sqref="D132:D133">
    <cfRule type="cellIs" dxfId="3776" priority="7991" stopIfTrue="1" operator="lessThanOrEqual">
      <formula>#REF!</formula>
    </cfRule>
    <cfRule type="cellIs" dxfId="3775" priority="7992" stopIfTrue="1" operator="greaterThan">
      <formula>#REF!</formula>
    </cfRule>
  </conditionalFormatting>
  <conditionalFormatting sqref="D134">
    <cfRule type="cellIs" dxfId="3774" priority="7989" stopIfTrue="1" operator="lessThanOrEqual">
      <formula>#REF!</formula>
    </cfRule>
    <cfRule type="cellIs" dxfId="3773" priority="7990" stopIfTrue="1" operator="greaterThan">
      <formula>#REF!</formula>
    </cfRule>
  </conditionalFormatting>
  <conditionalFormatting sqref="G128:G134">
    <cfRule type="cellIs" dxfId="3772" priority="7982" stopIfTrue="1" operator="lessThan">
      <formula>1</formula>
    </cfRule>
  </conditionalFormatting>
  <conditionalFormatting sqref="D128">
    <cfRule type="cellIs" dxfId="3771" priority="7980" stopIfTrue="1" operator="lessThanOrEqual">
      <formula>#REF!</formula>
    </cfRule>
    <cfRule type="cellIs" dxfId="3770" priority="7981" stopIfTrue="1" operator="greaterThan">
      <formula>#REF!</formula>
    </cfRule>
  </conditionalFormatting>
  <conditionalFormatting sqref="D129">
    <cfRule type="cellIs" dxfId="3769" priority="7978" stopIfTrue="1" operator="lessThanOrEqual">
      <formula>#REF!</formula>
    </cfRule>
    <cfRule type="cellIs" dxfId="3768" priority="7979" stopIfTrue="1" operator="greaterThan">
      <formula>#REF!</formula>
    </cfRule>
  </conditionalFormatting>
  <conditionalFormatting sqref="D130">
    <cfRule type="cellIs" dxfId="3767" priority="7976" stopIfTrue="1" operator="lessThanOrEqual">
      <formula>#REF!</formula>
    </cfRule>
    <cfRule type="cellIs" dxfId="3766" priority="7977" stopIfTrue="1" operator="greaterThan">
      <formula>#REF!</formula>
    </cfRule>
  </conditionalFormatting>
  <conditionalFormatting sqref="D131">
    <cfRule type="cellIs" dxfId="3765" priority="7974" stopIfTrue="1" operator="lessThanOrEqual">
      <formula>#REF!</formula>
    </cfRule>
    <cfRule type="cellIs" dxfId="3764" priority="7975" stopIfTrue="1" operator="greaterThan">
      <formula>#REF!</formula>
    </cfRule>
  </conditionalFormatting>
  <conditionalFormatting sqref="D132:D133">
    <cfRule type="cellIs" dxfId="3763" priority="7972" stopIfTrue="1" operator="lessThanOrEqual">
      <formula>#REF!</formula>
    </cfRule>
    <cfRule type="cellIs" dxfId="3762" priority="7973" stopIfTrue="1" operator="greaterThan">
      <formula>#REF!</formula>
    </cfRule>
  </conditionalFormatting>
  <conditionalFormatting sqref="D134">
    <cfRule type="cellIs" dxfId="3761" priority="7970" stopIfTrue="1" operator="lessThanOrEqual">
      <formula>#REF!</formula>
    </cfRule>
    <cfRule type="cellIs" dxfId="3760" priority="7971" stopIfTrue="1" operator="greaterThan">
      <formula>#REF!</formula>
    </cfRule>
  </conditionalFormatting>
  <conditionalFormatting sqref="G128:G134">
    <cfRule type="cellIs" dxfId="3759" priority="7963" stopIfTrue="1" operator="lessThan">
      <formula>1</formula>
    </cfRule>
  </conditionalFormatting>
  <conditionalFormatting sqref="D128">
    <cfRule type="cellIs" dxfId="3758" priority="7961" stopIfTrue="1" operator="lessThanOrEqual">
      <formula>#REF!</formula>
    </cfRule>
    <cfRule type="cellIs" dxfId="3757" priority="7962" stopIfTrue="1" operator="greaterThan">
      <formula>#REF!</formula>
    </cfRule>
  </conditionalFormatting>
  <conditionalFormatting sqref="D129">
    <cfRule type="cellIs" dxfId="3756" priority="7959" stopIfTrue="1" operator="lessThanOrEqual">
      <formula>#REF!</formula>
    </cfRule>
    <cfRule type="cellIs" dxfId="3755" priority="7960" stopIfTrue="1" operator="greaterThan">
      <formula>#REF!</formula>
    </cfRule>
  </conditionalFormatting>
  <conditionalFormatting sqref="D130">
    <cfRule type="cellIs" dxfId="3754" priority="7957" stopIfTrue="1" operator="lessThanOrEqual">
      <formula>#REF!</formula>
    </cfRule>
    <cfRule type="cellIs" dxfId="3753" priority="7958" stopIfTrue="1" operator="greaterThan">
      <formula>#REF!</formula>
    </cfRule>
  </conditionalFormatting>
  <conditionalFormatting sqref="D131">
    <cfRule type="cellIs" dxfId="3752" priority="7955" stopIfTrue="1" operator="lessThanOrEqual">
      <formula>#REF!</formula>
    </cfRule>
    <cfRule type="cellIs" dxfId="3751" priority="7956" stopIfTrue="1" operator="greaterThan">
      <formula>#REF!</formula>
    </cfRule>
  </conditionalFormatting>
  <conditionalFormatting sqref="D132:D133">
    <cfRule type="cellIs" dxfId="3750" priority="7953" stopIfTrue="1" operator="lessThanOrEqual">
      <formula>#REF!</formula>
    </cfRule>
    <cfRule type="cellIs" dxfId="3749" priority="7954" stopIfTrue="1" operator="greaterThan">
      <formula>#REF!</formula>
    </cfRule>
  </conditionalFormatting>
  <conditionalFormatting sqref="D134">
    <cfRule type="cellIs" dxfId="3748" priority="7951" stopIfTrue="1" operator="lessThanOrEqual">
      <formula>#REF!</formula>
    </cfRule>
    <cfRule type="cellIs" dxfId="3747" priority="7952" stopIfTrue="1" operator="greaterThan">
      <formula>#REF!</formula>
    </cfRule>
  </conditionalFormatting>
  <conditionalFormatting sqref="G128:G134">
    <cfRule type="cellIs" dxfId="3746" priority="7944" stopIfTrue="1" operator="lessThan">
      <formula>1</formula>
    </cfRule>
  </conditionalFormatting>
  <conditionalFormatting sqref="D128">
    <cfRule type="cellIs" dxfId="3745" priority="7942" stopIfTrue="1" operator="lessThanOrEqual">
      <formula>#REF!</formula>
    </cfRule>
    <cfRule type="cellIs" dxfId="3744" priority="7943" stopIfTrue="1" operator="greaterThan">
      <formula>#REF!</formula>
    </cfRule>
  </conditionalFormatting>
  <conditionalFormatting sqref="D129">
    <cfRule type="cellIs" dxfId="3743" priority="7940" stopIfTrue="1" operator="lessThanOrEqual">
      <formula>#REF!</formula>
    </cfRule>
    <cfRule type="cellIs" dxfId="3742" priority="7941" stopIfTrue="1" operator="greaterThan">
      <formula>#REF!</formula>
    </cfRule>
  </conditionalFormatting>
  <conditionalFormatting sqref="D130">
    <cfRule type="cellIs" dxfId="3741" priority="7938" stopIfTrue="1" operator="lessThanOrEqual">
      <formula>#REF!</formula>
    </cfRule>
    <cfRule type="cellIs" dxfId="3740" priority="7939" stopIfTrue="1" operator="greaterThan">
      <formula>#REF!</formula>
    </cfRule>
  </conditionalFormatting>
  <conditionalFormatting sqref="D131">
    <cfRule type="cellIs" dxfId="3739" priority="7936" stopIfTrue="1" operator="lessThanOrEqual">
      <formula>#REF!</formula>
    </cfRule>
    <cfRule type="cellIs" dxfId="3738" priority="7937" stopIfTrue="1" operator="greaterThan">
      <formula>#REF!</formula>
    </cfRule>
  </conditionalFormatting>
  <conditionalFormatting sqref="D132:D133">
    <cfRule type="cellIs" dxfId="3737" priority="7934" stopIfTrue="1" operator="lessThanOrEqual">
      <formula>#REF!</formula>
    </cfRule>
    <cfRule type="cellIs" dxfId="3736" priority="7935" stopIfTrue="1" operator="greaterThan">
      <formula>#REF!</formula>
    </cfRule>
  </conditionalFormatting>
  <conditionalFormatting sqref="D134">
    <cfRule type="cellIs" dxfId="3735" priority="7932" stopIfTrue="1" operator="lessThanOrEqual">
      <formula>#REF!</formula>
    </cfRule>
    <cfRule type="cellIs" dxfId="3734" priority="7933" stopIfTrue="1" operator="greaterThan">
      <formula>#REF!</formula>
    </cfRule>
  </conditionalFormatting>
  <conditionalFormatting sqref="G128:G134">
    <cfRule type="cellIs" dxfId="3733" priority="7925" stopIfTrue="1" operator="lessThan">
      <formula>1</formula>
    </cfRule>
  </conditionalFormatting>
  <conditionalFormatting sqref="D128">
    <cfRule type="cellIs" dxfId="3732" priority="7923" stopIfTrue="1" operator="lessThanOrEqual">
      <formula>#REF!</formula>
    </cfRule>
    <cfRule type="cellIs" dxfId="3731" priority="7924" stopIfTrue="1" operator="greaterThan">
      <formula>#REF!</formula>
    </cfRule>
  </conditionalFormatting>
  <conditionalFormatting sqref="D129">
    <cfRule type="cellIs" dxfId="3730" priority="7921" stopIfTrue="1" operator="lessThanOrEqual">
      <formula>#REF!</formula>
    </cfRule>
    <cfRule type="cellIs" dxfId="3729" priority="7922" stopIfTrue="1" operator="greaterThan">
      <formula>#REF!</formula>
    </cfRule>
  </conditionalFormatting>
  <conditionalFormatting sqref="D130">
    <cfRule type="cellIs" dxfId="3728" priority="7919" stopIfTrue="1" operator="lessThanOrEqual">
      <formula>#REF!</formula>
    </cfRule>
    <cfRule type="cellIs" dxfId="3727" priority="7920" stopIfTrue="1" operator="greaterThan">
      <formula>#REF!</formula>
    </cfRule>
  </conditionalFormatting>
  <conditionalFormatting sqref="D131">
    <cfRule type="cellIs" dxfId="3726" priority="7917" stopIfTrue="1" operator="lessThanOrEqual">
      <formula>#REF!</formula>
    </cfRule>
    <cfRule type="cellIs" dxfId="3725" priority="7918" stopIfTrue="1" operator="greaterThan">
      <formula>#REF!</formula>
    </cfRule>
  </conditionalFormatting>
  <conditionalFormatting sqref="D132:D133">
    <cfRule type="cellIs" dxfId="3724" priority="7915" stopIfTrue="1" operator="lessThanOrEqual">
      <formula>#REF!</formula>
    </cfRule>
    <cfRule type="cellIs" dxfId="3723" priority="7916" stopIfTrue="1" operator="greaterThan">
      <formula>#REF!</formula>
    </cfRule>
  </conditionalFormatting>
  <conditionalFormatting sqref="D134">
    <cfRule type="cellIs" dxfId="3722" priority="7913" stopIfTrue="1" operator="lessThanOrEqual">
      <formula>#REF!</formula>
    </cfRule>
    <cfRule type="cellIs" dxfId="3721" priority="7914" stopIfTrue="1" operator="greaterThan">
      <formula>#REF!</formula>
    </cfRule>
  </conditionalFormatting>
  <conditionalFormatting sqref="G128:G134">
    <cfRule type="cellIs" dxfId="3720" priority="7906" stopIfTrue="1" operator="lessThan">
      <formula>1</formula>
    </cfRule>
  </conditionalFormatting>
  <conditionalFormatting sqref="D128">
    <cfRule type="cellIs" dxfId="3719" priority="7904" stopIfTrue="1" operator="lessThanOrEqual">
      <formula>#REF!</formula>
    </cfRule>
    <cfRule type="cellIs" dxfId="3718" priority="7905" stopIfTrue="1" operator="greaterThan">
      <formula>#REF!</formula>
    </cfRule>
  </conditionalFormatting>
  <conditionalFormatting sqref="D129">
    <cfRule type="cellIs" dxfId="3717" priority="7902" stopIfTrue="1" operator="lessThanOrEqual">
      <formula>#REF!</formula>
    </cfRule>
    <cfRule type="cellIs" dxfId="3716" priority="7903" stopIfTrue="1" operator="greaterThan">
      <formula>#REF!</formula>
    </cfRule>
  </conditionalFormatting>
  <conditionalFormatting sqref="D130">
    <cfRule type="cellIs" dxfId="3715" priority="7900" stopIfTrue="1" operator="lessThanOrEqual">
      <formula>#REF!</formula>
    </cfRule>
    <cfRule type="cellIs" dxfId="3714" priority="7901" stopIfTrue="1" operator="greaterThan">
      <formula>#REF!</formula>
    </cfRule>
  </conditionalFormatting>
  <conditionalFormatting sqref="D131">
    <cfRule type="cellIs" dxfId="3713" priority="7898" stopIfTrue="1" operator="lessThanOrEqual">
      <formula>#REF!</formula>
    </cfRule>
    <cfRule type="cellIs" dxfId="3712" priority="7899" stopIfTrue="1" operator="greaterThan">
      <formula>#REF!</formula>
    </cfRule>
  </conditionalFormatting>
  <conditionalFormatting sqref="D132:D133">
    <cfRule type="cellIs" dxfId="3711" priority="7896" stopIfTrue="1" operator="lessThanOrEqual">
      <formula>#REF!</formula>
    </cfRule>
    <cfRule type="cellIs" dxfId="3710" priority="7897" stopIfTrue="1" operator="greaterThan">
      <formula>#REF!</formula>
    </cfRule>
  </conditionalFormatting>
  <conditionalFormatting sqref="D134">
    <cfRule type="cellIs" dxfId="3709" priority="7894" stopIfTrue="1" operator="lessThanOrEqual">
      <formula>#REF!</formula>
    </cfRule>
    <cfRule type="cellIs" dxfId="3708" priority="7895" stopIfTrue="1" operator="greaterThan">
      <formula>#REF!</formula>
    </cfRule>
  </conditionalFormatting>
  <conditionalFormatting sqref="G128:G134">
    <cfRule type="cellIs" dxfId="3707" priority="7887" stopIfTrue="1" operator="lessThan">
      <formula>1</formula>
    </cfRule>
  </conditionalFormatting>
  <conditionalFormatting sqref="D128">
    <cfRule type="cellIs" dxfId="3706" priority="7885" stopIfTrue="1" operator="lessThanOrEqual">
      <formula>#REF!</formula>
    </cfRule>
    <cfRule type="cellIs" dxfId="3705" priority="7886" stopIfTrue="1" operator="greaterThan">
      <formula>#REF!</formula>
    </cfRule>
  </conditionalFormatting>
  <conditionalFormatting sqref="D129">
    <cfRule type="cellIs" dxfId="3704" priority="7883" stopIfTrue="1" operator="lessThanOrEqual">
      <formula>#REF!</formula>
    </cfRule>
    <cfRule type="cellIs" dxfId="3703" priority="7884" stopIfTrue="1" operator="greaterThan">
      <formula>#REF!</formula>
    </cfRule>
  </conditionalFormatting>
  <conditionalFormatting sqref="D130">
    <cfRule type="cellIs" dxfId="3702" priority="7881" stopIfTrue="1" operator="lessThanOrEqual">
      <formula>#REF!</formula>
    </cfRule>
    <cfRule type="cellIs" dxfId="3701" priority="7882" stopIfTrue="1" operator="greaterThan">
      <formula>#REF!</formula>
    </cfRule>
  </conditionalFormatting>
  <conditionalFormatting sqref="D131">
    <cfRule type="cellIs" dxfId="3700" priority="7879" stopIfTrue="1" operator="lessThanOrEqual">
      <formula>#REF!</formula>
    </cfRule>
    <cfRule type="cellIs" dxfId="3699" priority="7880" stopIfTrue="1" operator="greaterThan">
      <formula>#REF!</formula>
    </cfRule>
  </conditionalFormatting>
  <conditionalFormatting sqref="D132:D133">
    <cfRule type="cellIs" dxfId="3698" priority="7877" stopIfTrue="1" operator="lessThanOrEqual">
      <formula>#REF!</formula>
    </cfRule>
    <cfRule type="cellIs" dxfId="3697" priority="7878" stopIfTrue="1" operator="greaterThan">
      <formula>#REF!</formula>
    </cfRule>
  </conditionalFormatting>
  <conditionalFormatting sqref="D134">
    <cfRule type="cellIs" dxfId="3696" priority="7875" stopIfTrue="1" operator="lessThanOrEqual">
      <formula>#REF!</formula>
    </cfRule>
    <cfRule type="cellIs" dxfId="3695" priority="7876" stopIfTrue="1" operator="greaterThan">
      <formula>#REF!</formula>
    </cfRule>
  </conditionalFormatting>
  <conditionalFormatting sqref="G128:G134">
    <cfRule type="cellIs" dxfId="3694" priority="7868" stopIfTrue="1" operator="lessThan">
      <formula>1</formula>
    </cfRule>
  </conditionalFormatting>
  <conditionalFormatting sqref="D128:D134">
    <cfRule type="cellIs" dxfId="3693" priority="7866" stopIfTrue="1" operator="lessThanOrEqual">
      <formula>#REF!</formula>
    </cfRule>
    <cfRule type="cellIs" dxfId="3692" priority="7867" stopIfTrue="1" operator="greaterThan">
      <formula>#REF!</formula>
    </cfRule>
  </conditionalFormatting>
  <conditionalFormatting sqref="G128:G134">
    <cfRule type="cellIs" dxfId="3691" priority="7859" stopIfTrue="1" operator="lessThan">
      <formula>1</formula>
    </cfRule>
  </conditionalFormatting>
  <conditionalFormatting sqref="D128:D134">
    <cfRule type="cellIs" dxfId="3690" priority="7857" stopIfTrue="1" operator="lessThanOrEqual">
      <formula>#REF!</formula>
    </cfRule>
    <cfRule type="cellIs" dxfId="3689" priority="7858" stopIfTrue="1" operator="greaterThan">
      <formula>#REF!</formula>
    </cfRule>
  </conditionalFormatting>
  <conditionalFormatting sqref="G128:G134">
    <cfRule type="cellIs" dxfId="3688" priority="7850" stopIfTrue="1" operator="lessThan">
      <formula>1</formula>
    </cfRule>
  </conditionalFormatting>
  <conditionalFormatting sqref="D128:D134">
    <cfRule type="cellIs" dxfId="3687" priority="7848" stopIfTrue="1" operator="lessThanOrEqual">
      <formula>#REF!</formula>
    </cfRule>
    <cfRule type="cellIs" dxfId="3686" priority="7849" stopIfTrue="1" operator="greaterThan">
      <formula>#REF!</formula>
    </cfRule>
  </conditionalFormatting>
  <conditionalFormatting sqref="G128:G134">
    <cfRule type="cellIs" dxfId="3685" priority="7841" stopIfTrue="1" operator="lessThan">
      <formula>1</formula>
    </cfRule>
  </conditionalFormatting>
  <conditionalFormatting sqref="D128:D134">
    <cfRule type="cellIs" dxfId="3684" priority="7839" stopIfTrue="1" operator="lessThanOrEqual">
      <formula>#REF!</formula>
    </cfRule>
    <cfRule type="cellIs" dxfId="3683" priority="7840" stopIfTrue="1" operator="greaterThan">
      <formula>#REF!</formula>
    </cfRule>
  </conditionalFormatting>
  <conditionalFormatting sqref="G128:G134">
    <cfRule type="cellIs" dxfId="3682" priority="7832" stopIfTrue="1" operator="lessThan">
      <formula>1</formula>
    </cfRule>
  </conditionalFormatting>
  <conditionalFormatting sqref="D128:D134">
    <cfRule type="cellIs" dxfId="3681" priority="7830" stopIfTrue="1" operator="lessThanOrEqual">
      <formula>#REF!</formula>
    </cfRule>
    <cfRule type="cellIs" dxfId="3680" priority="7831" stopIfTrue="1" operator="greaterThan">
      <formula>#REF!</formula>
    </cfRule>
  </conditionalFormatting>
  <conditionalFormatting sqref="G128:G134">
    <cfRule type="cellIs" dxfId="3679" priority="7823" stopIfTrue="1" operator="lessThan">
      <formula>1</formula>
    </cfRule>
  </conditionalFormatting>
  <conditionalFormatting sqref="D128:D134">
    <cfRule type="cellIs" dxfId="3678" priority="7821" stopIfTrue="1" operator="lessThanOrEqual">
      <formula>#REF!</formula>
    </cfRule>
    <cfRule type="cellIs" dxfId="3677" priority="7822" stopIfTrue="1" operator="greaterThan">
      <formula>#REF!</formula>
    </cfRule>
  </conditionalFormatting>
  <conditionalFormatting sqref="G128:G134">
    <cfRule type="cellIs" dxfId="3676" priority="7814" stopIfTrue="1" operator="lessThan">
      <formula>1</formula>
    </cfRule>
  </conditionalFormatting>
  <conditionalFormatting sqref="D128:D134">
    <cfRule type="cellIs" dxfId="3675" priority="7812" stopIfTrue="1" operator="lessThanOrEqual">
      <formula>#REF!</formula>
    </cfRule>
    <cfRule type="cellIs" dxfId="3674" priority="7813" stopIfTrue="1" operator="greaterThan">
      <formula>#REF!</formula>
    </cfRule>
  </conditionalFormatting>
  <conditionalFormatting sqref="G128:G134">
    <cfRule type="cellIs" dxfId="3673" priority="7805" stopIfTrue="1" operator="lessThan">
      <formula>1</formula>
    </cfRule>
  </conditionalFormatting>
  <conditionalFormatting sqref="D128:D134">
    <cfRule type="cellIs" dxfId="3672" priority="7803" stopIfTrue="1" operator="lessThanOrEqual">
      <formula>#REF!</formula>
    </cfRule>
    <cfRule type="cellIs" dxfId="3671" priority="7804" stopIfTrue="1" operator="greaterThan">
      <formula>#REF!</formula>
    </cfRule>
  </conditionalFormatting>
  <conditionalFormatting sqref="G128:G134">
    <cfRule type="cellIs" dxfId="3670" priority="7796" stopIfTrue="1" operator="lessThan">
      <formula>1</formula>
    </cfRule>
  </conditionalFormatting>
  <conditionalFormatting sqref="D128:D134">
    <cfRule type="cellIs" dxfId="3669" priority="7794" stopIfTrue="1" operator="lessThanOrEqual">
      <formula>#REF!</formula>
    </cfRule>
    <cfRule type="cellIs" dxfId="3668" priority="7795" stopIfTrue="1" operator="greaterThan">
      <formula>#REF!</formula>
    </cfRule>
  </conditionalFormatting>
  <conditionalFormatting sqref="G128:G134">
    <cfRule type="cellIs" dxfId="3667" priority="7787" stopIfTrue="1" operator="lessThan">
      <formula>1</formula>
    </cfRule>
  </conditionalFormatting>
  <conditionalFormatting sqref="D128:D134">
    <cfRule type="cellIs" dxfId="3666" priority="7785" stopIfTrue="1" operator="lessThanOrEqual">
      <formula>#REF!</formula>
    </cfRule>
    <cfRule type="cellIs" dxfId="3665" priority="7786" stopIfTrue="1" operator="greaterThan">
      <formula>#REF!</formula>
    </cfRule>
  </conditionalFormatting>
  <conditionalFormatting sqref="G128:G134">
    <cfRule type="cellIs" dxfId="3664" priority="7778" stopIfTrue="1" operator="lessThan">
      <formula>1</formula>
    </cfRule>
  </conditionalFormatting>
  <conditionalFormatting sqref="D128:D134">
    <cfRule type="cellIs" dxfId="3663" priority="7776" stopIfTrue="1" operator="lessThanOrEqual">
      <formula>#REF!</formula>
    </cfRule>
    <cfRule type="cellIs" dxfId="3662" priority="7777" stopIfTrue="1" operator="greaterThan">
      <formula>#REF!</formula>
    </cfRule>
  </conditionalFormatting>
  <conditionalFormatting sqref="G128:G134">
    <cfRule type="cellIs" dxfId="3661" priority="7769" stopIfTrue="1" operator="lessThan">
      <formula>1</formula>
    </cfRule>
  </conditionalFormatting>
  <conditionalFormatting sqref="D128:D134">
    <cfRule type="cellIs" dxfId="3660" priority="7767" stopIfTrue="1" operator="lessThanOrEqual">
      <formula>#REF!</formula>
    </cfRule>
    <cfRule type="cellIs" dxfId="3659" priority="7768" stopIfTrue="1" operator="greaterThan">
      <formula>#REF!</formula>
    </cfRule>
  </conditionalFormatting>
  <conditionalFormatting sqref="G128:G134">
    <cfRule type="cellIs" dxfId="3658" priority="7760" stopIfTrue="1" operator="lessThan">
      <formula>1</formula>
    </cfRule>
  </conditionalFormatting>
  <conditionalFormatting sqref="D128:D134">
    <cfRule type="cellIs" dxfId="3657" priority="7758" stopIfTrue="1" operator="lessThanOrEqual">
      <formula>#REF!</formula>
    </cfRule>
    <cfRule type="cellIs" dxfId="3656" priority="7759" stopIfTrue="1" operator="greaterThan">
      <formula>#REF!</formula>
    </cfRule>
  </conditionalFormatting>
  <conditionalFormatting sqref="G128:G134">
    <cfRule type="cellIs" dxfId="3655" priority="7751" stopIfTrue="1" operator="lessThan">
      <formula>1</formula>
    </cfRule>
  </conditionalFormatting>
  <conditionalFormatting sqref="D128:D134">
    <cfRule type="cellIs" dxfId="3654" priority="7749" stopIfTrue="1" operator="lessThanOrEqual">
      <formula>#REF!</formula>
    </cfRule>
    <cfRule type="cellIs" dxfId="3653" priority="7750" stopIfTrue="1" operator="greaterThan">
      <formula>#REF!</formula>
    </cfRule>
  </conditionalFormatting>
  <conditionalFormatting sqref="G128:G134">
    <cfRule type="cellIs" dxfId="3652" priority="7742" stopIfTrue="1" operator="lessThan">
      <formula>1</formula>
    </cfRule>
  </conditionalFormatting>
  <conditionalFormatting sqref="D128:D134">
    <cfRule type="cellIs" dxfId="3651" priority="7740" stopIfTrue="1" operator="lessThanOrEqual">
      <formula>#REF!</formula>
    </cfRule>
    <cfRule type="cellIs" dxfId="3650" priority="7741" stopIfTrue="1" operator="greaterThan">
      <formula>#REF!</formula>
    </cfRule>
  </conditionalFormatting>
  <conditionalFormatting sqref="G128:G134">
    <cfRule type="cellIs" dxfId="3649" priority="7731" stopIfTrue="1" operator="lessThan">
      <formula>1</formula>
    </cfRule>
  </conditionalFormatting>
  <conditionalFormatting sqref="D128:D134">
    <cfRule type="cellIs" dxfId="3648" priority="7729" stopIfTrue="1" operator="lessThanOrEqual">
      <formula>#REF!</formula>
    </cfRule>
    <cfRule type="cellIs" dxfId="3647" priority="7730" stopIfTrue="1" operator="greaterThan">
      <formula>#REF!</formula>
    </cfRule>
  </conditionalFormatting>
  <conditionalFormatting sqref="G128:G134">
    <cfRule type="cellIs" dxfId="3646" priority="7722" stopIfTrue="1" operator="lessThan">
      <formula>1</formula>
    </cfRule>
  </conditionalFormatting>
  <conditionalFormatting sqref="D128:D134">
    <cfRule type="cellIs" dxfId="3645" priority="7720" stopIfTrue="1" operator="lessThanOrEqual">
      <formula>#REF!</formula>
    </cfRule>
    <cfRule type="cellIs" dxfId="3644" priority="7721" stopIfTrue="1" operator="greaterThan">
      <formula>#REF!</formula>
    </cfRule>
  </conditionalFormatting>
  <conditionalFormatting sqref="G128:G134">
    <cfRule type="cellIs" dxfId="3643" priority="7713" stopIfTrue="1" operator="lessThan">
      <formula>1</formula>
    </cfRule>
  </conditionalFormatting>
  <conditionalFormatting sqref="D128:D134">
    <cfRule type="cellIs" dxfId="3642" priority="7711" stopIfTrue="1" operator="lessThanOrEqual">
      <formula>#REF!</formula>
    </cfRule>
    <cfRule type="cellIs" dxfId="3641" priority="7712" stopIfTrue="1" operator="greaterThan">
      <formula>#REF!</formula>
    </cfRule>
  </conditionalFormatting>
  <conditionalFormatting sqref="G128:G134">
    <cfRule type="cellIs" dxfId="3640" priority="7704" stopIfTrue="1" operator="lessThan">
      <formula>1</formula>
    </cfRule>
  </conditionalFormatting>
  <conditionalFormatting sqref="D128:D134">
    <cfRule type="cellIs" dxfId="3639" priority="7702" stopIfTrue="1" operator="lessThanOrEqual">
      <formula>#REF!</formula>
    </cfRule>
    <cfRule type="cellIs" dxfId="3638" priority="7703" stopIfTrue="1" operator="greaterThan">
      <formula>#REF!</formula>
    </cfRule>
  </conditionalFormatting>
  <conditionalFormatting sqref="G128:G134">
    <cfRule type="cellIs" dxfId="3637" priority="7695" stopIfTrue="1" operator="lessThan">
      <formula>1</formula>
    </cfRule>
  </conditionalFormatting>
  <conditionalFormatting sqref="D128:D134">
    <cfRule type="cellIs" dxfId="3636" priority="7693" stopIfTrue="1" operator="lessThanOrEqual">
      <formula>#REF!</formula>
    </cfRule>
    <cfRule type="cellIs" dxfId="3635" priority="7694" stopIfTrue="1" operator="greaterThan">
      <formula>#REF!</formula>
    </cfRule>
  </conditionalFormatting>
  <conditionalFormatting sqref="G128:G134">
    <cfRule type="cellIs" dxfId="3634" priority="7688" stopIfTrue="1" operator="lessThan">
      <formula>1</formula>
    </cfRule>
  </conditionalFormatting>
  <conditionalFormatting sqref="G128:G134">
    <cfRule type="cellIs" dxfId="3633" priority="7679" stopIfTrue="1" operator="lessThan">
      <formula>1</formula>
    </cfRule>
  </conditionalFormatting>
  <conditionalFormatting sqref="G128:G134">
    <cfRule type="cellIs" dxfId="3632" priority="7670" stopIfTrue="1" operator="lessThan">
      <formula>1</formula>
    </cfRule>
  </conditionalFormatting>
  <conditionalFormatting sqref="G128:G134">
    <cfRule type="cellIs" dxfId="3631" priority="7661" stopIfTrue="1" operator="lessThan">
      <formula>1</formula>
    </cfRule>
  </conditionalFormatting>
  <conditionalFormatting sqref="G128:G134">
    <cfRule type="cellIs" dxfId="3630" priority="7652" stopIfTrue="1" operator="lessThan">
      <formula>1</formula>
    </cfRule>
  </conditionalFormatting>
  <conditionalFormatting sqref="G128:G134">
    <cfRule type="cellIs" dxfId="3629" priority="7645" stopIfTrue="1" operator="lessThan">
      <formula>1</formula>
    </cfRule>
  </conditionalFormatting>
  <conditionalFormatting sqref="G128:G134">
    <cfRule type="cellIs" dxfId="3628" priority="7638" stopIfTrue="1" operator="lessThan">
      <formula>1</formula>
    </cfRule>
  </conditionalFormatting>
  <conditionalFormatting sqref="G128:G134">
    <cfRule type="cellIs" dxfId="3627" priority="7631" stopIfTrue="1" operator="lessThan">
      <formula>1</formula>
    </cfRule>
  </conditionalFormatting>
  <conditionalFormatting sqref="G128:G134">
    <cfRule type="cellIs" dxfId="3626" priority="7624" stopIfTrue="1" operator="lessThan">
      <formula>1</formula>
    </cfRule>
  </conditionalFormatting>
  <conditionalFormatting sqref="G128:G134">
    <cfRule type="cellIs" dxfId="3625" priority="7617" stopIfTrue="1" operator="lessThan">
      <formula>1</formula>
    </cfRule>
  </conditionalFormatting>
  <conditionalFormatting sqref="G128:G134">
    <cfRule type="cellIs" dxfId="3624" priority="7610" stopIfTrue="1" operator="lessThan">
      <formula>1</formula>
    </cfRule>
  </conditionalFormatting>
  <conditionalFormatting sqref="G128:G134">
    <cfRule type="cellIs" dxfId="3623" priority="7609" stopIfTrue="1" operator="lessThan">
      <formula>1</formula>
    </cfRule>
  </conditionalFormatting>
  <conditionalFormatting sqref="G128:G134">
    <cfRule type="cellIs" dxfId="3622" priority="7608" stopIfTrue="1" operator="lessThan">
      <formula>1</formula>
    </cfRule>
  </conditionalFormatting>
  <conditionalFormatting sqref="G128:G134">
    <cfRule type="cellIs" dxfId="3621" priority="7607" stopIfTrue="1" operator="lessThan">
      <formula>1</formula>
    </cfRule>
  </conditionalFormatting>
  <conditionalFormatting sqref="G128:G134">
    <cfRule type="cellIs" dxfId="3620" priority="7606" stopIfTrue="1" operator="lessThan">
      <formula>1</formula>
    </cfRule>
  </conditionalFormatting>
  <conditionalFormatting sqref="G128:G134">
    <cfRule type="cellIs" dxfId="3619" priority="7601" stopIfTrue="1" operator="lessThan">
      <formula>1</formula>
    </cfRule>
  </conditionalFormatting>
  <conditionalFormatting sqref="G128:G134">
    <cfRule type="cellIs" dxfId="3618" priority="7586" stopIfTrue="1" operator="lessThan">
      <formula>1</formula>
    </cfRule>
  </conditionalFormatting>
  <conditionalFormatting sqref="G128:G134">
    <cfRule type="cellIs" dxfId="3617" priority="7571" stopIfTrue="1" operator="lessThan">
      <formula>1</formula>
    </cfRule>
  </conditionalFormatting>
  <conditionalFormatting sqref="G128:G134">
    <cfRule type="cellIs" dxfId="3616" priority="7556" stopIfTrue="1" operator="lessThan">
      <formula>1</formula>
    </cfRule>
  </conditionalFormatting>
  <conditionalFormatting sqref="G128:G134">
    <cfRule type="cellIs" dxfId="3615" priority="7541" stopIfTrue="1" operator="lessThan">
      <formula>1</formula>
    </cfRule>
  </conditionalFormatting>
  <conditionalFormatting sqref="G138:G144">
    <cfRule type="cellIs" dxfId="3614" priority="7506" stopIfTrue="1" operator="lessThan">
      <formula>1</formula>
    </cfRule>
  </conditionalFormatting>
  <conditionalFormatting sqref="D138">
    <cfRule type="cellIs" dxfId="3613" priority="7504" stopIfTrue="1" operator="lessThanOrEqual">
      <formula>#REF!</formula>
    </cfRule>
    <cfRule type="cellIs" dxfId="3612" priority="7505" stopIfTrue="1" operator="greaterThan">
      <formula>#REF!</formula>
    </cfRule>
  </conditionalFormatting>
  <conditionalFormatting sqref="D139">
    <cfRule type="cellIs" dxfId="3611" priority="7502" stopIfTrue="1" operator="lessThanOrEqual">
      <formula>#REF!</formula>
    </cfRule>
    <cfRule type="cellIs" dxfId="3610" priority="7503" stopIfTrue="1" operator="greaterThan">
      <formula>#REF!</formula>
    </cfRule>
  </conditionalFormatting>
  <conditionalFormatting sqref="D140">
    <cfRule type="cellIs" dxfId="3609" priority="7500" stopIfTrue="1" operator="lessThanOrEqual">
      <formula>#REF!</formula>
    </cfRule>
    <cfRule type="cellIs" dxfId="3608" priority="7501" stopIfTrue="1" operator="greaterThan">
      <formula>#REF!</formula>
    </cfRule>
  </conditionalFormatting>
  <conditionalFormatting sqref="D141">
    <cfRule type="cellIs" dxfId="3607" priority="7498" stopIfTrue="1" operator="lessThanOrEqual">
      <formula>#REF!</formula>
    </cfRule>
    <cfRule type="cellIs" dxfId="3606" priority="7499" stopIfTrue="1" operator="greaterThan">
      <formula>#REF!</formula>
    </cfRule>
  </conditionalFormatting>
  <conditionalFormatting sqref="D142:D143">
    <cfRule type="cellIs" dxfId="3605" priority="7496" stopIfTrue="1" operator="lessThanOrEqual">
      <formula>#REF!</formula>
    </cfRule>
    <cfRule type="cellIs" dxfId="3604" priority="7497" stopIfTrue="1" operator="greaterThan">
      <formula>#REF!</formula>
    </cfRule>
  </conditionalFormatting>
  <conditionalFormatting sqref="D144">
    <cfRule type="cellIs" dxfId="3603" priority="7494" stopIfTrue="1" operator="lessThanOrEqual">
      <formula>#REF!</formula>
    </cfRule>
    <cfRule type="cellIs" dxfId="3602" priority="7495" stopIfTrue="1" operator="greaterThan">
      <formula>#REF!</formula>
    </cfRule>
  </conditionalFormatting>
  <conditionalFormatting sqref="G138:G144">
    <cfRule type="cellIs" dxfId="3601" priority="7487" stopIfTrue="1" operator="lessThan">
      <formula>1</formula>
    </cfRule>
  </conditionalFormatting>
  <conditionalFormatting sqref="D138">
    <cfRule type="cellIs" dxfId="3600" priority="7485" stopIfTrue="1" operator="lessThanOrEqual">
      <formula>#REF!</formula>
    </cfRule>
    <cfRule type="cellIs" dxfId="3599" priority="7486" stopIfTrue="1" operator="greaterThan">
      <formula>#REF!</formula>
    </cfRule>
  </conditionalFormatting>
  <conditionalFormatting sqref="D139">
    <cfRule type="cellIs" dxfId="3598" priority="7483" stopIfTrue="1" operator="lessThanOrEqual">
      <formula>#REF!</formula>
    </cfRule>
    <cfRule type="cellIs" dxfId="3597" priority="7484" stopIfTrue="1" operator="greaterThan">
      <formula>#REF!</formula>
    </cfRule>
  </conditionalFormatting>
  <conditionalFormatting sqref="D140">
    <cfRule type="cellIs" dxfId="3596" priority="7481" stopIfTrue="1" operator="lessThanOrEqual">
      <formula>#REF!</formula>
    </cfRule>
    <cfRule type="cellIs" dxfId="3595" priority="7482" stopIfTrue="1" operator="greaterThan">
      <formula>#REF!</formula>
    </cfRule>
  </conditionalFormatting>
  <conditionalFormatting sqref="D141">
    <cfRule type="cellIs" dxfId="3594" priority="7479" stopIfTrue="1" operator="lessThanOrEqual">
      <formula>#REF!</formula>
    </cfRule>
    <cfRule type="cellIs" dxfId="3593" priority="7480" stopIfTrue="1" operator="greaterThan">
      <formula>#REF!</formula>
    </cfRule>
  </conditionalFormatting>
  <conditionalFormatting sqref="D142:D143">
    <cfRule type="cellIs" dxfId="3592" priority="7477" stopIfTrue="1" operator="lessThanOrEqual">
      <formula>#REF!</formula>
    </cfRule>
    <cfRule type="cellIs" dxfId="3591" priority="7478" stopIfTrue="1" operator="greaterThan">
      <formula>#REF!</formula>
    </cfRule>
  </conditionalFormatting>
  <conditionalFormatting sqref="D144">
    <cfRule type="cellIs" dxfId="3590" priority="7475" stopIfTrue="1" operator="lessThanOrEqual">
      <formula>#REF!</formula>
    </cfRule>
    <cfRule type="cellIs" dxfId="3589" priority="7476" stopIfTrue="1" operator="greaterThan">
      <formula>#REF!</formula>
    </cfRule>
  </conditionalFormatting>
  <conditionalFormatting sqref="G138:G144">
    <cfRule type="cellIs" dxfId="3588" priority="7468" stopIfTrue="1" operator="lessThan">
      <formula>1</formula>
    </cfRule>
  </conditionalFormatting>
  <conditionalFormatting sqref="D138">
    <cfRule type="cellIs" dxfId="3587" priority="7466" stopIfTrue="1" operator="lessThanOrEqual">
      <formula>#REF!</formula>
    </cfRule>
    <cfRule type="cellIs" dxfId="3586" priority="7467" stopIfTrue="1" operator="greaterThan">
      <formula>#REF!</formula>
    </cfRule>
  </conditionalFormatting>
  <conditionalFormatting sqref="D139">
    <cfRule type="cellIs" dxfId="3585" priority="7464" stopIfTrue="1" operator="lessThanOrEqual">
      <formula>#REF!</formula>
    </cfRule>
    <cfRule type="cellIs" dxfId="3584" priority="7465" stopIfTrue="1" operator="greaterThan">
      <formula>#REF!</formula>
    </cfRule>
  </conditionalFormatting>
  <conditionalFormatting sqref="D140">
    <cfRule type="cellIs" dxfId="3583" priority="7462" stopIfTrue="1" operator="lessThanOrEqual">
      <formula>#REF!</formula>
    </cfRule>
    <cfRule type="cellIs" dxfId="3582" priority="7463" stopIfTrue="1" operator="greaterThan">
      <formula>#REF!</formula>
    </cfRule>
  </conditionalFormatting>
  <conditionalFormatting sqref="D141">
    <cfRule type="cellIs" dxfId="3581" priority="7460" stopIfTrue="1" operator="lessThanOrEqual">
      <formula>#REF!</formula>
    </cfRule>
    <cfRule type="cellIs" dxfId="3580" priority="7461" stopIfTrue="1" operator="greaterThan">
      <formula>#REF!</formula>
    </cfRule>
  </conditionalFormatting>
  <conditionalFormatting sqref="D142:D143">
    <cfRule type="cellIs" dxfId="3579" priority="7458" stopIfTrue="1" operator="lessThanOrEqual">
      <formula>#REF!</formula>
    </cfRule>
    <cfRule type="cellIs" dxfId="3578" priority="7459" stopIfTrue="1" operator="greaterThan">
      <formula>#REF!</formula>
    </cfRule>
  </conditionalFormatting>
  <conditionalFormatting sqref="D144">
    <cfRule type="cellIs" dxfId="3577" priority="7456" stopIfTrue="1" operator="lessThanOrEqual">
      <formula>#REF!</formula>
    </cfRule>
    <cfRule type="cellIs" dxfId="3576" priority="7457" stopIfTrue="1" operator="greaterThan">
      <formula>#REF!</formula>
    </cfRule>
  </conditionalFormatting>
  <conditionalFormatting sqref="G138:G144">
    <cfRule type="cellIs" dxfId="3575" priority="7449" stopIfTrue="1" operator="lessThan">
      <formula>1</formula>
    </cfRule>
  </conditionalFormatting>
  <conditionalFormatting sqref="D138">
    <cfRule type="cellIs" dxfId="3574" priority="7447" stopIfTrue="1" operator="lessThanOrEqual">
      <formula>#REF!</formula>
    </cfRule>
    <cfRule type="cellIs" dxfId="3573" priority="7448" stopIfTrue="1" operator="greaterThan">
      <formula>#REF!</formula>
    </cfRule>
  </conditionalFormatting>
  <conditionalFormatting sqref="D139">
    <cfRule type="cellIs" dxfId="3572" priority="7445" stopIfTrue="1" operator="lessThanOrEqual">
      <formula>#REF!</formula>
    </cfRule>
    <cfRule type="cellIs" dxfId="3571" priority="7446" stopIfTrue="1" operator="greaterThan">
      <formula>#REF!</formula>
    </cfRule>
  </conditionalFormatting>
  <conditionalFormatting sqref="D140">
    <cfRule type="cellIs" dxfId="3570" priority="7443" stopIfTrue="1" operator="lessThanOrEqual">
      <formula>#REF!</formula>
    </cfRule>
    <cfRule type="cellIs" dxfId="3569" priority="7444" stopIfTrue="1" operator="greaterThan">
      <formula>#REF!</formula>
    </cfRule>
  </conditionalFormatting>
  <conditionalFormatting sqref="D141">
    <cfRule type="cellIs" dxfId="3568" priority="7441" stopIfTrue="1" operator="lessThanOrEqual">
      <formula>#REF!</formula>
    </cfRule>
    <cfRule type="cellIs" dxfId="3567" priority="7442" stopIfTrue="1" operator="greaterThan">
      <formula>#REF!</formula>
    </cfRule>
  </conditionalFormatting>
  <conditionalFormatting sqref="D142:D143">
    <cfRule type="cellIs" dxfId="3566" priority="7439" stopIfTrue="1" operator="lessThanOrEqual">
      <formula>#REF!</formula>
    </cfRule>
    <cfRule type="cellIs" dxfId="3565" priority="7440" stopIfTrue="1" operator="greaterThan">
      <formula>#REF!</formula>
    </cfRule>
  </conditionalFormatting>
  <conditionalFormatting sqref="D144">
    <cfRule type="cellIs" dxfId="3564" priority="7437" stopIfTrue="1" operator="lessThanOrEqual">
      <formula>#REF!</formula>
    </cfRule>
    <cfRule type="cellIs" dxfId="3563" priority="7438" stopIfTrue="1" operator="greaterThan">
      <formula>#REF!</formula>
    </cfRule>
  </conditionalFormatting>
  <conditionalFormatting sqref="G138:G144">
    <cfRule type="cellIs" dxfId="3562" priority="7430" stopIfTrue="1" operator="lessThan">
      <formula>1</formula>
    </cfRule>
  </conditionalFormatting>
  <conditionalFormatting sqref="D138">
    <cfRule type="cellIs" dxfId="3561" priority="7428" stopIfTrue="1" operator="lessThanOrEqual">
      <formula>#REF!</formula>
    </cfRule>
    <cfRule type="cellIs" dxfId="3560" priority="7429" stopIfTrue="1" operator="greaterThan">
      <formula>#REF!</formula>
    </cfRule>
  </conditionalFormatting>
  <conditionalFormatting sqref="D139">
    <cfRule type="cellIs" dxfId="3559" priority="7426" stopIfTrue="1" operator="lessThanOrEqual">
      <formula>#REF!</formula>
    </cfRule>
    <cfRule type="cellIs" dxfId="3558" priority="7427" stopIfTrue="1" operator="greaterThan">
      <formula>#REF!</formula>
    </cfRule>
  </conditionalFormatting>
  <conditionalFormatting sqref="D140">
    <cfRule type="cellIs" dxfId="3557" priority="7424" stopIfTrue="1" operator="lessThanOrEqual">
      <formula>#REF!</formula>
    </cfRule>
    <cfRule type="cellIs" dxfId="3556" priority="7425" stopIfTrue="1" operator="greaterThan">
      <formula>#REF!</formula>
    </cfRule>
  </conditionalFormatting>
  <conditionalFormatting sqref="D141">
    <cfRule type="cellIs" dxfId="3555" priority="7422" stopIfTrue="1" operator="lessThanOrEqual">
      <formula>#REF!</formula>
    </cfRule>
    <cfRule type="cellIs" dxfId="3554" priority="7423" stopIfTrue="1" operator="greaterThan">
      <formula>#REF!</formula>
    </cfRule>
  </conditionalFormatting>
  <conditionalFormatting sqref="D142:D143">
    <cfRule type="cellIs" dxfId="3553" priority="7420" stopIfTrue="1" operator="lessThanOrEqual">
      <formula>#REF!</formula>
    </cfRule>
    <cfRule type="cellIs" dxfId="3552" priority="7421" stopIfTrue="1" operator="greaterThan">
      <formula>#REF!</formula>
    </cfRule>
  </conditionalFormatting>
  <conditionalFormatting sqref="D144">
    <cfRule type="cellIs" dxfId="3551" priority="7418" stopIfTrue="1" operator="lessThanOrEqual">
      <formula>#REF!</formula>
    </cfRule>
    <cfRule type="cellIs" dxfId="3550" priority="7419" stopIfTrue="1" operator="greaterThan">
      <formula>#REF!</formula>
    </cfRule>
  </conditionalFormatting>
  <conditionalFormatting sqref="G138:G144">
    <cfRule type="cellIs" dxfId="3549" priority="7411" stopIfTrue="1" operator="lessThan">
      <formula>1</formula>
    </cfRule>
  </conditionalFormatting>
  <conditionalFormatting sqref="D138">
    <cfRule type="cellIs" dxfId="3548" priority="7409" stopIfTrue="1" operator="lessThanOrEqual">
      <formula>#REF!</formula>
    </cfRule>
    <cfRule type="cellIs" dxfId="3547" priority="7410" stopIfTrue="1" operator="greaterThan">
      <formula>#REF!</formula>
    </cfRule>
  </conditionalFormatting>
  <conditionalFormatting sqref="D139">
    <cfRule type="cellIs" dxfId="3546" priority="7407" stopIfTrue="1" operator="lessThanOrEqual">
      <formula>#REF!</formula>
    </cfRule>
    <cfRule type="cellIs" dxfId="3545" priority="7408" stopIfTrue="1" operator="greaterThan">
      <formula>#REF!</formula>
    </cfRule>
  </conditionalFormatting>
  <conditionalFormatting sqref="D140">
    <cfRule type="cellIs" dxfId="3544" priority="7405" stopIfTrue="1" operator="lessThanOrEqual">
      <formula>#REF!</formula>
    </cfRule>
    <cfRule type="cellIs" dxfId="3543" priority="7406" stopIfTrue="1" operator="greaterThan">
      <formula>#REF!</formula>
    </cfRule>
  </conditionalFormatting>
  <conditionalFormatting sqref="D141">
    <cfRule type="cellIs" dxfId="3542" priority="7403" stopIfTrue="1" operator="lessThanOrEqual">
      <formula>#REF!</formula>
    </cfRule>
    <cfRule type="cellIs" dxfId="3541" priority="7404" stopIfTrue="1" operator="greaterThan">
      <formula>#REF!</formula>
    </cfRule>
  </conditionalFormatting>
  <conditionalFormatting sqref="D142:D143">
    <cfRule type="cellIs" dxfId="3540" priority="7401" stopIfTrue="1" operator="lessThanOrEqual">
      <formula>#REF!</formula>
    </cfRule>
    <cfRule type="cellIs" dxfId="3539" priority="7402" stopIfTrue="1" operator="greaterThan">
      <formula>#REF!</formula>
    </cfRule>
  </conditionalFormatting>
  <conditionalFormatting sqref="D144">
    <cfRule type="cellIs" dxfId="3538" priority="7399" stopIfTrue="1" operator="lessThanOrEqual">
      <formula>#REF!</formula>
    </cfRule>
    <cfRule type="cellIs" dxfId="3537" priority="7400" stopIfTrue="1" operator="greaterThan">
      <formula>#REF!</formula>
    </cfRule>
  </conditionalFormatting>
  <conditionalFormatting sqref="G138:G144">
    <cfRule type="cellIs" dxfId="3536" priority="7392" stopIfTrue="1" operator="lessThan">
      <formula>1</formula>
    </cfRule>
  </conditionalFormatting>
  <conditionalFormatting sqref="D138">
    <cfRule type="cellIs" dxfId="3535" priority="7390" stopIfTrue="1" operator="lessThanOrEqual">
      <formula>#REF!</formula>
    </cfRule>
    <cfRule type="cellIs" dxfId="3534" priority="7391" stopIfTrue="1" operator="greaterThan">
      <formula>#REF!</formula>
    </cfRule>
  </conditionalFormatting>
  <conditionalFormatting sqref="D139">
    <cfRule type="cellIs" dxfId="3533" priority="7388" stopIfTrue="1" operator="lessThanOrEqual">
      <formula>#REF!</formula>
    </cfRule>
    <cfRule type="cellIs" dxfId="3532" priority="7389" stopIfTrue="1" operator="greaterThan">
      <formula>#REF!</formula>
    </cfRule>
  </conditionalFormatting>
  <conditionalFormatting sqref="D140">
    <cfRule type="cellIs" dxfId="3531" priority="7386" stopIfTrue="1" operator="lessThanOrEqual">
      <formula>#REF!</formula>
    </cfRule>
    <cfRule type="cellIs" dxfId="3530" priority="7387" stopIfTrue="1" operator="greaterThan">
      <formula>#REF!</formula>
    </cfRule>
  </conditionalFormatting>
  <conditionalFormatting sqref="D141">
    <cfRule type="cellIs" dxfId="3529" priority="7384" stopIfTrue="1" operator="lessThanOrEqual">
      <formula>#REF!</formula>
    </cfRule>
    <cfRule type="cellIs" dxfId="3528" priority="7385" stopIfTrue="1" operator="greaterThan">
      <formula>#REF!</formula>
    </cfRule>
  </conditionalFormatting>
  <conditionalFormatting sqref="D142:D143">
    <cfRule type="cellIs" dxfId="3527" priority="7382" stopIfTrue="1" operator="lessThanOrEqual">
      <formula>#REF!</formula>
    </cfRule>
    <cfRule type="cellIs" dxfId="3526" priority="7383" stopIfTrue="1" operator="greaterThan">
      <formula>#REF!</formula>
    </cfRule>
  </conditionalFormatting>
  <conditionalFormatting sqref="D144">
    <cfRule type="cellIs" dxfId="3525" priority="7380" stopIfTrue="1" operator="lessThanOrEqual">
      <formula>#REF!</formula>
    </cfRule>
    <cfRule type="cellIs" dxfId="3524" priority="7381" stopIfTrue="1" operator="greaterThan">
      <formula>#REF!</formula>
    </cfRule>
  </conditionalFormatting>
  <conditionalFormatting sqref="G138:G144">
    <cfRule type="cellIs" dxfId="3523" priority="7373" stopIfTrue="1" operator="lessThan">
      <formula>1</formula>
    </cfRule>
  </conditionalFormatting>
  <conditionalFormatting sqref="D138">
    <cfRule type="cellIs" dxfId="3522" priority="7371" stopIfTrue="1" operator="lessThanOrEqual">
      <formula>#REF!</formula>
    </cfRule>
    <cfRule type="cellIs" dxfId="3521" priority="7372" stopIfTrue="1" operator="greaterThan">
      <formula>#REF!</formula>
    </cfRule>
  </conditionalFormatting>
  <conditionalFormatting sqref="D139">
    <cfRule type="cellIs" dxfId="3520" priority="7369" stopIfTrue="1" operator="lessThanOrEqual">
      <formula>#REF!</formula>
    </cfRule>
    <cfRule type="cellIs" dxfId="3519" priority="7370" stopIfTrue="1" operator="greaterThan">
      <formula>#REF!</formula>
    </cfRule>
  </conditionalFormatting>
  <conditionalFormatting sqref="D140">
    <cfRule type="cellIs" dxfId="3518" priority="7367" stopIfTrue="1" operator="lessThanOrEqual">
      <formula>#REF!</formula>
    </cfRule>
    <cfRule type="cellIs" dxfId="3517" priority="7368" stopIfTrue="1" operator="greaterThan">
      <formula>#REF!</formula>
    </cfRule>
  </conditionalFormatting>
  <conditionalFormatting sqref="D141">
    <cfRule type="cellIs" dxfId="3516" priority="7365" stopIfTrue="1" operator="lessThanOrEqual">
      <formula>#REF!</formula>
    </cfRule>
    <cfRule type="cellIs" dxfId="3515" priority="7366" stopIfTrue="1" operator="greaterThan">
      <formula>#REF!</formula>
    </cfRule>
  </conditionalFormatting>
  <conditionalFormatting sqref="D142:D143">
    <cfRule type="cellIs" dxfId="3514" priority="7363" stopIfTrue="1" operator="lessThanOrEqual">
      <formula>#REF!</formula>
    </cfRule>
    <cfRule type="cellIs" dxfId="3513" priority="7364" stopIfTrue="1" operator="greaterThan">
      <formula>#REF!</formula>
    </cfRule>
  </conditionalFormatting>
  <conditionalFormatting sqref="D144">
    <cfRule type="cellIs" dxfId="3512" priority="7361" stopIfTrue="1" operator="lessThanOrEqual">
      <formula>#REF!</formula>
    </cfRule>
    <cfRule type="cellIs" dxfId="3511" priority="7362" stopIfTrue="1" operator="greaterThan">
      <formula>#REF!</formula>
    </cfRule>
  </conditionalFormatting>
  <conditionalFormatting sqref="G138:G144">
    <cfRule type="cellIs" dxfId="3510" priority="7354" stopIfTrue="1" operator="lessThan">
      <formula>1</formula>
    </cfRule>
  </conditionalFormatting>
  <conditionalFormatting sqref="D138">
    <cfRule type="cellIs" dxfId="3509" priority="7352" stopIfTrue="1" operator="lessThanOrEqual">
      <formula>#REF!</formula>
    </cfRule>
    <cfRule type="cellIs" dxfId="3508" priority="7353" stopIfTrue="1" operator="greaterThan">
      <formula>#REF!</formula>
    </cfRule>
  </conditionalFormatting>
  <conditionalFormatting sqref="D139">
    <cfRule type="cellIs" dxfId="3507" priority="7350" stopIfTrue="1" operator="lessThanOrEqual">
      <formula>#REF!</formula>
    </cfRule>
    <cfRule type="cellIs" dxfId="3506" priority="7351" stopIfTrue="1" operator="greaterThan">
      <formula>#REF!</formula>
    </cfRule>
  </conditionalFormatting>
  <conditionalFormatting sqref="D140">
    <cfRule type="cellIs" dxfId="3505" priority="7348" stopIfTrue="1" operator="lessThanOrEqual">
      <formula>#REF!</formula>
    </cfRule>
    <cfRule type="cellIs" dxfId="3504" priority="7349" stopIfTrue="1" operator="greaterThan">
      <formula>#REF!</formula>
    </cfRule>
  </conditionalFormatting>
  <conditionalFormatting sqref="D141">
    <cfRule type="cellIs" dxfId="3503" priority="7346" stopIfTrue="1" operator="lessThanOrEqual">
      <formula>#REF!</formula>
    </cfRule>
    <cfRule type="cellIs" dxfId="3502" priority="7347" stopIfTrue="1" operator="greaterThan">
      <formula>#REF!</formula>
    </cfRule>
  </conditionalFormatting>
  <conditionalFormatting sqref="D142:D143">
    <cfRule type="cellIs" dxfId="3501" priority="7344" stopIfTrue="1" operator="lessThanOrEqual">
      <formula>#REF!</formula>
    </cfRule>
    <cfRule type="cellIs" dxfId="3500" priority="7345" stopIfTrue="1" operator="greaterThan">
      <formula>#REF!</formula>
    </cfRule>
  </conditionalFormatting>
  <conditionalFormatting sqref="D144">
    <cfRule type="cellIs" dxfId="3499" priority="7342" stopIfTrue="1" operator="lessThanOrEqual">
      <formula>#REF!</formula>
    </cfRule>
    <cfRule type="cellIs" dxfId="3498" priority="7343" stopIfTrue="1" operator="greaterThan">
      <formula>#REF!</formula>
    </cfRule>
  </conditionalFormatting>
  <conditionalFormatting sqref="G138:G144">
    <cfRule type="cellIs" dxfId="3497" priority="7335" stopIfTrue="1" operator="lessThan">
      <formula>1</formula>
    </cfRule>
  </conditionalFormatting>
  <conditionalFormatting sqref="D138">
    <cfRule type="cellIs" dxfId="3496" priority="7333" stopIfTrue="1" operator="lessThanOrEqual">
      <formula>#REF!</formula>
    </cfRule>
    <cfRule type="cellIs" dxfId="3495" priority="7334" stopIfTrue="1" operator="greaterThan">
      <formula>#REF!</formula>
    </cfRule>
  </conditionalFormatting>
  <conditionalFormatting sqref="D139">
    <cfRule type="cellIs" dxfId="3494" priority="7331" stopIfTrue="1" operator="lessThanOrEqual">
      <formula>#REF!</formula>
    </cfRule>
    <cfRule type="cellIs" dxfId="3493" priority="7332" stopIfTrue="1" operator="greaterThan">
      <formula>#REF!</formula>
    </cfRule>
  </conditionalFormatting>
  <conditionalFormatting sqref="D140">
    <cfRule type="cellIs" dxfId="3492" priority="7329" stopIfTrue="1" operator="lessThanOrEqual">
      <formula>#REF!</formula>
    </cfRule>
    <cfRule type="cellIs" dxfId="3491" priority="7330" stopIfTrue="1" operator="greaterThan">
      <formula>#REF!</formula>
    </cfRule>
  </conditionalFormatting>
  <conditionalFormatting sqref="D141">
    <cfRule type="cellIs" dxfId="3490" priority="7327" stopIfTrue="1" operator="lessThanOrEqual">
      <formula>#REF!</formula>
    </cfRule>
    <cfRule type="cellIs" dxfId="3489" priority="7328" stopIfTrue="1" operator="greaterThan">
      <formula>#REF!</formula>
    </cfRule>
  </conditionalFormatting>
  <conditionalFormatting sqref="D142:D143">
    <cfRule type="cellIs" dxfId="3488" priority="7325" stopIfTrue="1" operator="lessThanOrEqual">
      <formula>#REF!</formula>
    </cfRule>
    <cfRule type="cellIs" dxfId="3487" priority="7326" stopIfTrue="1" operator="greaterThan">
      <formula>#REF!</formula>
    </cfRule>
  </conditionalFormatting>
  <conditionalFormatting sqref="D144">
    <cfRule type="cellIs" dxfId="3486" priority="7323" stopIfTrue="1" operator="lessThanOrEqual">
      <formula>#REF!</formula>
    </cfRule>
    <cfRule type="cellIs" dxfId="3485" priority="7324" stopIfTrue="1" operator="greaterThan">
      <formula>#REF!</formula>
    </cfRule>
  </conditionalFormatting>
  <conditionalFormatting sqref="G138:G144">
    <cfRule type="cellIs" dxfId="3484" priority="7316" stopIfTrue="1" operator="lessThan">
      <formula>1</formula>
    </cfRule>
  </conditionalFormatting>
  <conditionalFormatting sqref="D138:D144">
    <cfRule type="cellIs" dxfId="3483" priority="7314" stopIfTrue="1" operator="lessThanOrEqual">
      <formula>#REF!</formula>
    </cfRule>
    <cfRule type="cellIs" dxfId="3482" priority="7315" stopIfTrue="1" operator="greaterThan">
      <formula>#REF!</formula>
    </cfRule>
  </conditionalFormatting>
  <conditionalFormatting sqref="G138:G144">
    <cfRule type="cellIs" dxfId="3481" priority="7307" stopIfTrue="1" operator="lessThan">
      <formula>1</formula>
    </cfRule>
  </conditionalFormatting>
  <conditionalFormatting sqref="D138:D144">
    <cfRule type="cellIs" dxfId="3480" priority="7305" stopIfTrue="1" operator="lessThanOrEqual">
      <formula>#REF!</formula>
    </cfRule>
    <cfRule type="cellIs" dxfId="3479" priority="7306" stopIfTrue="1" operator="greaterThan">
      <formula>#REF!</formula>
    </cfRule>
  </conditionalFormatting>
  <conditionalFormatting sqref="G138:G144">
    <cfRule type="cellIs" dxfId="3478" priority="7298" stopIfTrue="1" operator="lessThan">
      <formula>1</formula>
    </cfRule>
  </conditionalFormatting>
  <conditionalFormatting sqref="D138:D144">
    <cfRule type="cellIs" dxfId="3477" priority="7296" stopIfTrue="1" operator="lessThanOrEqual">
      <formula>#REF!</formula>
    </cfRule>
    <cfRule type="cellIs" dxfId="3476" priority="7297" stopIfTrue="1" operator="greaterThan">
      <formula>#REF!</formula>
    </cfRule>
  </conditionalFormatting>
  <conditionalFormatting sqref="G138:G144">
    <cfRule type="cellIs" dxfId="3475" priority="7289" stopIfTrue="1" operator="lessThan">
      <formula>1</formula>
    </cfRule>
  </conditionalFormatting>
  <conditionalFormatting sqref="D138:D144">
    <cfRule type="cellIs" dxfId="3474" priority="7287" stopIfTrue="1" operator="lessThanOrEqual">
      <formula>#REF!</formula>
    </cfRule>
    <cfRule type="cellIs" dxfId="3473" priority="7288" stopIfTrue="1" operator="greaterThan">
      <formula>#REF!</formula>
    </cfRule>
  </conditionalFormatting>
  <conditionalFormatting sqref="G138:G144">
    <cfRule type="cellIs" dxfId="3472" priority="7280" stopIfTrue="1" operator="lessThan">
      <formula>1</formula>
    </cfRule>
  </conditionalFormatting>
  <conditionalFormatting sqref="D138:D144">
    <cfRule type="cellIs" dxfId="3471" priority="7278" stopIfTrue="1" operator="lessThanOrEqual">
      <formula>#REF!</formula>
    </cfRule>
    <cfRule type="cellIs" dxfId="3470" priority="7279" stopIfTrue="1" operator="greaterThan">
      <formula>#REF!</formula>
    </cfRule>
  </conditionalFormatting>
  <conditionalFormatting sqref="G138:G144">
    <cfRule type="cellIs" dxfId="3469" priority="7271" stopIfTrue="1" operator="lessThan">
      <formula>1</formula>
    </cfRule>
  </conditionalFormatting>
  <conditionalFormatting sqref="D138:D144">
    <cfRule type="cellIs" dxfId="3468" priority="7269" stopIfTrue="1" operator="lessThanOrEqual">
      <formula>#REF!</formula>
    </cfRule>
    <cfRule type="cellIs" dxfId="3467" priority="7270" stopIfTrue="1" operator="greaterThan">
      <formula>#REF!</formula>
    </cfRule>
  </conditionalFormatting>
  <conditionalFormatting sqref="G138:G144">
    <cfRule type="cellIs" dxfId="3466" priority="7262" stopIfTrue="1" operator="lessThan">
      <formula>1</formula>
    </cfRule>
  </conditionalFormatting>
  <conditionalFormatting sqref="D138:D144">
    <cfRule type="cellIs" dxfId="3465" priority="7260" stopIfTrue="1" operator="lessThanOrEqual">
      <formula>#REF!</formula>
    </cfRule>
    <cfRule type="cellIs" dxfId="3464" priority="7261" stopIfTrue="1" operator="greaterThan">
      <formula>#REF!</formula>
    </cfRule>
  </conditionalFormatting>
  <conditionalFormatting sqref="G138:G144">
    <cfRule type="cellIs" dxfId="3463" priority="7253" stopIfTrue="1" operator="lessThan">
      <formula>1</formula>
    </cfRule>
  </conditionalFormatting>
  <conditionalFormatting sqref="D138:D144">
    <cfRule type="cellIs" dxfId="3462" priority="7251" stopIfTrue="1" operator="lessThanOrEqual">
      <formula>#REF!</formula>
    </cfRule>
    <cfRule type="cellIs" dxfId="3461" priority="7252" stopIfTrue="1" operator="greaterThan">
      <formula>#REF!</formula>
    </cfRule>
  </conditionalFormatting>
  <conditionalFormatting sqref="G138:G144">
    <cfRule type="cellIs" dxfId="3460" priority="7244" stopIfTrue="1" operator="lessThan">
      <formula>1</formula>
    </cfRule>
  </conditionalFormatting>
  <conditionalFormatting sqref="D138:D144">
    <cfRule type="cellIs" dxfId="3459" priority="7242" stopIfTrue="1" operator="lessThanOrEqual">
      <formula>#REF!</formula>
    </cfRule>
    <cfRule type="cellIs" dxfId="3458" priority="7243" stopIfTrue="1" operator="greaterThan">
      <formula>#REF!</formula>
    </cfRule>
  </conditionalFormatting>
  <conditionalFormatting sqref="G138:G144">
    <cfRule type="cellIs" dxfId="3457" priority="7235" stopIfTrue="1" operator="lessThan">
      <formula>1</formula>
    </cfRule>
  </conditionalFormatting>
  <conditionalFormatting sqref="D138:D144">
    <cfRule type="cellIs" dxfId="3456" priority="7233" stopIfTrue="1" operator="lessThanOrEqual">
      <formula>#REF!</formula>
    </cfRule>
    <cfRule type="cellIs" dxfId="3455" priority="7234" stopIfTrue="1" operator="greaterThan">
      <formula>#REF!</formula>
    </cfRule>
  </conditionalFormatting>
  <conditionalFormatting sqref="G138:G144">
    <cfRule type="cellIs" dxfId="3454" priority="7226" stopIfTrue="1" operator="lessThan">
      <formula>1</formula>
    </cfRule>
  </conditionalFormatting>
  <conditionalFormatting sqref="D138:D144">
    <cfRule type="cellIs" dxfId="3453" priority="7224" stopIfTrue="1" operator="lessThanOrEqual">
      <formula>#REF!</formula>
    </cfRule>
    <cfRule type="cellIs" dxfId="3452" priority="7225" stopIfTrue="1" operator="greaterThan">
      <formula>#REF!</formula>
    </cfRule>
  </conditionalFormatting>
  <conditionalFormatting sqref="G138:G144">
    <cfRule type="cellIs" dxfId="3451" priority="7217" stopIfTrue="1" operator="lessThan">
      <formula>1</formula>
    </cfRule>
  </conditionalFormatting>
  <conditionalFormatting sqref="D138:D144">
    <cfRule type="cellIs" dxfId="3450" priority="7215" stopIfTrue="1" operator="lessThanOrEqual">
      <formula>#REF!</formula>
    </cfRule>
    <cfRule type="cellIs" dxfId="3449" priority="7216" stopIfTrue="1" operator="greaterThan">
      <formula>#REF!</formula>
    </cfRule>
  </conditionalFormatting>
  <conditionalFormatting sqref="G138:G144">
    <cfRule type="cellIs" dxfId="3448" priority="7208" stopIfTrue="1" operator="lessThan">
      <formula>1</formula>
    </cfRule>
  </conditionalFormatting>
  <conditionalFormatting sqref="D138:D144">
    <cfRule type="cellIs" dxfId="3447" priority="7206" stopIfTrue="1" operator="lessThanOrEqual">
      <formula>#REF!</formula>
    </cfRule>
    <cfRule type="cellIs" dxfId="3446" priority="7207" stopIfTrue="1" operator="greaterThan">
      <formula>#REF!</formula>
    </cfRule>
  </conditionalFormatting>
  <conditionalFormatting sqref="G138:G144">
    <cfRule type="cellIs" dxfId="3445" priority="7199" stopIfTrue="1" operator="lessThan">
      <formula>1</formula>
    </cfRule>
  </conditionalFormatting>
  <conditionalFormatting sqref="D138:D144">
    <cfRule type="cellIs" dxfId="3444" priority="7197" stopIfTrue="1" operator="lessThanOrEqual">
      <formula>#REF!</formula>
    </cfRule>
    <cfRule type="cellIs" dxfId="3443" priority="7198" stopIfTrue="1" operator="greaterThan">
      <formula>#REF!</formula>
    </cfRule>
  </conditionalFormatting>
  <conditionalFormatting sqref="G138:G144">
    <cfRule type="cellIs" dxfId="3442" priority="7190" stopIfTrue="1" operator="lessThan">
      <formula>1</formula>
    </cfRule>
  </conditionalFormatting>
  <conditionalFormatting sqref="D138:D144">
    <cfRule type="cellIs" dxfId="3441" priority="7188" stopIfTrue="1" operator="lessThanOrEqual">
      <formula>#REF!</formula>
    </cfRule>
    <cfRule type="cellIs" dxfId="3440" priority="7189" stopIfTrue="1" operator="greaterThan">
      <formula>#REF!</formula>
    </cfRule>
  </conditionalFormatting>
  <conditionalFormatting sqref="G138:G144">
    <cfRule type="cellIs" dxfId="3439" priority="7179" stopIfTrue="1" operator="lessThan">
      <formula>1</formula>
    </cfRule>
  </conditionalFormatting>
  <conditionalFormatting sqref="D138:D144">
    <cfRule type="cellIs" dxfId="3438" priority="7177" stopIfTrue="1" operator="lessThanOrEqual">
      <formula>#REF!</formula>
    </cfRule>
    <cfRule type="cellIs" dxfId="3437" priority="7178" stopIfTrue="1" operator="greaterThan">
      <formula>#REF!</formula>
    </cfRule>
  </conditionalFormatting>
  <conditionalFormatting sqref="G138:G144">
    <cfRule type="cellIs" dxfId="3436" priority="7170" stopIfTrue="1" operator="lessThan">
      <formula>1</formula>
    </cfRule>
  </conditionalFormatting>
  <conditionalFormatting sqref="D138:D144">
    <cfRule type="cellIs" dxfId="3435" priority="7168" stopIfTrue="1" operator="lessThanOrEqual">
      <formula>#REF!</formula>
    </cfRule>
    <cfRule type="cellIs" dxfId="3434" priority="7169" stopIfTrue="1" operator="greaterThan">
      <formula>#REF!</formula>
    </cfRule>
  </conditionalFormatting>
  <conditionalFormatting sqref="G138:G144">
    <cfRule type="cellIs" dxfId="3433" priority="7161" stopIfTrue="1" operator="lessThan">
      <formula>1</formula>
    </cfRule>
  </conditionalFormatting>
  <conditionalFormatting sqref="D138:D144">
    <cfRule type="cellIs" dxfId="3432" priority="7159" stopIfTrue="1" operator="lessThanOrEqual">
      <formula>#REF!</formula>
    </cfRule>
    <cfRule type="cellIs" dxfId="3431" priority="7160" stopIfTrue="1" operator="greaterThan">
      <formula>#REF!</formula>
    </cfRule>
  </conditionalFormatting>
  <conditionalFormatting sqref="G138:G144">
    <cfRule type="cellIs" dxfId="3430" priority="7152" stopIfTrue="1" operator="lessThan">
      <formula>1</formula>
    </cfRule>
  </conditionalFormatting>
  <conditionalFormatting sqref="D138:D144">
    <cfRule type="cellIs" dxfId="3429" priority="7150" stopIfTrue="1" operator="lessThanOrEqual">
      <formula>#REF!</formula>
    </cfRule>
    <cfRule type="cellIs" dxfId="3428" priority="7151" stopIfTrue="1" operator="greaterThan">
      <formula>#REF!</formula>
    </cfRule>
  </conditionalFormatting>
  <conditionalFormatting sqref="G138:G144">
    <cfRule type="cellIs" dxfId="3427" priority="7143" stopIfTrue="1" operator="lessThan">
      <formula>1</formula>
    </cfRule>
  </conditionalFormatting>
  <conditionalFormatting sqref="D138:D144">
    <cfRule type="cellIs" dxfId="3426" priority="7141" stopIfTrue="1" operator="lessThanOrEqual">
      <formula>#REF!</formula>
    </cfRule>
    <cfRule type="cellIs" dxfId="3425" priority="7142" stopIfTrue="1" operator="greaterThan">
      <formula>#REF!</formula>
    </cfRule>
  </conditionalFormatting>
  <conditionalFormatting sqref="G138:G144">
    <cfRule type="cellIs" dxfId="3424" priority="7136" stopIfTrue="1" operator="lessThan">
      <formula>1</formula>
    </cfRule>
  </conditionalFormatting>
  <conditionalFormatting sqref="G138:G144">
    <cfRule type="cellIs" dxfId="3423" priority="7127" stopIfTrue="1" operator="lessThan">
      <formula>1</formula>
    </cfRule>
  </conditionalFormatting>
  <conditionalFormatting sqref="G138:G144">
    <cfRule type="cellIs" dxfId="3422" priority="7118" stopIfTrue="1" operator="lessThan">
      <formula>1</formula>
    </cfRule>
  </conditionalFormatting>
  <conditionalFormatting sqref="G138:G144">
    <cfRule type="cellIs" dxfId="3421" priority="7109" stopIfTrue="1" operator="lessThan">
      <formula>1</formula>
    </cfRule>
  </conditionalFormatting>
  <conditionalFormatting sqref="G138:G144">
    <cfRule type="cellIs" dxfId="3420" priority="7100" stopIfTrue="1" operator="lessThan">
      <formula>1</formula>
    </cfRule>
  </conditionalFormatting>
  <conditionalFormatting sqref="G138:G144">
    <cfRule type="cellIs" dxfId="3419" priority="7093" stopIfTrue="1" operator="lessThan">
      <formula>1</formula>
    </cfRule>
  </conditionalFormatting>
  <conditionalFormatting sqref="G138:G144">
    <cfRule type="cellIs" dxfId="3418" priority="7086" stopIfTrue="1" operator="lessThan">
      <formula>1</formula>
    </cfRule>
  </conditionalFormatting>
  <conditionalFormatting sqref="G138:G144">
    <cfRule type="cellIs" dxfId="3417" priority="7079" stopIfTrue="1" operator="lessThan">
      <formula>1</formula>
    </cfRule>
  </conditionalFormatting>
  <conditionalFormatting sqref="G138:G144">
    <cfRule type="cellIs" dxfId="3416" priority="7072" stopIfTrue="1" operator="lessThan">
      <formula>1</formula>
    </cfRule>
  </conditionalFormatting>
  <conditionalFormatting sqref="G138:G144">
    <cfRule type="cellIs" dxfId="3415" priority="7065" stopIfTrue="1" operator="lessThan">
      <formula>1</formula>
    </cfRule>
  </conditionalFormatting>
  <conditionalFormatting sqref="G138:G144">
    <cfRule type="cellIs" dxfId="3414" priority="7058" stopIfTrue="1" operator="lessThan">
      <formula>1</formula>
    </cfRule>
  </conditionalFormatting>
  <conditionalFormatting sqref="G138:G144">
    <cfRule type="cellIs" dxfId="3413" priority="7057" stopIfTrue="1" operator="lessThan">
      <formula>1</formula>
    </cfRule>
  </conditionalFormatting>
  <conditionalFormatting sqref="G138:G144">
    <cfRule type="cellIs" dxfId="3412" priority="7056" stopIfTrue="1" operator="lessThan">
      <formula>1</formula>
    </cfRule>
  </conditionalFormatting>
  <conditionalFormatting sqref="G138:G144">
    <cfRule type="cellIs" dxfId="3411" priority="7055" stopIfTrue="1" operator="lessThan">
      <formula>1</formula>
    </cfRule>
  </conditionalFormatting>
  <conditionalFormatting sqref="G138:G144">
    <cfRule type="cellIs" dxfId="3410" priority="7054" stopIfTrue="1" operator="lessThan">
      <formula>1</formula>
    </cfRule>
  </conditionalFormatting>
  <conditionalFormatting sqref="G138:G144">
    <cfRule type="cellIs" dxfId="3409" priority="7049" stopIfTrue="1" operator="lessThan">
      <formula>1</formula>
    </cfRule>
  </conditionalFormatting>
  <conditionalFormatting sqref="G138:G144">
    <cfRule type="cellIs" dxfId="3408" priority="7034" stopIfTrue="1" operator="lessThan">
      <formula>1</formula>
    </cfRule>
  </conditionalFormatting>
  <conditionalFormatting sqref="G138:G144">
    <cfRule type="cellIs" dxfId="3407" priority="7019" stopIfTrue="1" operator="lessThan">
      <formula>1</formula>
    </cfRule>
  </conditionalFormatting>
  <conditionalFormatting sqref="G138:G144">
    <cfRule type="cellIs" dxfId="3406" priority="7004" stopIfTrue="1" operator="lessThan">
      <formula>1</formula>
    </cfRule>
  </conditionalFormatting>
  <conditionalFormatting sqref="G138:G144">
    <cfRule type="cellIs" dxfId="3405" priority="6989" stopIfTrue="1" operator="lessThan">
      <formula>1</formula>
    </cfRule>
  </conditionalFormatting>
  <conditionalFormatting sqref="G148:G154">
    <cfRule type="cellIs" dxfId="3404" priority="6954" stopIfTrue="1" operator="lessThan">
      <formula>1</formula>
    </cfRule>
  </conditionalFormatting>
  <conditionalFormatting sqref="D148">
    <cfRule type="cellIs" dxfId="3403" priority="6952" stopIfTrue="1" operator="lessThanOrEqual">
      <formula>#REF!</formula>
    </cfRule>
    <cfRule type="cellIs" dxfId="3402" priority="6953" stopIfTrue="1" operator="greaterThan">
      <formula>#REF!</formula>
    </cfRule>
  </conditionalFormatting>
  <conditionalFormatting sqref="D149">
    <cfRule type="cellIs" dxfId="3401" priority="6950" stopIfTrue="1" operator="lessThanOrEqual">
      <formula>#REF!</formula>
    </cfRule>
    <cfRule type="cellIs" dxfId="3400" priority="6951" stopIfTrue="1" operator="greaterThan">
      <formula>#REF!</formula>
    </cfRule>
  </conditionalFormatting>
  <conditionalFormatting sqref="D150">
    <cfRule type="cellIs" dxfId="3399" priority="6948" stopIfTrue="1" operator="lessThanOrEqual">
      <formula>#REF!</formula>
    </cfRule>
    <cfRule type="cellIs" dxfId="3398" priority="6949" stopIfTrue="1" operator="greaterThan">
      <formula>#REF!</formula>
    </cfRule>
  </conditionalFormatting>
  <conditionalFormatting sqref="D151">
    <cfRule type="cellIs" dxfId="3397" priority="6946" stopIfTrue="1" operator="lessThanOrEqual">
      <formula>#REF!</formula>
    </cfRule>
    <cfRule type="cellIs" dxfId="3396" priority="6947" stopIfTrue="1" operator="greaterThan">
      <formula>#REF!</formula>
    </cfRule>
  </conditionalFormatting>
  <conditionalFormatting sqref="D152:D153">
    <cfRule type="cellIs" dxfId="3395" priority="6944" stopIfTrue="1" operator="lessThanOrEqual">
      <formula>#REF!</formula>
    </cfRule>
    <cfRule type="cellIs" dxfId="3394" priority="6945" stopIfTrue="1" operator="greaterThan">
      <formula>#REF!</formula>
    </cfRule>
  </conditionalFormatting>
  <conditionalFormatting sqref="D154">
    <cfRule type="cellIs" dxfId="3393" priority="6942" stopIfTrue="1" operator="lessThanOrEqual">
      <formula>#REF!</formula>
    </cfRule>
    <cfRule type="cellIs" dxfId="3392" priority="6943" stopIfTrue="1" operator="greaterThan">
      <formula>#REF!</formula>
    </cfRule>
  </conditionalFormatting>
  <conditionalFormatting sqref="G148:G154">
    <cfRule type="cellIs" dxfId="3391" priority="6935" stopIfTrue="1" operator="lessThan">
      <formula>1</formula>
    </cfRule>
  </conditionalFormatting>
  <conditionalFormatting sqref="D148">
    <cfRule type="cellIs" dxfId="3390" priority="6933" stopIfTrue="1" operator="lessThanOrEqual">
      <formula>#REF!</formula>
    </cfRule>
    <cfRule type="cellIs" dxfId="3389" priority="6934" stopIfTrue="1" operator="greaterThan">
      <formula>#REF!</formula>
    </cfRule>
  </conditionalFormatting>
  <conditionalFormatting sqref="D149">
    <cfRule type="cellIs" dxfId="3388" priority="6931" stopIfTrue="1" operator="lessThanOrEqual">
      <formula>#REF!</formula>
    </cfRule>
    <cfRule type="cellIs" dxfId="3387" priority="6932" stopIfTrue="1" operator="greaterThan">
      <formula>#REF!</formula>
    </cfRule>
  </conditionalFormatting>
  <conditionalFormatting sqref="D150">
    <cfRule type="cellIs" dxfId="3386" priority="6929" stopIfTrue="1" operator="lessThanOrEqual">
      <formula>#REF!</formula>
    </cfRule>
    <cfRule type="cellIs" dxfId="3385" priority="6930" stopIfTrue="1" operator="greaterThan">
      <formula>#REF!</formula>
    </cfRule>
  </conditionalFormatting>
  <conditionalFormatting sqref="D151">
    <cfRule type="cellIs" dxfId="3384" priority="6927" stopIfTrue="1" operator="lessThanOrEqual">
      <formula>#REF!</formula>
    </cfRule>
    <cfRule type="cellIs" dxfId="3383" priority="6928" stopIfTrue="1" operator="greaterThan">
      <formula>#REF!</formula>
    </cfRule>
  </conditionalFormatting>
  <conditionalFormatting sqref="D152:D153">
    <cfRule type="cellIs" dxfId="3382" priority="6925" stopIfTrue="1" operator="lessThanOrEqual">
      <formula>#REF!</formula>
    </cfRule>
    <cfRule type="cellIs" dxfId="3381" priority="6926" stopIfTrue="1" operator="greaterThan">
      <formula>#REF!</formula>
    </cfRule>
  </conditionalFormatting>
  <conditionalFormatting sqref="D154">
    <cfRule type="cellIs" dxfId="3380" priority="6923" stopIfTrue="1" operator="lessThanOrEqual">
      <formula>#REF!</formula>
    </cfRule>
    <cfRule type="cellIs" dxfId="3379" priority="6924" stopIfTrue="1" operator="greaterThan">
      <formula>#REF!</formula>
    </cfRule>
  </conditionalFormatting>
  <conditionalFormatting sqref="G148:G154">
    <cfRule type="cellIs" dxfId="3378" priority="6916" stopIfTrue="1" operator="lessThan">
      <formula>1</formula>
    </cfRule>
  </conditionalFormatting>
  <conditionalFormatting sqref="D148">
    <cfRule type="cellIs" dxfId="3377" priority="6914" stopIfTrue="1" operator="lessThanOrEqual">
      <formula>#REF!</formula>
    </cfRule>
    <cfRule type="cellIs" dxfId="3376" priority="6915" stopIfTrue="1" operator="greaterThan">
      <formula>#REF!</formula>
    </cfRule>
  </conditionalFormatting>
  <conditionalFormatting sqref="D149">
    <cfRule type="cellIs" dxfId="3375" priority="6912" stopIfTrue="1" operator="lessThanOrEqual">
      <formula>#REF!</formula>
    </cfRule>
    <cfRule type="cellIs" dxfId="3374" priority="6913" stopIfTrue="1" operator="greaterThan">
      <formula>#REF!</formula>
    </cfRule>
  </conditionalFormatting>
  <conditionalFormatting sqref="D150">
    <cfRule type="cellIs" dxfId="3373" priority="6910" stopIfTrue="1" operator="lessThanOrEqual">
      <formula>#REF!</formula>
    </cfRule>
    <cfRule type="cellIs" dxfId="3372" priority="6911" stopIfTrue="1" operator="greaterThan">
      <formula>#REF!</formula>
    </cfRule>
  </conditionalFormatting>
  <conditionalFormatting sqref="D151">
    <cfRule type="cellIs" dxfId="3371" priority="6908" stopIfTrue="1" operator="lessThanOrEqual">
      <formula>#REF!</formula>
    </cfRule>
    <cfRule type="cellIs" dxfId="3370" priority="6909" stopIfTrue="1" operator="greaterThan">
      <formula>#REF!</formula>
    </cfRule>
  </conditionalFormatting>
  <conditionalFormatting sqref="D152:D153">
    <cfRule type="cellIs" dxfId="3369" priority="6906" stopIfTrue="1" operator="lessThanOrEqual">
      <formula>#REF!</formula>
    </cfRule>
    <cfRule type="cellIs" dxfId="3368" priority="6907" stopIfTrue="1" operator="greaterThan">
      <formula>#REF!</formula>
    </cfRule>
  </conditionalFormatting>
  <conditionalFormatting sqref="D154">
    <cfRule type="cellIs" dxfId="3367" priority="6904" stopIfTrue="1" operator="lessThanOrEqual">
      <formula>#REF!</formula>
    </cfRule>
    <cfRule type="cellIs" dxfId="3366" priority="6905" stopIfTrue="1" operator="greaterThan">
      <formula>#REF!</formula>
    </cfRule>
  </conditionalFormatting>
  <conditionalFormatting sqref="G148:G154">
    <cfRule type="cellIs" dxfId="3365" priority="6897" stopIfTrue="1" operator="lessThan">
      <formula>1</formula>
    </cfRule>
  </conditionalFormatting>
  <conditionalFormatting sqref="D148">
    <cfRule type="cellIs" dxfId="3364" priority="6895" stopIfTrue="1" operator="lessThanOrEqual">
      <formula>#REF!</formula>
    </cfRule>
    <cfRule type="cellIs" dxfId="3363" priority="6896" stopIfTrue="1" operator="greaterThan">
      <formula>#REF!</formula>
    </cfRule>
  </conditionalFormatting>
  <conditionalFormatting sqref="D149">
    <cfRule type="cellIs" dxfId="3362" priority="6893" stopIfTrue="1" operator="lessThanOrEqual">
      <formula>#REF!</formula>
    </cfRule>
    <cfRule type="cellIs" dxfId="3361" priority="6894" stopIfTrue="1" operator="greaterThan">
      <formula>#REF!</formula>
    </cfRule>
  </conditionalFormatting>
  <conditionalFormatting sqref="D150">
    <cfRule type="cellIs" dxfId="3360" priority="6891" stopIfTrue="1" operator="lessThanOrEqual">
      <formula>#REF!</formula>
    </cfRule>
    <cfRule type="cellIs" dxfId="3359" priority="6892" stopIfTrue="1" operator="greaterThan">
      <formula>#REF!</formula>
    </cfRule>
  </conditionalFormatting>
  <conditionalFormatting sqref="D151">
    <cfRule type="cellIs" dxfId="3358" priority="6889" stopIfTrue="1" operator="lessThanOrEqual">
      <formula>#REF!</formula>
    </cfRule>
    <cfRule type="cellIs" dxfId="3357" priority="6890" stopIfTrue="1" operator="greaterThan">
      <formula>#REF!</formula>
    </cfRule>
  </conditionalFormatting>
  <conditionalFormatting sqref="D152:D153">
    <cfRule type="cellIs" dxfId="3356" priority="6887" stopIfTrue="1" operator="lessThanOrEqual">
      <formula>#REF!</formula>
    </cfRule>
    <cfRule type="cellIs" dxfId="3355" priority="6888" stopIfTrue="1" operator="greaterThan">
      <formula>#REF!</formula>
    </cfRule>
  </conditionalFormatting>
  <conditionalFormatting sqref="D154">
    <cfRule type="cellIs" dxfId="3354" priority="6885" stopIfTrue="1" operator="lessThanOrEqual">
      <formula>#REF!</formula>
    </cfRule>
    <cfRule type="cellIs" dxfId="3353" priority="6886" stopIfTrue="1" operator="greaterThan">
      <formula>#REF!</formula>
    </cfRule>
  </conditionalFormatting>
  <conditionalFormatting sqref="G148:G154">
    <cfRule type="cellIs" dxfId="3352" priority="6878" stopIfTrue="1" operator="lessThan">
      <formula>1</formula>
    </cfRule>
  </conditionalFormatting>
  <conditionalFormatting sqref="D148">
    <cfRule type="cellIs" dxfId="3351" priority="6876" stopIfTrue="1" operator="lessThanOrEqual">
      <formula>#REF!</formula>
    </cfRule>
    <cfRule type="cellIs" dxfId="3350" priority="6877" stopIfTrue="1" operator="greaterThan">
      <formula>#REF!</formula>
    </cfRule>
  </conditionalFormatting>
  <conditionalFormatting sqref="D149">
    <cfRule type="cellIs" dxfId="3349" priority="6874" stopIfTrue="1" operator="lessThanOrEqual">
      <formula>#REF!</formula>
    </cfRule>
    <cfRule type="cellIs" dxfId="3348" priority="6875" stopIfTrue="1" operator="greaterThan">
      <formula>#REF!</formula>
    </cfRule>
  </conditionalFormatting>
  <conditionalFormatting sqref="D150">
    <cfRule type="cellIs" dxfId="3347" priority="6872" stopIfTrue="1" operator="lessThanOrEqual">
      <formula>#REF!</formula>
    </cfRule>
    <cfRule type="cellIs" dxfId="3346" priority="6873" stopIfTrue="1" operator="greaterThan">
      <formula>#REF!</formula>
    </cfRule>
  </conditionalFormatting>
  <conditionalFormatting sqref="D151">
    <cfRule type="cellIs" dxfId="3345" priority="6870" stopIfTrue="1" operator="lessThanOrEqual">
      <formula>#REF!</formula>
    </cfRule>
    <cfRule type="cellIs" dxfId="3344" priority="6871" stopIfTrue="1" operator="greaterThan">
      <formula>#REF!</formula>
    </cfRule>
  </conditionalFormatting>
  <conditionalFormatting sqref="D152:D153">
    <cfRule type="cellIs" dxfId="3343" priority="6868" stopIfTrue="1" operator="lessThanOrEqual">
      <formula>#REF!</formula>
    </cfRule>
    <cfRule type="cellIs" dxfId="3342" priority="6869" stopIfTrue="1" operator="greaterThan">
      <formula>#REF!</formula>
    </cfRule>
  </conditionalFormatting>
  <conditionalFormatting sqref="D154">
    <cfRule type="cellIs" dxfId="3341" priority="6866" stopIfTrue="1" operator="lessThanOrEqual">
      <formula>#REF!</formula>
    </cfRule>
    <cfRule type="cellIs" dxfId="3340" priority="6867" stopIfTrue="1" operator="greaterThan">
      <formula>#REF!</formula>
    </cfRule>
  </conditionalFormatting>
  <conditionalFormatting sqref="G148:G154">
    <cfRule type="cellIs" dxfId="3339" priority="6859" stopIfTrue="1" operator="lessThan">
      <formula>1</formula>
    </cfRule>
  </conditionalFormatting>
  <conditionalFormatting sqref="D148">
    <cfRule type="cellIs" dxfId="3338" priority="6857" stopIfTrue="1" operator="lessThanOrEqual">
      <formula>#REF!</formula>
    </cfRule>
    <cfRule type="cellIs" dxfId="3337" priority="6858" stopIfTrue="1" operator="greaterThan">
      <formula>#REF!</formula>
    </cfRule>
  </conditionalFormatting>
  <conditionalFormatting sqref="D149">
    <cfRule type="cellIs" dxfId="3336" priority="6855" stopIfTrue="1" operator="lessThanOrEqual">
      <formula>#REF!</formula>
    </cfRule>
    <cfRule type="cellIs" dxfId="3335" priority="6856" stopIfTrue="1" operator="greaterThan">
      <formula>#REF!</formula>
    </cfRule>
  </conditionalFormatting>
  <conditionalFormatting sqref="D150">
    <cfRule type="cellIs" dxfId="3334" priority="6853" stopIfTrue="1" operator="lessThanOrEqual">
      <formula>#REF!</formula>
    </cfRule>
    <cfRule type="cellIs" dxfId="3333" priority="6854" stopIfTrue="1" operator="greaterThan">
      <formula>#REF!</formula>
    </cfRule>
  </conditionalFormatting>
  <conditionalFormatting sqref="D151">
    <cfRule type="cellIs" dxfId="3332" priority="6851" stopIfTrue="1" operator="lessThanOrEqual">
      <formula>#REF!</formula>
    </cfRule>
    <cfRule type="cellIs" dxfId="3331" priority="6852" stopIfTrue="1" operator="greaterThan">
      <formula>#REF!</formula>
    </cfRule>
  </conditionalFormatting>
  <conditionalFormatting sqref="D152:D153">
    <cfRule type="cellIs" dxfId="3330" priority="6849" stopIfTrue="1" operator="lessThanOrEqual">
      <formula>#REF!</formula>
    </cfRule>
    <cfRule type="cellIs" dxfId="3329" priority="6850" stopIfTrue="1" operator="greaterThan">
      <formula>#REF!</formula>
    </cfRule>
  </conditionalFormatting>
  <conditionalFormatting sqref="D154">
    <cfRule type="cellIs" dxfId="3328" priority="6847" stopIfTrue="1" operator="lessThanOrEqual">
      <formula>#REF!</formula>
    </cfRule>
    <cfRule type="cellIs" dxfId="3327" priority="6848" stopIfTrue="1" operator="greaterThan">
      <formula>#REF!</formula>
    </cfRule>
  </conditionalFormatting>
  <conditionalFormatting sqref="G148:G154">
    <cfRule type="cellIs" dxfId="3326" priority="6840" stopIfTrue="1" operator="lessThan">
      <formula>1</formula>
    </cfRule>
  </conditionalFormatting>
  <conditionalFormatting sqref="D148">
    <cfRule type="cellIs" dxfId="3325" priority="6838" stopIfTrue="1" operator="lessThanOrEqual">
      <formula>#REF!</formula>
    </cfRule>
    <cfRule type="cellIs" dxfId="3324" priority="6839" stopIfTrue="1" operator="greaterThan">
      <formula>#REF!</formula>
    </cfRule>
  </conditionalFormatting>
  <conditionalFormatting sqref="D149">
    <cfRule type="cellIs" dxfId="3323" priority="6836" stopIfTrue="1" operator="lessThanOrEqual">
      <formula>#REF!</formula>
    </cfRule>
    <cfRule type="cellIs" dxfId="3322" priority="6837" stopIfTrue="1" operator="greaterThan">
      <formula>#REF!</formula>
    </cfRule>
  </conditionalFormatting>
  <conditionalFormatting sqref="D150">
    <cfRule type="cellIs" dxfId="3321" priority="6834" stopIfTrue="1" operator="lessThanOrEqual">
      <formula>#REF!</formula>
    </cfRule>
    <cfRule type="cellIs" dxfId="3320" priority="6835" stopIfTrue="1" operator="greaterThan">
      <formula>#REF!</formula>
    </cfRule>
  </conditionalFormatting>
  <conditionalFormatting sqref="D151">
    <cfRule type="cellIs" dxfId="3319" priority="6832" stopIfTrue="1" operator="lessThanOrEqual">
      <formula>#REF!</formula>
    </cfRule>
    <cfRule type="cellIs" dxfId="3318" priority="6833" stopIfTrue="1" operator="greaterThan">
      <formula>#REF!</formula>
    </cfRule>
  </conditionalFormatting>
  <conditionalFormatting sqref="D152:D153">
    <cfRule type="cellIs" dxfId="3317" priority="6830" stopIfTrue="1" operator="lessThanOrEqual">
      <formula>#REF!</formula>
    </cfRule>
    <cfRule type="cellIs" dxfId="3316" priority="6831" stopIfTrue="1" operator="greaterThan">
      <formula>#REF!</formula>
    </cfRule>
  </conditionalFormatting>
  <conditionalFormatting sqref="D154">
    <cfRule type="cellIs" dxfId="3315" priority="6828" stopIfTrue="1" operator="lessThanOrEqual">
      <formula>#REF!</formula>
    </cfRule>
    <cfRule type="cellIs" dxfId="3314" priority="6829" stopIfTrue="1" operator="greaterThan">
      <formula>#REF!</formula>
    </cfRule>
  </conditionalFormatting>
  <conditionalFormatting sqref="G148:G154">
    <cfRule type="cellIs" dxfId="3313" priority="6821" stopIfTrue="1" operator="lessThan">
      <formula>1</formula>
    </cfRule>
  </conditionalFormatting>
  <conditionalFormatting sqref="D148">
    <cfRule type="cellIs" dxfId="3312" priority="6819" stopIfTrue="1" operator="lessThanOrEqual">
      <formula>#REF!</formula>
    </cfRule>
    <cfRule type="cellIs" dxfId="3311" priority="6820" stopIfTrue="1" operator="greaterThan">
      <formula>#REF!</formula>
    </cfRule>
  </conditionalFormatting>
  <conditionalFormatting sqref="D149">
    <cfRule type="cellIs" dxfId="3310" priority="6817" stopIfTrue="1" operator="lessThanOrEqual">
      <formula>#REF!</formula>
    </cfRule>
    <cfRule type="cellIs" dxfId="3309" priority="6818" stopIfTrue="1" operator="greaterThan">
      <formula>#REF!</formula>
    </cfRule>
  </conditionalFormatting>
  <conditionalFormatting sqref="D150">
    <cfRule type="cellIs" dxfId="3308" priority="6815" stopIfTrue="1" operator="lessThanOrEqual">
      <formula>#REF!</formula>
    </cfRule>
    <cfRule type="cellIs" dxfId="3307" priority="6816" stopIfTrue="1" operator="greaterThan">
      <formula>#REF!</formula>
    </cfRule>
  </conditionalFormatting>
  <conditionalFormatting sqref="D151">
    <cfRule type="cellIs" dxfId="3306" priority="6813" stopIfTrue="1" operator="lessThanOrEqual">
      <formula>#REF!</formula>
    </cfRule>
    <cfRule type="cellIs" dxfId="3305" priority="6814" stopIfTrue="1" operator="greaterThan">
      <formula>#REF!</formula>
    </cfRule>
  </conditionalFormatting>
  <conditionalFormatting sqref="D152:D153">
    <cfRule type="cellIs" dxfId="3304" priority="6811" stopIfTrue="1" operator="lessThanOrEqual">
      <formula>#REF!</formula>
    </cfRule>
    <cfRule type="cellIs" dxfId="3303" priority="6812" stopIfTrue="1" operator="greaterThan">
      <formula>#REF!</formula>
    </cfRule>
  </conditionalFormatting>
  <conditionalFormatting sqref="D154">
    <cfRule type="cellIs" dxfId="3302" priority="6809" stopIfTrue="1" operator="lessThanOrEqual">
      <formula>#REF!</formula>
    </cfRule>
    <cfRule type="cellIs" dxfId="3301" priority="6810" stopIfTrue="1" operator="greaterThan">
      <formula>#REF!</formula>
    </cfRule>
  </conditionalFormatting>
  <conditionalFormatting sqref="G148:G154">
    <cfRule type="cellIs" dxfId="3300" priority="6802" stopIfTrue="1" operator="lessThan">
      <formula>1</formula>
    </cfRule>
  </conditionalFormatting>
  <conditionalFormatting sqref="D148">
    <cfRule type="cellIs" dxfId="3299" priority="6800" stopIfTrue="1" operator="lessThanOrEqual">
      <formula>#REF!</formula>
    </cfRule>
    <cfRule type="cellIs" dxfId="3298" priority="6801" stopIfTrue="1" operator="greaterThan">
      <formula>#REF!</formula>
    </cfRule>
  </conditionalFormatting>
  <conditionalFormatting sqref="D149">
    <cfRule type="cellIs" dxfId="3297" priority="6798" stopIfTrue="1" operator="lessThanOrEqual">
      <formula>#REF!</formula>
    </cfRule>
    <cfRule type="cellIs" dxfId="3296" priority="6799" stopIfTrue="1" operator="greaterThan">
      <formula>#REF!</formula>
    </cfRule>
  </conditionalFormatting>
  <conditionalFormatting sqref="D150">
    <cfRule type="cellIs" dxfId="3295" priority="6796" stopIfTrue="1" operator="lessThanOrEqual">
      <formula>#REF!</formula>
    </cfRule>
    <cfRule type="cellIs" dxfId="3294" priority="6797" stopIfTrue="1" operator="greaterThan">
      <formula>#REF!</formula>
    </cfRule>
  </conditionalFormatting>
  <conditionalFormatting sqref="D151">
    <cfRule type="cellIs" dxfId="3293" priority="6794" stopIfTrue="1" operator="lessThanOrEqual">
      <formula>#REF!</formula>
    </cfRule>
    <cfRule type="cellIs" dxfId="3292" priority="6795" stopIfTrue="1" operator="greaterThan">
      <formula>#REF!</formula>
    </cfRule>
  </conditionalFormatting>
  <conditionalFormatting sqref="D152:D153">
    <cfRule type="cellIs" dxfId="3291" priority="6792" stopIfTrue="1" operator="lessThanOrEqual">
      <formula>#REF!</formula>
    </cfRule>
    <cfRule type="cellIs" dxfId="3290" priority="6793" stopIfTrue="1" operator="greaterThan">
      <formula>#REF!</formula>
    </cfRule>
  </conditionalFormatting>
  <conditionalFormatting sqref="D154">
    <cfRule type="cellIs" dxfId="3289" priority="6790" stopIfTrue="1" operator="lessThanOrEqual">
      <formula>#REF!</formula>
    </cfRule>
    <cfRule type="cellIs" dxfId="3288" priority="6791" stopIfTrue="1" operator="greaterThan">
      <formula>#REF!</formula>
    </cfRule>
  </conditionalFormatting>
  <conditionalFormatting sqref="G148:G154">
    <cfRule type="cellIs" dxfId="3287" priority="6783" stopIfTrue="1" operator="lessThan">
      <formula>1</formula>
    </cfRule>
  </conditionalFormatting>
  <conditionalFormatting sqref="D148">
    <cfRule type="cellIs" dxfId="3286" priority="6781" stopIfTrue="1" operator="lessThanOrEqual">
      <formula>#REF!</formula>
    </cfRule>
    <cfRule type="cellIs" dxfId="3285" priority="6782" stopIfTrue="1" operator="greaterThan">
      <formula>#REF!</formula>
    </cfRule>
  </conditionalFormatting>
  <conditionalFormatting sqref="D149">
    <cfRule type="cellIs" dxfId="3284" priority="6779" stopIfTrue="1" operator="lessThanOrEqual">
      <formula>#REF!</formula>
    </cfRule>
    <cfRule type="cellIs" dxfId="3283" priority="6780" stopIfTrue="1" operator="greaterThan">
      <formula>#REF!</formula>
    </cfRule>
  </conditionalFormatting>
  <conditionalFormatting sqref="D150">
    <cfRule type="cellIs" dxfId="3282" priority="6777" stopIfTrue="1" operator="lessThanOrEqual">
      <formula>#REF!</formula>
    </cfRule>
    <cfRule type="cellIs" dxfId="3281" priority="6778" stopIfTrue="1" operator="greaterThan">
      <formula>#REF!</formula>
    </cfRule>
  </conditionalFormatting>
  <conditionalFormatting sqref="D151">
    <cfRule type="cellIs" dxfId="3280" priority="6775" stopIfTrue="1" operator="lessThanOrEqual">
      <formula>#REF!</formula>
    </cfRule>
    <cfRule type="cellIs" dxfId="3279" priority="6776" stopIfTrue="1" operator="greaterThan">
      <formula>#REF!</formula>
    </cfRule>
  </conditionalFormatting>
  <conditionalFormatting sqref="D152:D153">
    <cfRule type="cellIs" dxfId="3278" priority="6773" stopIfTrue="1" operator="lessThanOrEqual">
      <formula>#REF!</formula>
    </cfRule>
    <cfRule type="cellIs" dxfId="3277" priority="6774" stopIfTrue="1" operator="greaterThan">
      <formula>#REF!</formula>
    </cfRule>
  </conditionalFormatting>
  <conditionalFormatting sqref="D154">
    <cfRule type="cellIs" dxfId="3276" priority="6771" stopIfTrue="1" operator="lessThanOrEqual">
      <formula>#REF!</formula>
    </cfRule>
    <cfRule type="cellIs" dxfId="3275" priority="6772" stopIfTrue="1" operator="greaterThan">
      <formula>#REF!</formula>
    </cfRule>
  </conditionalFormatting>
  <conditionalFormatting sqref="G148:G154">
    <cfRule type="cellIs" dxfId="3274" priority="6764" stopIfTrue="1" operator="lessThan">
      <formula>1</formula>
    </cfRule>
  </conditionalFormatting>
  <conditionalFormatting sqref="D148:D154">
    <cfRule type="cellIs" dxfId="3273" priority="6762" stopIfTrue="1" operator="lessThanOrEqual">
      <formula>#REF!</formula>
    </cfRule>
    <cfRule type="cellIs" dxfId="3272" priority="6763" stopIfTrue="1" operator="greaterThan">
      <formula>#REF!</formula>
    </cfRule>
  </conditionalFormatting>
  <conditionalFormatting sqref="G148:G154">
    <cfRule type="cellIs" dxfId="3271" priority="6755" stopIfTrue="1" operator="lessThan">
      <formula>1</formula>
    </cfRule>
  </conditionalFormatting>
  <conditionalFormatting sqref="D148:D154">
    <cfRule type="cellIs" dxfId="3270" priority="6753" stopIfTrue="1" operator="lessThanOrEqual">
      <formula>#REF!</formula>
    </cfRule>
    <cfRule type="cellIs" dxfId="3269" priority="6754" stopIfTrue="1" operator="greaterThan">
      <formula>#REF!</formula>
    </cfRule>
  </conditionalFormatting>
  <conditionalFormatting sqref="G148:G154">
    <cfRule type="cellIs" dxfId="3268" priority="6746" stopIfTrue="1" operator="lessThan">
      <formula>1</formula>
    </cfRule>
  </conditionalFormatting>
  <conditionalFormatting sqref="D148:D154">
    <cfRule type="cellIs" dxfId="3267" priority="6744" stopIfTrue="1" operator="lessThanOrEqual">
      <formula>#REF!</formula>
    </cfRule>
    <cfRule type="cellIs" dxfId="3266" priority="6745" stopIfTrue="1" operator="greaterThan">
      <formula>#REF!</formula>
    </cfRule>
  </conditionalFormatting>
  <conditionalFormatting sqref="G148:G154">
    <cfRule type="cellIs" dxfId="3265" priority="6737" stopIfTrue="1" operator="lessThan">
      <formula>1</formula>
    </cfRule>
  </conditionalFormatting>
  <conditionalFormatting sqref="D148:D154">
    <cfRule type="cellIs" dxfId="3264" priority="6735" stopIfTrue="1" operator="lessThanOrEqual">
      <formula>#REF!</formula>
    </cfRule>
    <cfRule type="cellIs" dxfId="3263" priority="6736" stopIfTrue="1" operator="greaterThan">
      <formula>#REF!</formula>
    </cfRule>
  </conditionalFormatting>
  <conditionalFormatting sqref="G148:G154">
    <cfRule type="cellIs" dxfId="3262" priority="6728" stopIfTrue="1" operator="lessThan">
      <formula>1</formula>
    </cfRule>
  </conditionalFormatting>
  <conditionalFormatting sqref="D148:D154">
    <cfRule type="cellIs" dxfId="3261" priority="6726" stopIfTrue="1" operator="lessThanOrEqual">
      <formula>#REF!</formula>
    </cfRule>
    <cfRule type="cellIs" dxfId="3260" priority="6727" stopIfTrue="1" operator="greaterThan">
      <formula>#REF!</formula>
    </cfRule>
  </conditionalFormatting>
  <conditionalFormatting sqref="G148:G154">
    <cfRule type="cellIs" dxfId="3259" priority="6719" stopIfTrue="1" operator="lessThan">
      <formula>1</formula>
    </cfRule>
  </conditionalFormatting>
  <conditionalFormatting sqref="D148:D154">
    <cfRule type="cellIs" dxfId="3258" priority="6717" stopIfTrue="1" operator="lessThanOrEqual">
      <formula>#REF!</formula>
    </cfRule>
    <cfRule type="cellIs" dxfId="3257" priority="6718" stopIfTrue="1" operator="greaterThan">
      <formula>#REF!</formula>
    </cfRule>
  </conditionalFormatting>
  <conditionalFormatting sqref="G148:G154">
    <cfRule type="cellIs" dxfId="3256" priority="6710" stopIfTrue="1" operator="lessThan">
      <formula>1</formula>
    </cfRule>
  </conditionalFormatting>
  <conditionalFormatting sqref="D148:D154">
    <cfRule type="cellIs" dxfId="3255" priority="6708" stopIfTrue="1" operator="lessThanOrEqual">
      <formula>#REF!</formula>
    </cfRule>
    <cfRule type="cellIs" dxfId="3254" priority="6709" stopIfTrue="1" operator="greaterThan">
      <formula>#REF!</formula>
    </cfRule>
  </conditionalFormatting>
  <conditionalFormatting sqref="G148:G154">
    <cfRule type="cellIs" dxfId="3253" priority="6701" stopIfTrue="1" operator="lessThan">
      <formula>1</formula>
    </cfRule>
  </conditionalFormatting>
  <conditionalFormatting sqref="D148:D154">
    <cfRule type="cellIs" dxfId="3252" priority="6699" stopIfTrue="1" operator="lessThanOrEqual">
      <formula>#REF!</formula>
    </cfRule>
    <cfRule type="cellIs" dxfId="3251" priority="6700" stopIfTrue="1" operator="greaterThan">
      <formula>#REF!</formula>
    </cfRule>
  </conditionalFormatting>
  <conditionalFormatting sqref="G148:G154">
    <cfRule type="cellIs" dxfId="3250" priority="6692" stopIfTrue="1" operator="lessThan">
      <formula>1</formula>
    </cfRule>
  </conditionalFormatting>
  <conditionalFormatting sqref="D148:D154">
    <cfRule type="cellIs" dxfId="3249" priority="6690" stopIfTrue="1" operator="lessThanOrEqual">
      <formula>#REF!</formula>
    </cfRule>
    <cfRule type="cellIs" dxfId="3248" priority="6691" stopIfTrue="1" operator="greaterThan">
      <formula>#REF!</formula>
    </cfRule>
  </conditionalFormatting>
  <conditionalFormatting sqref="G148:G154">
    <cfRule type="cellIs" dxfId="3247" priority="6683" stopIfTrue="1" operator="lessThan">
      <formula>1</formula>
    </cfRule>
  </conditionalFormatting>
  <conditionalFormatting sqref="D148:D154">
    <cfRule type="cellIs" dxfId="3246" priority="6681" stopIfTrue="1" operator="lessThanOrEqual">
      <formula>#REF!</formula>
    </cfRule>
    <cfRule type="cellIs" dxfId="3245" priority="6682" stopIfTrue="1" operator="greaterThan">
      <formula>#REF!</formula>
    </cfRule>
  </conditionalFormatting>
  <conditionalFormatting sqref="G148:G154">
    <cfRule type="cellIs" dxfId="3244" priority="6674" stopIfTrue="1" operator="lessThan">
      <formula>1</formula>
    </cfRule>
  </conditionalFormatting>
  <conditionalFormatting sqref="D148:D154">
    <cfRule type="cellIs" dxfId="3243" priority="6672" stopIfTrue="1" operator="lessThanOrEqual">
      <formula>#REF!</formula>
    </cfRule>
    <cfRule type="cellIs" dxfId="3242" priority="6673" stopIfTrue="1" operator="greaterThan">
      <formula>#REF!</formula>
    </cfRule>
  </conditionalFormatting>
  <conditionalFormatting sqref="G148:G154">
    <cfRule type="cellIs" dxfId="3241" priority="6665" stopIfTrue="1" operator="lessThan">
      <formula>1</formula>
    </cfRule>
  </conditionalFormatting>
  <conditionalFormatting sqref="D148:D154">
    <cfRule type="cellIs" dxfId="3240" priority="6663" stopIfTrue="1" operator="lessThanOrEqual">
      <formula>#REF!</formula>
    </cfRule>
    <cfRule type="cellIs" dxfId="3239" priority="6664" stopIfTrue="1" operator="greaterThan">
      <formula>#REF!</formula>
    </cfRule>
  </conditionalFormatting>
  <conditionalFormatting sqref="G148:G154">
    <cfRule type="cellIs" dxfId="3238" priority="6656" stopIfTrue="1" operator="lessThan">
      <formula>1</formula>
    </cfRule>
  </conditionalFormatting>
  <conditionalFormatting sqref="D148:D154">
    <cfRule type="cellIs" dxfId="3237" priority="6654" stopIfTrue="1" operator="lessThanOrEqual">
      <formula>#REF!</formula>
    </cfRule>
    <cfRule type="cellIs" dxfId="3236" priority="6655" stopIfTrue="1" operator="greaterThan">
      <formula>#REF!</formula>
    </cfRule>
  </conditionalFormatting>
  <conditionalFormatting sqref="G148:G154">
    <cfRule type="cellIs" dxfId="3235" priority="6647" stopIfTrue="1" operator="lessThan">
      <formula>1</formula>
    </cfRule>
  </conditionalFormatting>
  <conditionalFormatting sqref="D148:D154">
    <cfRule type="cellIs" dxfId="3234" priority="6645" stopIfTrue="1" operator="lessThanOrEqual">
      <formula>#REF!</formula>
    </cfRule>
    <cfRule type="cellIs" dxfId="3233" priority="6646" stopIfTrue="1" operator="greaterThan">
      <formula>#REF!</formula>
    </cfRule>
  </conditionalFormatting>
  <conditionalFormatting sqref="G148:G154">
    <cfRule type="cellIs" dxfId="3232" priority="6638" stopIfTrue="1" operator="lessThan">
      <formula>1</formula>
    </cfRule>
  </conditionalFormatting>
  <conditionalFormatting sqref="D148:D154">
    <cfRule type="cellIs" dxfId="3231" priority="6636" stopIfTrue="1" operator="lessThanOrEqual">
      <formula>#REF!</formula>
    </cfRule>
    <cfRule type="cellIs" dxfId="3230" priority="6637" stopIfTrue="1" operator="greaterThan">
      <formula>#REF!</formula>
    </cfRule>
  </conditionalFormatting>
  <conditionalFormatting sqref="G148:G154">
    <cfRule type="cellIs" dxfId="3229" priority="6627" stopIfTrue="1" operator="lessThan">
      <formula>1</formula>
    </cfRule>
  </conditionalFormatting>
  <conditionalFormatting sqref="D148:D154">
    <cfRule type="cellIs" dxfId="3228" priority="6625" stopIfTrue="1" operator="lessThanOrEqual">
      <formula>#REF!</formula>
    </cfRule>
    <cfRule type="cellIs" dxfId="3227" priority="6626" stopIfTrue="1" operator="greaterThan">
      <formula>#REF!</formula>
    </cfRule>
  </conditionalFormatting>
  <conditionalFormatting sqref="G148:G154">
    <cfRule type="cellIs" dxfId="3226" priority="6618" stopIfTrue="1" operator="lessThan">
      <formula>1</formula>
    </cfRule>
  </conditionalFormatting>
  <conditionalFormatting sqref="D148:D154">
    <cfRule type="cellIs" dxfId="3225" priority="6616" stopIfTrue="1" operator="lessThanOrEqual">
      <formula>#REF!</formula>
    </cfRule>
    <cfRule type="cellIs" dxfId="3224" priority="6617" stopIfTrue="1" operator="greaterThan">
      <formula>#REF!</formula>
    </cfRule>
  </conditionalFormatting>
  <conditionalFormatting sqref="G148:G154">
    <cfRule type="cellIs" dxfId="3223" priority="6609" stopIfTrue="1" operator="lessThan">
      <formula>1</formula>
    </cfRule>
  </conditionalFormatting>
  <conditionalFormatting sqref="D148:D154">
    <cfRule type="cellIs" dxfId="3222" priority="6607" stopIfTrue="1" operator="lessThanOrEqual">
      <formula>#REF!</formula>
    </cfRule>
    <cfRule type="cellIs" dxfId="3221" priority="6608" stopIfTrue="1" operator="greaterThan">
      <formula>#REF!</formula>
    </cfRule>
  </conditionalFormatting>
  <conditionalFormatting sqref="G148:G154">
    <cfRule type="cellIs" dxfId="3220" priority="6600" stopIfTrue="1" operator="lessThan">
      <formula>1</formula>
    </cfRule>
  </conditionalFormatting>
  <conditionalFormatting sqref="D148:D154">
    <cfRule type="cellIs" dxfId="3219" priority="6598" stopIfTrue="1" operator="lessThanOrEqual">
      <formula>#REF!</formula>
    </cfRule>
    <cfRule type="cellIs" dxfId="3218" priority="6599" stopIfTrue="1" operator="greaterThan">
      <formula>#REF!</formula>
    </cfRule>
  </conditionalFormatting>
  <conditionalFormatting sqref="G148:G154">
    <cfRule type="cellIs" dxfId="3217" priority="6591" stopIfTrue="1" operator="lessThan">
      <formula>1</formula>
    </cfRule>
  </conditionalFormatting>
  <conditionalFormatting sqref="D148:D154">
    <cfRule type="cellIs" dxfId="3216" priority="6589" stopIfTrue="1" operator="lessThanOrEqual">
      <formula>#REF!</formula>
    </cfRule>
    <cfRule type="cellIs" dxfId="3215" priority="6590" stopIfTrue="1" operator="greaterThan">
      <formula>#REF!</formula>
    </cfRule>
  </conditionalFormatting>
  <conditionalFormatting sqref="G148:G154">
    <cfRule type="cellIs" dxfId="3214" priority="6584" stopIfTrue="1" operator="lessThan">
      <formula>1</formula>
    </cfRule>
  </conditionalFormatting>
  <conditionalFormatting sqref="G148:G154">
    <cfRule type="cellIs" dxfId="3213" priority="6575" stopIfTrue="1" operator="lessThan">
      <formula>1</formula>
    </cfRule>
  </conditionalFormatting>
  <conditionalFormatting sqref="G148:G154">
    <cfRule type="cellIs" dxfId="3212" priority="6566" stopIfTrue="1" operator="lessThan">
      <formula>1</formula>
    </cfRule>
  </conditionalFormatting>
  <conditionalFormatting sqref="G148:G154">
    <cfRule type="cellIs" dxfId="3211" priority="6557" stopIfTrue="1" operator="lessThan">
      <formula>1</formula>
    </cfRule>
  </conditionalFormatting>
  <conditionalFormatting sqref="G148:G154">
    <cfRule type="cellIs" dxfId="3210" priority="6548" stopIfTrue="1" operator="lessThan">
      <formula>1</formula>
    </cfRule>
  </conditionalFormatting>
  <conditionalFormatting sqref="G148:G154">
    <cfRule type="cellIs" dxfId="3209" priority="6541" stopIfTrue="1" operator="lessThan">
      <formula>1</formula>
    </cfRule>
  </conditionalFormatting>
  <conditionalFormatting sqref="G148:G154">
    <cfRule type="cellIs" dxfId="3208" priority="6534" stopIfTrue="1" operator="lessThan">
      <formula>1</formula>
    </cfRule>
  </conditionalFormatting>
  <conditionalFormatting sqref="G148:G154">
    <cfRule type="cellIs" dxfId="3207" priority="6527" stopIfTrue="1" operator="lessThan">
      <formula>1</formula>
    </cfRule>
  </conditionalFormatting>
  <conditionalFormatting sqref="G148:G154">
    <cfRule type="cellIs" dxfId="3206" priority="6520" stopIfTrue="1" operator="lessThan">
      <formula>1</formula>
    </cfRule>
  </conditionalFormatting>
  <conditionalFormatting sqref="G148:G154">
    <cfRule type="cellIs" dxfId="3205" priority="6513" stopIfTrue="1" operator="lessThan">
      <formula>1</formula>
    </cfRule>
  </conditionalFormatting>
  <conditionalFormatting sqref="G148:G154">
    <cfRule type="cellIs" dxfId="3204" priority="6506" stopIfTrue="1" operator="lessThan">
      <formula>1</formula>
    </cfRule>
  </conditionalFormatting>
  <conditionalFormatting sqref="G148:G154">
    <cfRule type="cellIs" dxfId="3203" priority="6505" stopIfTrue="1" operator="lessThan">
      <formula>1</formula>
    </cfRule>
  </conditionalFormatting>
  <conditionalFormatting sqref="G148:G154">
    <cfRule type="cellIs" dxfId="3202" priority="6504" stopIfTrue="1" operator="lessThan">
      <formula>1</formula>
    </cfRule>
  </conditionalFormatting>
  <conditionalFormatting sqref="G148:G154">
    <cfRule type="cellIs" dxfId="3201" priority="6503" stopIfTrue="1" operator="lessThan">
      <formula>1</formula>
    </cfRule>
  </conditionalFormatting>
  <conditionalFormatting sqref="G148:G154">
    <cfRule type="cellIs" dxfId="3200" priority="6502" stopIfTrue="1" operator="lessThan">
      <formula>1</formula>
    </cfRule>
  </conditionalFormatting>
  <conditionalFormatting sqref="G148:G154">
    <cfRule type="cellIs" dxfId="3199" priority="6497" stopIfTrue="1" operator="lessThan">
      <formula>1</formula>
    </cfRule>
  </conditionalFormatting>
  <conditionalFormatting sqref="G148:G154">
    <cfRule type="cellIs" dxfId="3198" priority="6482" stopIfTrue="1" operator="lessThan">
      <formula>1</formula>
    </cfRule>
  </conditionalFormatting>
  <conditionalFormatting sqref="G148:G154">
    <cfRule type="cellIs" dxfId="3197" priority="6467" stopIfTrue="1" operator="lessThan">
      <formula>1</formula>
    </cfRule>
  </conditionalFormatting>
  <conditionalFormatting sqref="G148:G154">
    <cfRule type="cellIs" dxfId="3196" priority="6452" stopIfTrue="1" operator="lessThan">
      <formula>1</formula>
    </cfRule>
  </conditionalFormatting>
  <conditionalFormatting sqref="G148:G154">
    <cfRule type="cellIs" dxfId="3195" priority="6437" stopIfTrue="1" operator="lessThan">
      <formula>1</formula>
    </cfRule>
  </conditionalFormatting>
  <conditionalFormatting sqref="G158:G164">
    <cfRule type="cellIs" dxfId="3194" priority="6402" stopIfTrue="1" operator="lessThan">
      <formula>1</formula>
    </cfRule>
  </conditionalFormatting>
  <conditionalFormatting sqref="D158">
    <cfRule type="cellIs" dxfId="3193" priority="6400" stopIfTrue="1" operator="lessThanOrEqual">
      <formula>#REF!</formula>
    </cfRule>
    <cfRule type="cellIs" dxfId="3192" priority="6401" stopIfTrue="1" operator="greaterThan">
      <formula>#REF!</formula>
    </cfRule>
  </conditionalFormatting>
  <conditionalFormatting sqref="D158:D163">
    <cfRule type="cellIs" dxfId="3191" priority="6398" stopIfTrue="1" operator="lessThanOrEqual">
      <formula>#REF!</formula>
    </cfRule>
    <cfRule type="cellIs" dxfId="3190" priority="6399" stopIfTrue="1" operator="greaterThan">
      <formula>#REF!</formula>
    </cfRule>
  </conditionalFormatting>
  <conditionalFormatting sqref="D160">
    <cfRule type="cellIs" dxfId="3189" priority="6396" stopIfTrue="1" operator="lessThanOrEqual">
      <formula>#REF!</formula>
    </cfRule>
    <cfRule type="cellIs" dxfId="3188" priority="6397" stopIfTrue="1" operator="greaterThan">
      <formula>#REF!</formula>
    </cfRule>
  </conditionalFormatting>
  <conditionalFormatting sqref="D161">
    <cfRule type="cellIs" dxfId="3187" priority="6394" stopIfTrue="1" operator="lessThanOrEqual">
      <formula>#REF!</formula>
    </cfRule>
    <cfRule type="cellIs" dxfId="3186" priority="6395" stopIfTrue="1" operator="greaterThan">
      <formula>#REF!</formula>
    </cfRule>
  </conditionalFormatting>
  <conditionalFormatting sqref="D162:D163">
    <cfRule type="cellIs" dxfId="3185" priority="6392" stopIfTrue="1" operator="lessThanOrEqual">
      <formula>#REF!</formula>
    </cfRule>
    <cfRule type="cellIs" dxfId="3184" priority="6393" stopIfTrue="1" operator="greaterThan">
      <formula>#REF!</formula>
    </cfRule>
  </conditionalFormatting>
  <conditionalFormatting sqref="D164">
    <cfRule type="cellIs" dxfId="3183" priority="6390" stopIfTrue="1" operator="lessThanOrEqual">
      <formula>#REF!</formula>
    </cfRule>
    <cfRule type="cellIs" dxfId="3182" priority="6391" stopIfTrue="1" operator="greaterThan">
      <formula>#REF!</formula>
    </cfRule>
  </conditionalFormatting>
  <conditionalFormatting sqref="G158:G164">
    <cfRule type="cellIs" dxfId="3181" priority="6383" stopIfTrue="1" operator="lessThan">
      <formula>1</formula>
    </cfRule>
  </conditionalFormatting>
  <conditionalFormatting sqref="D158">
    <cfRule type="cellIs" dxfId="3180" priority="6381" stopIfTrue="1" operator="lessThanOrEqual">
      <formula>#REF!</formula>
    </cfRule>
    <cfRule type="cellIs" dxfId="3179" priority="6382" stopIfTrue="1" operator="greaterThan">
      <formula>#REF!</formula>
    </cfRule>
  </conditionalFormatting>
  <conditionalFormatting sqref="D158:D163">
    <cfRule type="cellIs" dxfId="3178" priority="6379" stopIfTrue="1" operator="lessThanOrEqual">
      <formula>#REF!</formula>
    </cfRule>
    <cfRule type="cellIs" dxfId="3177" priority="6380" stopIfTrue="1" operator="greaterThan">
      <formula>#REF!</formula>
    </cfRule>
  </conditionalFormatting>
  <conditionalFormatting sqref="D160">
    <cfRule type="cellIs" dxfId="3176" priority="6377" stopIfTrue="1" operator="lessThanOrEqual">
      <formula>#REF!</formula>
    </cfRule>
    <cfRule type="cellIs" dxfId="3175" priority="6378" stopIfTrue="1" operator="greaterThan">
      <formula>#REF!</formula>
    </cfRule>
  </conditionalFormatting>
  <conditionalFormatting sqref="D161">
    <cfRule type="cellIs" dxfId="3174" priority="6375" stopIfTrue="1" operator="lessThanOrEqual">
      <formula>#REF!</formula>
    </cfRule>
    <cfRule type="cellIs" dxfId="3173" priority="6376" stopIfTrue="1" operator="greaterThan">
      <formula>#REF!</formula>
    </cfRule>
  </conditionalFormatting>
  <conditionalFormatting sqref="D162:D163">
    <cfRule type="cellIs" dxfId="3172" priority="6373" stopIfTrue="1" operator="lessThanOrEqual">
      <formula>#REF!</formula>
    </cfRule>
    <cfRule type="cellIs" dxfId="3171" priority="6374" stopIfTrue="1" operator="greaterThan">
      <formula>#REF!</formula>
    </cfRule>
  </conditionalFormatting>
  <conditionalFormatting sqref="D164">
    <cfRule type="cellIs" dxfId="3170" priority="6371" stopIfTrue="1" operator="lessThanOrEqual">
      <formula>#REF!</formula>
    </cfRule>
    <cfRule type="cellIs" dxfId="3169" priority="6372" stopIfTrue="1" operator="greaterThan">
      <formula>#REF!</formula>
    </cfRule>
  </conditionalFormatting>
  <conditionalFormatting sqref="G158:G164">
    <cfRule type="cellIs" dxfId="3168" priority="6364" stopIfTrue="1" operator="lessThan">
      <formula>1</formula>
    </cfRule>
  </conditionalFormatting>
  <conditionalFormatting sqref="D158">
    <cfRule type="cellIs" dxfId="3167" priority="6362" stopIfTrue="1" operator="lessThanOrEqual">
      <formula>#REF!</formula>
    </cfRule>
    <cfRule type="cellIs" dxfId="3166" priority="6363" stopIfTrue="1" operator="greaterThan">
      <formula>#REF!</formula>
    </cfRule>
  </conditionalFormatting>
  <conditionalFormatting sqref="D158:D163">
    <cfRule type="cellIs" dxfId="3165" priority="6360" stopIfTrue="1" operator="lessThanOrEqual">
      <formula>#REF!</formula>
    </cfRule>
    <cfRule type="cellIs" dxfId="3164" priority="6361" stopIfTrue="1" operator="greaterThan">
      <formula>#REF!</formula>
    </cfRule>
  </conditionalFormatting>
  <conditionalFormatting sqref="D160">
    <cfRule type="cellIs" dxfId="3163" priority="6358" stopIfTrue="1" operator="lessThanOrEqual">
      <formula>#REF!</formula>
    </cfRule>
    <cfRule type="cellIs" dxfId="3162" priority="6359" stopIfTrue="1" operator="greaterThan">
      <formula>#REF!</formula>
    </cfRule>
  </conditionalFormatting>
  <conditionalFormatting sqref="D161">
    <cfRule type="cellIs" dxfId="3161" priority="6356" stopIfTrue="1" operator="lessThanOrEqual">
      <formula>#REF!</formula>
    </cfRule>
    <cfRule type="cellIs" dxfId="3160" priority="6357" stopIfTrue="1" operator="greaterThan">
      <formula>#REF!</formula>
    </cfRule>
  </conditionalFormatting>
  <conditionalFormatting sqref="D162:D163">
    <cfRule type="cellIs" dxfId="3159" priority="6354" stopIfTrue="1" operator="lessThanOrEqual">
      <formula>#REF!</formula>
    </cfRule>
    <cfRule type="cellIs" dxfId="3158" priority="6355" stopIfTrue="1" operator="greaterThan">
      <formula>#REF!</formula>
    </cfRule>
  </conditionalFormatting>
  <conditionalFormatting sqref="D164">
    <cfRule type="cellIs" dxfId="3157" priority="6352" stopIfTrue="1" operator="lessThanOrEqual">
      <formula>#REF!</formula>
    </cfRule>
    <cfRule type="cellIs" dxfId="3156" priority="6353" stopIfTrue="1" operator="greaterThan">
      <formula>#REF!</formula>
    </cfRule>
  </conditionalFormatting>
  <conditionalFormatting sqref="G158:G164">
    <cfRule type="cellIs" dxfId="3155" priority="6345" stopIfTrue="1" operator="lessThan">
      <formula>1</formula>
    </cfRule>
  </conditionalFormatting>
  <conditionalFormatting sqref="D158">
    <cfRule type="cellIs" dxfId="3154" priority="6343" stopIfTrue="1" operator="lessThanOrEqual">
      <formula>#REF!</formula>
    </cfRule>
    <cfRule type="cellIs" dxfId="3153" priority="6344" stopIfTrue="1" operator="greaterThan">
      <formula>#REF!</formula>
    </cfRule>
  </conditionalFormatting>
  <conditionalFormatting sqref="D158:D163">
    <cfRule type="cellIs" dxfId="3152" priority="6341" stopIfTrue="1" operator="lessThanOrEqual">
      <formula>#REF!</formula>
    </cfRule>
    <cfRule type="cellIs" dxfId="3151" priority="6342" stopIfTrue="1" operator="greaterThan">
      <formula>#REF!</formula>
    </cfRule>
  </conditionalFormatting>
  <conditionalFormatting sqref="D160">
    <cfRule type="cellIs" dxfId="3150" priority="6339" stopIfTrue="1" operator="lessThanOrEqual">
      <formula>#REF!</formula>
    </cfRule>
    <cfRule type="cellIs" dxfId="3149" priority="6340" stopIfTrue="1" operator="greaterThan">
      <formula>#REF!</formula>
    </cfRule>
  </conditionalFormatting>
  <conditionalFormatting sqref="D161">
    <cfRule type="cellIs" dxfId="3148" priority="6337" stopIfTrue="1" operator="lessThanOrEqual">
      <formula>#REF!</formula>
    </cfRule>
    <cfRule type="cellIs" dxfId="3147" priority="6338" stopIfTrue="1" operator="greaterThan">
      <formula>#REF!</formula>
    </cfRule>
  </conditionalFormatting>
  <conditionalFormatting sqref="D162:D163">
    <cfRule type="cellIs" dxfId="3146" priority="6335" stopIfTrue="1" operator="lessThanOrEqual">
      <formula>#REF!</formula>
    </cfRule>
    <cfRule type="cellIs" dxfId="3145" priority="6336" stopIfTrue="1" operator="greaterThan">
      <formula>#REF!</formula>
    </cfRule>
  </conditionalFormatting>
  <conditionalFormatting sqref="D164">
    <cfRule type="cellIs" dxfId="3144" priority="6333" stopIfTrue="1" operator="lessThanOrEqual">
      <formula>#REF!</formula>
    </cfRule>
    <cfRule type="cellIs" dxfId="3143" priority="6334" stopIfTrue="1" operator="greaterThan">
      <formula>#REF!</formula>
    </cfRule>
  </conditionalFormatting>
  <conditionalFormatting sqref="G158:G164">
    <cfRule type="cellIs" dxfId="3142" priority="6326" stopIfTrue="1" operator="lessThan">
      <formula>1</formula>
    </cfRule>
  </conditionalFormatting>
  <conditionalFormatting sqref="D158">
    <cfRule type="cellIs" dxfId="3141" priority="6324" stopIfTrue="1" operator="lessThanOrEqual">
      <formula>#REF!</formula>
    </cfRule>
    <cfRule type="cellIs" dxfId="3140" priority="6325" stopIfTrue="1" operator="greaterThan">
      <formula>#REF!</formula>
    </cfRule>
  </conditionalFormatting>
  <conditionalFormatting sqref="D158:D163">
    <cfRule type="cellIs" dxfId="3139" priority="6322" stopIfTrue="1" operator="lessThanOrEqual">
      <formula>#REF!</formula>
    </cfRule>
    <cfRule type="cellIs" dxfId="3138" priority="6323" stopIfTrue="1" operator="greaterThan">
      <formula>#REF!</formula>
    </cfRule>
  </conditionalFormatting>
  <conditionalFormatting sqref="D160">
    <cfRule type="cellIs" dxfId="3137" priority="6320" stopIfTrue="1" operator="lessThanOrEqual">
      <formula>#REF!</formula>
    </cfRule>
    <cfRule type="cellIs" dxfId="3136" priority="6321" stopIfTrue="1" operator="greaterThan">
      <formula>#REF!</formula>
    </cfRule>
  </conditionalFormatting>
  <conditionalFormatting sqref="D161">
    <cfRule type="cellIs" dxfId="3135" priority="6318" stopIfTrue="1" operator="lessThanOrEqual">
      <formula>#REF!</formula>
    </cfRule>
    <cfRule type="cellIs" dxfId="3134" priority="6319" stopIfTrue="1" operator="greaterThan">
      <formula>#REF!</formula>
    </cfRule>
  </conditionalFormatting>
  <conditionalFormatting sqref="D162:D163">
    <cfRule type="cellIs" dxfId="3133" priority="6316" stopIfTrue="1" operator="lessThanOrEqual">
      <formula>#REF!</formula>
    </cfRule>
    <cfRule type="cellIs" dxfId="3132" priority="6317" stopIfTrue="1" operator="greaterThan">
      <formula>#REF!</formula>
    </cfRule>
  </conditionalFormatting>
  <conditionalFormatting sqref="D164">
    <cfRule type="cellIs" dxfId="3131" priority="6314" stopIfTrue="1" operator="lessThanOrEqual">
      <formula>#REF!</formula>
    </cfRule>
    <cfRule type="cellIs" dxfId="3130" priority="6315" stopIfTrue="1" operator="greaterThan">
      <formula>#REF!</formula>
    </cfRule>
  </conditionalFormatting>
  <conditionalFormatting sqref="G158:G164">
    <cfRule type="cellIs" dxfId="3129" priority="6307" stopIfTrue="1" operator="lessThan">
      <formula>1</formula>
    </cfRule>
  </conditionalFormatting>
  <conditionalFormatting sqref="D158">
    <cfRule type="cellIs" dxfId="3128" priority="6305" stopIfTrue="1" operator="lessThanOrEqual">
      <formula>#REF!</formula>
    </cfRule>
    <cfRule type="cellIs" dxfId="3127" priority="6306" stopIfTrue="1" operator="greaterThan">
      <formula>#REF!</formula>
    </cfRule>
  </conditionalFormatting>
  <conditionalFormatting sqref="D158:D163">
    <cfRule type="cellIs" dxfId="3126" priority="6303" stopIfTrue="1" operator="lessThanOrEqual">
      <formula>#REF!</formula>
    </cfRule>
    <cfRule type="cellIs" dxfId="3125" priority="6304" stopIfTrue="1" operator="greaterThan">
      <formula>#REF!</formula>
    </cfRule>
  </conditionalFormatting>
  <conditionalFormatting sqref="D160">
    <cfRule type="cellIs" dxfId="3124" priority="6301" stopIfTrue="1" operator="lessThanOrEqual">
      <formula>#REF!</formula>
    </cfRule>
    <cfRule type="cellIs" dxfId="3123" priority="6302" stopIfTrue="1" operator="greaterThan">
      <formula>#REF!</formula>
    </cfRule>
  </conditionalFormatting>
  <conditionalFormatting sqref="D161">
    <cfRule type="cellIs" dxfId="3122" priority="6299" stopIfTrue="1" operator="lessThanOrEqual">
      <formula>#REF!</formula>
    </cfRule>
    <cfRule type="cellIs" dxfId="3121" priority="6300" stopIfTrue="1" operator="greaterThan">
      <formula>#REF!</formula>
    </cfRule>
  </conditionalFormatting>
  <conditionalFormatting sqref="D162:D163">
    <cfRule type="cellIs" dxfId="3120" priority="6297" stopIfTrue="1" operator="lessThanOrEqual">
      <formula>#REF!</formula>
    </cfRule>
    <cfRule type="cellIs" dxfId="3119" priority="6298" stopIfTrue="1" operator="greaterThan">
      <formula>#REF!</formula>
    </cfRule>
  </conditionalFormatting>
  <conditionalFormatting sqref="D164">
    <cfRule type="cellIs" dxfId="3118" priority="6295" stopIfTrue="1" operator="lessThanOrEqual">
      <formula>#REF!</formula>
    </cfRule>
    <cfRule type="cellIs" dxfId="3117" priority="6296" stopIfTrue="1" operator="greaterThan">
      <formula>#REF!</formula>
    </cfRule>
  </conditionalFormatting>
  <conditionalFormatting sqref="G158:G164">
    <cfRule type="cellIs" dxfId="3116" priority="6288" stopIfTrue="1" operator="lessThan">
      <formula>1</formula>
    </cfRule>
  </conditionalFormatting>
  <conditionalFormatting sqref="D158">
    <cfRule type="cellIs" dxfId="3115" priority="6286" stopIfTrue="1" operator="lessThanOrEqual">
      <formula>#REF!</formula>
    </cfRule>
    <cfRule type="cellIs" dxfId="3114" priority="6287" stopIfTrue="1" operator="greaterThan">
      <formula>#REF!</formula>
    </cfRule>
  </conditionalFormatting>
  <conditionalFormatting sqref="D158:D163">
    <cfRule type="cellIs" dxfId="3113" priority="6284" stopIfTrue="1" operator="lessThanOrEqual">
      <formula>#REF!</formula>
    </cfRule>
    <cfRule type="cellIs" dxfId="3112" priority="6285" stopIfTrue="1" operator="greaterThan">
      <formula>#REF!</formula>
    </cfRule>
  </conditionalFormatting>
  <conditionalFormatting sqref="D160">
    <cfRule type="cellIs" dxfId="3111" priority="6282" stopIfTrue="1" operator="lessThanOrEqual">
      <formula>#REF!</formula>
    </cfRule>
    <cfRule type="cellIs" dxfId="3110" priority="6283" stopIfTrue="1" operator="greaterThan">
      <formula>#REF!</formula>
    </cfRule>
  </conditionalFormatting>
  <conditionalFormatting sqref="D161">
    <cfRule type="cellIs" dxfId="3109" priority="6280" stopIfTrue="1" operator="lessThanOrEqual">
      <formula>#REF!</formula>
    </cfRule>
    <cfRule type="cellIs" dxfId="3108" priority="6281" stopIfTrue="1" operator="greaterThan">
      <formula>#REF!</formula>
    </cfRule>
  </conditionalFormatting>
  <conditionalFormatting sqref="D162:D163">
    <cfRule type="cellIs" dxfId="3107" priority="6278" stopIfTrue="1" operator="lessThanOrEqual">
      <formula>#REF!</formula>
    </cfRule>
    <cfRule type="cellIs" dxfId="3106" priority="6279" stopIfTrue="1" operator="greaterThan">
      <formula>#REF!</formula>
    </cfRule>
  </conditionalFormatting>
  <conditionalFormatting sqref="D164">
    <cfRule type="cellIs" dxfId="3105" priority="6276" stopIfTrue="1" operator="lessThanOrEqual">
      <formula>#REF!</formula>
    </cfRule>
    <cfRule type="cellIs" dxfId="3104" priority="6277" stopIfTrue="1" operator="greaterThan">
      <formula>#REF!</formula>
    </cfRule>
  </conditionalFormatting>
  <conditionalFormatting sqref="G158:G164">
    <cfRule type="cellIs" dxfId="3103" priority="6269" stopIfTrue="1" operator="lessThan">
      <formula>1</formula>
    </cfRule>
  </conditionalFormatting>
  <conditionalFormatting sqref="D158">
    <cfRule type="cellIs" dxfId="3102" priority="6267" stopIfTrue="1" operator="lessThanOrEqual">
      <formula>#REF!</formula>
    </cfRule>
    <cfRule type="cellIs" dxfId="3101" priority="6268" stopIfTrue="1" operator="greaterThan">
      <formula>#REF!</formula>
    </cfRule>
  </conditionalFormatting>
  <conditionalFormatting sqref="D158:D163">
    <cfRule type="cellIs" dxfId="3100" priority="6265" stopIfTrue="1" operator="lessThanOrEqual">
      <formula>#REF!</formula>
    </cfRule>
    <cfRule type="cellIs" dxfId="3099" priority="6266" stopIfTrue="1" operator="greaterThan">
      <formula>#REF!</formula>
    </cfRule>
  </conditionalFormatting>
  <conditionalFormatting sqref="D160">
    <cfRule type="cellIs" dxfId="3098" priority="6263" stopIfTrue="1" operator="lessThanOrEqual">
      <formula>#REF!</formula>
    </cfRule>
    <cfRule type="cellIs" dxfId="3097" priority="6264" stopIfTrue="1" operator="greaterThan">
      <formula>#REF!</formula>
    </cfRule>
  </conditionalFormatting>
  <conditionalFormatting sqref="D161">
    <cfRule type="cellIs" dxfId="3096" priority="6261" stopIfTrue="1" operator="lessThanOrEqual">
      <formula>#REF!</formula>
    </cfRule>
    <cfRule type="cellIs" dxfId="3095" priority="6262" stopIfTrue="1" operator="greaterThan">
      <formula>#REF!</formula>
    </cfRule>
  </conditionalFormatting>
  <conditionalFormatting sqref="D162:D163">
    <cfRule type="cellIs" dxfId="3094" priority="6259" stopIfTrue="1" operator="lessThanOrEqual">
      <formula>#REF!</formula>
    </cfRule>
    <cfRule type="cellIs" dxfId="3093" priority="6260" stopIfTrue="1" operator="greaterThan">
      <formula>#REF!</formula>
    </cfRule>
  </conditionalFormatting>
  <conditionalFormatting sqref="D164">
    <cfRule type="cellIs" dxfId="3092" priority="6257" stopIfTrue="1" operator="lessThanOrEqual">
      <formula>#REF!</formula>
    </cfRule>
    <cfRule type="cellIs" dxfId="3091" priority="6258" stopIfTrue="1" operator="greaterThan">
      <formula>#REF!</formula>
    </cfRule>
  </conditionalFormatting>
  <conditionalFormatting sqref="G158:G164">
    <cfRule type="cellIs" dxfId="3090" priority="6250" stopIfTrue="1" operator="lessThan">
      <formula>1</formula>
    </cfRule>
  </conditionalFormatting>
  <conditionalFormatting sqref="D158">
    <cfRule type="cellIs" dxfId="3089" priority="6248" stopIfTrue="1" operator="lessThanOrEqual">
      <formula>#REF!</formula>
    </cfRule>
    <cfRule type="cellIs" dxfId="3088" priority="6249" stopIfTrue="1" operator="greaterThan">
      <formula>#REF!</formula>
    </cfRule>
  </conditionalFormatting>
  <conditionalFormatting sqref="D158:D163">
    <cfRule type="cellIs" dxfId="3087" priority="6246" stopIfTrue="1" operator="lessThanOrEqual">
      <formula>#REF!</formula>
    </cfRule>
    <cfRule type="cellIs" dxfId="3086" priority="6247" stopIfTrue="1" operator="greaterThan">
      <formula>#REF!</formula>
    </cfRule>
  </conditionalFormatting>
  <conditionalFormatting sqref="D160">
    <cfRule type="cellIs" dxfId="3085" priority="6244" stopIfTrue="1" operator="lessThanOrEqual">
      <formula>#REF!</formula>
    </cfRule>
    <cfRule type="cellIs" dxfId="3084" priority="6245" stopIfTrue="1" operator="greaterThan">
      <formula>#REF!</formula>
    </cfRule>
  </conditionalFormatting>
  <conditionalFormatting sqref="D161">
    <cfRule type="cellIs" dxfId="3083" priority="6242" stopIfTrue="1" operator="lessThanOrEqual">
      <formula>#REF!</formula>
    </cfRule>
    <cfRule type="cellIs" dxfId="3082" priority="6243" stopIfTrue="1" operator="greaterThan">
      <formula>#REF!</formula>
    </cfRule>
  </conditionalFormatting>
  <conditionalFormatting sqref="D162:D163">
    <cfRule type="cellIs" dxfId="3081" priority="6240" stopIfTrue="1" operator="lessThanOrEqual">
      <formula>#REF!</formula>
    </cfRule>
    <cfRule type="cellIs" dxfId="3080" priority="6241" stopIfTrue="1" operator="greaterThan">
      <formula>#REF!</formula>
    </cfRule>
  </conditionalFormatting>
  <conditionalFormatting sqref="D164">
    <cfRule type="cellIs" dxfId="3079" priority="6238" stopIfTrue="1" operator="lessThanOrEqual">
      <formula>#REF!</formula>
    </cfRule>
    <cfRule type="cellIs" dxfId="3078" priority="6239" stopIfTrue="1" operator="greaterThan">
      <formula>#REF!</formula>
    </cfRule>
  </conditionalFormatting>
  <conditionalFormatting sqref="G158:G164">
    <cfRule type="cellIs" dxfId="3077" priority="6231" stopIfTrue="1" operator="lessThan">
      <formula>1</formula>
    </cfRule>
  </conditionalFormatting>
  <conditionalFormatting sqref="D158">
    <cfRule type="cellIs" dxfId="3076" priority="6229" stopIfTrue="1" operator="lessThanOrEqual">
      <formula>#REF!</formula>
    </cfRule>
    <cfRule type="cellIs" dxfId="3075" priority="6230" stopIfTrue="1" operator="greaterThan">
      <formula>#REF!</formula>
    </cfRule>
  </conditionalFormatting>
  <conditionalFormatting sqref="D158:D163">
    <cfRule type="cellIs" dxfId="3074" priority="6227" stopIfTrue="1" operator="lessThanOrEqual">
      <formula>#REF!</formula>
    </cfRule>
    <cfRule type="cellIs" dxfId="3073" priority="6228" stopIfTrue="1" operator="greaterThan">
      <formula>#REF!</formula>
    </cfRule>
  </conditionalFormatting>
  <conditionalFormatting sqref="D160">
    <cfRule type="cellIs" dxfId="3072" priority="6225" stopIfTrue="1" operator="lessThanOrEqual">
      <formula>#REF!</formula>
    </cfRule>
    <cfRule type="cellIs" dxfId="3071" priority="6226" stopIfTrue="1" operator="greaterThan">
      <formula>#REF!</formula>
    </cfRule>
  </conditionalFormatting>
  <conditionalFormatting sqref="D161">
    <cfRule type="cellIs" dxfId="3070" priority="6223" stopIfTrue="1" operator="lessThanOrEqual">
      <formula>#REF!</formula>
    </cfRule>
    <cfRule type="cellIs" dxfId="3069" priority="6224" stopIfTrue="1" operator="greaterThan">
      <formula>#REF!</formula>
    </cfRule>
  </conditionalFormatting>
  <conditionalFormatting sqref="D162:D163">
    <cfRule type="cellIs" dxfId="3068" priority="6221" stopIfTrue="1" operator="lessThanOrEqual">
      <formula>#REF!</formula>
    </cfRule>
    <cfRule type="cellIs" dxfId="3067" priority="6222" stopIfTrue="1" operator="greaterThan">
      <formula>#REF!</formula>
    </cfRule>
  </conditionalFormatting>
  <conditionalFormatting sqref="D164">
    <cfRule type="cellIs" dxfId="3066" priority="6219" stopIfTrue="1" operator="lessThanOrEqual">
      <formula>#REF!</formula>
    </cfRule>
    <cfRule type="cellIs" dxfId="3065" priority="6220" stopIfTrue="1" operator="greaterThan">
      <formula>#REF!</formula>
    </cfRule>
  </conditionalFormatting>
  <conditionalFormatting sqref="G158:G164">
    <cfRule type="cellIs" dxfId="3064" priority="6212" stopIfTrue="1" operator="lessThan">
      <formula>1</formula>
    </cfRule>
  </conditionalFormatting>
  <conditionalFormatting sqref="D158">
    <cfRule type="cellIs" dxfId="3063" priority="6210" stopIfTrue="1" operator="lessThanOrEqual">
      <formula>#REF!</formula>
    </cfRule>
    <cfRule type="cellIs" dxfId="3062" priority="6211" stopIfTrue="1" operator="greaterThan">
      <formula>#REF!</formula>
    </cfRule>
  </conditionalFormatting>
  <conditionalFormatting sqref="D158:D163">
    <cfRule type="cellIs" dxfId="3061" priority="6208" stopIfTrue="1" operator="lessThanOrEqual">
      <formula>#REF!</formula>
    </cfRule>
    <cfRule type="cellIs" dxfId="3060" priority="6209" stopIfTrue="1" operator="greaterThan">
      <formula>#REF!</formula>
    </cfRule>
  </conditionalFormatting>
  <conditionalFormatting sqref="D160">
    <cfRule type="cellIs" dxfId="3059" priority="6206" stopIfTrue="1" operator="lessThanOrEqual">
      <formula>#REF!</formula>
    </cfRule>
    <cfRule type="cellIs" dxfId="3058" priority="6207" stopIfTrue="1" operator="greaterThan">
      <formula>#REF!</formula>
    </cfRule>
  </conditionalFormatting>
  <conditionalFormatting sqref="D161">
    <cfRule type="cellIs" dxfId="3057" priority="6204" stopIfTrue="1" operator="lessThanOrEqual">
      <formula>#REF!</formula>
    </cfRule>
    <cfRule type="cellIs" dxfId="3056" priority="6205" stopIfTrue="1" operator="greaterThan">
      <formula>#REF!</formula>
    </cfRule>
  </conditionalFormatting>
  <conditionalFormatting sqref="D162:D163">
    <cfRule type="cellIs" dxfId="3055" priority="6202" stopIfTrue="1" operator="lessThanOrEqual">
      <formula>#REF!</formula>
    </cfRule>
    <cfRule type="cellIs" dxfId="3054" priority="6203" stopIfTrue="1" operator="greaterThan">
      <formula>#REF!</formula>
    </cfRule>
  </conditionalFormatting>
  <conditionalFormatting sqref="D164">
    <cfRule type="cellIs" dxfId="3053" priority="6200" stopIfTrue="1" operator="lessThanOrEqual">
      <formula>#REF!</formula>
    </cfRule>
    <cfRule type="cellIs" dxfId="3052" priority="6201" stopIfTrue="1" operator="greaterThan">
      <formula>#REF!</formula>
    </cfRule>
  </conditionalFormatting>
  <conditionalFormatting sqref="G158:G164">
    <cfRule type="cellIs" dxfId="3051" priority="6193" stopIfTrue="1" operator="lessThan">
      <formula>1</formula>
    </cfRule>
  </conditionalFormatting>
  <conditionalFormatting sqref="D158">
    <cfRule type="cellIs" dxfId="3050" priority="6191" stopIfTrue="1" operator="lessThanOrEqual">
      <formula>#REF!</formula>
    </cfRule>
    <cfRule type="cellIs" dxfId="3049" priority="6192" stopIfTrue="1" operator="greaterThan">
      <formula>#REF!</formula>
    </cfRule>
  </conditionalFormatting>
  <conditionalFormatting sqref="D158:D163">
    <cfRule type="cellIs" dxfId="3048" priority="6189" stopIfTrue="1" operator="lessThanOrEqual">
      <formula>#REF!</formula>
    </cfRule>
    <cfRule type="cellIs" dxfId="3047" priority="6190" stopIfTrue="1" operator="greaterThan">
      <formula>#REF!</formula>
    </cfRule>
  </conditionalFormatting>
  <conditionalFormatting sqref="D160">
    <cfRule type="cellIs" dxfId="3046" priority="6187" stopIfTrue="1" operator="lessThanOrEqual">
      <formula>#REF!</formula>
    </cfRule>
    <cfRule type="cellIs" dxfId="3045" priority="6188" stopIfTrue="1" operator="greaterThan">
      <formula>#REF!</formula>
    </cfRule>
  </conditionalFormatting>
  <conditionalFormatting sqref="D161">
    <cfRule type="cellIs" dxfId="3044" priority="6185" stopIfTrue="1" operator="lessThanOrEqual">
      <formula>#REF!</formula>
    </cfRule>
    <cfRule type="cellIs" dxfId="3043" priority="6186" stopIfTrue="1" operator="greaterThan">
      <formula>#REF!</formula>
    </cfRule>
  </conditionalFormatting>
  <conditionalFormatting sqref="D162:D163">
    <cfRule type="cellIs" dxfId="3042" priority="6183" stopIfTrue="1" operator="lessThanOrEqual">
      <formula>#REF!</formula>
    </cfRule>
    <cfRule type="cellIs" dxfId="3041" priority="6184" stopIfTrue="1" operator="greaterThan">
      <formula>#REF!</formula>
    </cfRule>
  </conditionalFormatting>
  <conditionalFormatting sqref="D164">
    <cfRule type="cellIs" dxfId="3040" priority="6181" stopIfTrue="1" operator="lessThanOrEqual">
      <formula>#REF!</formula>
    </cfRule>
    <cfRule type="cellIs" dxfId="3039" priority="6182" stopIfTrue="1" operator="greaterThan">
      <formula>#REF!</formula>
    </cfRule>
  </conditionalFormatting>
  <conditionalFormatting sqref="G158:G164">
    <cfRule type="cellIs" dxfId="3038" priority="6174" stopIfTrue="1" operator="lessThan">
      <formula>1</formula>
    </cfRule>
  </conditionalFormatting>
  <conditionalFormatting sqref="D158">
    <cfRule type="cellIs" dxfId="3037" priority="6172" stopIfTrue="1" operator="lessThanOrEqual">
      <formula>#REF!</formula>
    </cfRule>
    <cfRule type="cellIs" dxfId="3036" priority="6173" stopIfTrue="1" operator="greaterThan">
      <formula>#REF!</formula>
    </cfRule>
  </conditionalFormatting>
  <conditionalFormatting sqref="D158:D163">
    <cfRule type="cellIs" dxfId="3035" priority="6170" stopIfTrue="1" operator="lessThanOrEqual">
      <formula>#REF!</formula>
    </cfRule>
    <cfRule type="cellIs" dxfId="3034" priority="6171" stopIfTrue="1" operator="greaterThan">
      <formula>#REF!</formula>
    </cfRule>
  </conditionalFormatting>
  <conditionalFormatting sqref="D160">
    <cfRule type="cellIs" dxfId="3033" priority="6168" stopIfTrue="1" operator="lessThanOrEqual">
      <formula>#REF!</formula>
    </cfRule>
    <cfRule type="cellIs" dxfId="3032" priority="6169" stopIfTrue="1" operator="greaterThan">
      <formula>#REF!</formula>
    </cfRule>
  </conditionalFormatting>
  <conditionalFormatting sqref="D161">
    <cfRule type="cellIs" dxfId="3031" priority="6166" stopIfTrue="1" operator="lessThanOrEqual">
      <formula>#REF!</formula>
    </cfRule>
    <cfRule type="cellIs" dxfId="3030" priority="6167" stopIfTrue="1" operator="greaterThan">
      <formula>#REF!</formula>
    </cfRule>
  </conditionalFormatting>
  <conditionalFormatting sqref="D162:D163">
    <cfRule type="cellIs" dxfId="3029" priority="6164" stopIfTrue="1" operator="lessThanOrEqual">
      <formula>#REF!</formula>
    </cfRule>
    <cfRule type="cellIs" dxfId="3028" priority="6165" stopIfTrue="1" operator="greaterThan">
      <formula>#REF!</formula>
    </cfRule>
  </conditionalFormatting>
  <conditionalFormatting sqref="D164">
    <cfRule type="cellIs" dxfId="3027" priority="6162" stopIfTrue="1" operator="lessThanOrEqual">
      <formula>#REF!</formula>
    </cfRule>
    <cfRule type="cellIs" dxfId="3026" priority="6163" stopIfTrue="1" operator="greaterThan">
      <formula>#REF!</formula>
    </cfRule>
  </conditionalFormatting>
  <conditionalFormatting sqref="G158:G164">
    <cfRule type="cellIs" dxfId="3025" priority="6155" stopIfTrue="1" operator="lessThan">
      <formula>1</formula>
    </cfRule>
  </conditionalFormatting>
  <conditionalFormatting sqref="D158">
    <cfRule type="cellIs" dxfId="3024" priority="6153" stopIfTrue="1" operator="lessThanOrEqual">
      <formula>#REF!</formula>
    </cfRule>
    <cfRule type="cellIs" dxfId="3023" priority="6154" stopIfTrue="1" operator="greaterThan">
      <formula>#REF!</formula>
    </cfRule>
  </conditionalFormatting>
  <conditionalFormatting sqref="D158:D163">
    <cfRule type="cellIs" dxfId="3022" priority="6151" stopIfTrue="1" operator="lessThanOrEqual">
      <formula>#REF!</formula>
    </cfRule>
    <cfRule type="cellIs" dxfId="3021" priority="6152" stopIfTrue="1" operator="greaterThan">
      <formula>#REF!</formula>
    </cfRule>
  </conditionalFormatting>
  <conditionalFormatting sqref="D160">
    <cfRule type="cellIs" dxfId="3020" priority="6149" stopIfTrue="1" operator="lessThanOrEqual">
      <formula>#REF!</formula>
    </cfRule>
    <cfRule type="cellIs" dxfId="3019" priority="6150" stopIfTrue="1" operator="greaterThan">
      <formula>#REF!</formula>
    </cfRule>
  </conditionalFormatting>
  <conditionalFormatting sqref="D161">
    <cfRule type="cellIs" dxfId="3018" priority="6147" stopIfTrue="1" operator="lessThanOrEqual">
      <formula>#REF!</formula>
    </cfRule>
    <cfRule type="cellIs" dxfId="3017" priority="6148" stopIfTrue="1" operator="greaterThan">
      <formula>#REF!</formula>
    </cfRule>
  </conditionalFormatting>
  <conditionalFormatting sqref="D162:D163">
    <cfRule type="cellIs" dxfId="3016" priority="6145" stopIfTrue="1" operator="lessThanOrEqual">
      <formula>#REF!</formula>
    </cfRule>
    <cfRule type="cellIs" dxfId="3015" priority="6146" stopIfTrue="1" operator="greaterThan">
      <formula>#REF!</formula>
    </cfRule>
  </conditionalFormatting>
  <conditionalFormatting sqref="D164">
    <cfRule type="cellIs" dxfId="3014" priority="6143" stopIfTrue="1" operator="lessThanOrEqual">
      <formula>#REF!</formula>
    </cfRule>
    <cfRule type="cellIs" dxfId="3013" priority="6144" stopIfTrue="1" operator="greaterThan">
      <formula>#REF!</formula>
    </cfRule>
  </conditionalFormatting>
  <conditionalFormatting sqref="G158:G164">
    <cfRule type="cellIs" dxfId="3012" priority="6136" stopIfTrue="1" operator="lessThan">
      <formula>1</formula>
    </cfRule>
  </conditionalFormatting>
  <conditionalFormatting sqref="D158">
    <cfRule type="cellIs" dxfId="3011" priority="6134" stopIfTrue="1" operator="lessThanOrEqual">
      <formula>#REF!</formula>
    </cfRule>
    <cfRule type="cellIs" dxfId="3010" priority="6135" stopIfTrue="1" operator="greaterThan">
      <formula>#REF!</formula>
    </cfRule>
  </conditionalFormatting>
  <conditionalFormatting sqref="D158:D163">
    <cfRule type="cellIs" dxfId="3009" priority="6132" stopIfTrue="1" operator="lessThanOrEqual">
      <formula>#REF!</formula>
    </cfRule>
    <cfRule type="cellIs" dxfId="3008" priority="6133" stopIfTrue="1" operator="greaterThan">
      <formula>#REF!</formula>
    </cfRule>
  </conditionalFormatting>
  <conditionalFormatting sqref="D160">
    <cfRule type="cellIs" dxfId="3007" priority="6130" stopIfTrue="1" operator="lessThanOrEqual">
      <formula>#REF!</formula>
    </cfRule>
    <cfRule type="cellIs" dxfId="3006" priority="6131" stopIfTrue="1" operator="greaterThan">
      <formula>#REF!</formula>
    </cfRule>
  </conditionalFormatting>
  <conditionalFormatting sqref="D161">
    <cfRule type="cellIs" dxfId="3005" priority="6128" stopIfTrue="1" operator="lessThanOrEqual">
      <formula>#REF!</formula>
    </cfRule>
    <cfRule type="cellIs" dxfId="3004" priority="6129" stopIfTrue="1" operator="greaterThan">
      <formula>#REF!</formula>
    </cfRule>
  </conditionalFormatting>
  <conditionalFormatting sqref="D162:D163">
    <cfRule type="cellIs" dxfId="3003" priority="6126" stopIfTrue="1" operator="lessThanOrEqual">
      <formula>#REF!</formula>
    </cfRule>
    <cfRule type="cellIs" dxfId="3002" priority="6127" stopIfTrue="1" operator="greaterThan">
      <formula>#REF!</formula>
    </cfRule>
  </conditionalFormatting>
  <conditionalFormatting sqref="D164">
    <cfRule type="cellIs" dxfId="3001" priority="6124" stopIfTrue="1" operator="lessThanOrEqual">
      <formula>#REF!</formula>
    </cfRule>
    <cfRule type="cellIs" dxfId="3000" priority="6125" stopIfTrue="1" operator="greaterThan">
      <formula>#REF!</formula>
    </cfRule>
  </conditionalFormatting>
  <conditionalFormatting sqref="G158:G164">
    <cfRule type="cellIs" dxfId="2999" priority="6117" stopIfTrue="1" operator="lessThan">
      <formula>1</formula>
    </cfRule>
  </conditionalFormatting>
  <conditionalFormatting sqref="D158:D164">
    <cfRule type="cellIs" dxfId="2998" priority="6115" stopIfTrue="1" operator="lessThanOrEqual">
      <formula>#REF!</formula>
    </cfRule>
    <cfRule type="cellIs" dxfId="2997" priority="6116" stopIfTrue="1" operator="greaterThan">
      <formula>#REF!</formula>
    </cfRule>
  </conditionalFormatting>
  <conditionalFormatting sqref="G158:G164">
    <cfRule type="cellIs" dxfId="2996" priority="6108" stopIfTrue="1" operator="lessThan">
      <formula>1</formula>
    </cfRule>
  </conditionalFormatting>
  <conditionalFormatting sqref="D158:D164">
    <cfRule type="cellIs" dxfId="2995" priority="6106" stopIfTrue="1" operator="lessThanOrEqual">
      <formula>#REF!</formula>
    </cfRule>
    <cfRule type="cellIs" dxfId="2994" priority="6107" stopIfTrue="1" operator="greaterThan">
      <formula>#REF!</formula>
    </cfRule>
  </conditionalFormatting>
  <conditionalFormatting sqref="G158:G164">
    <cfRule type="cellIs" dxfId="2993" priority="6099" stopIfTrue="1" operator="lessThan">
      <formula>1</formula>
    </cfRule>
  </conditionalFormatting>
  <conditionalFormatting sqref="D158:D164">
    <cfRule type="cellIs" dxfId="2992" priority="6097" stopIfTrue="1" operator="lessThanOrEqual">
      <formula>#REF!</formula>
    </cfRule>
    <cfRule type="cellIs" dxfId="2991" priority="6098" stopIfTrue="1" operator="greaterThan">
      <formula>#REF!</formula>
    </cfRule>
  </conditionalFormatting>
  <conditionalFormatting sqref="G158:G164">
    <cfRule type="cellIs" dxfId="2990" priority="6090" stopIfTrue="1" operator="lessThan">
      <formula>1</formula>
    </cfRule>
  </conditionalFormatting>
  <conditionalFormatting sqref="D158:D164">
    <cfRule type="cellIs" dxfId="2989" priority="6088" stopIfTrue="1" operator="lessThanOrEqual">
      <formula>#REF!</formula>
    </cfRule>
    <cfRule type="cellIs" dxfId="2988" priority="6089" stopIfTrue="1" operator="greaterThan">
      <formula>#REF!</formula>
    </cfRule>
  </conditionalFormatting>
  <conditionalFormatting sqref="G158:G164">
    <cfRule type="cellIs" dxfId="2987" priority="6081" stopIfTrue="1" operator="lessThan">
      <formula>1</formula>
    </cfRule>
  </conditionalFormatting>
  <conditionalFormatting sqref="D158:D164">
    <cfRule type="cellIs" dxfId="2986" priority="6079" stopIfTrue="1" operator="lessThanOrEqual">
      <formula>#REF!</formula>
    </cfRule>
    <cfRule type="cellIs" dxfId="2985" priority="6080" stopIfTrue="1" operator="greaterThan">
      <formula>#REF!</formula>
    </cfRule>
  </conditionalFormatting>
  <conditionalFormatting sqref="G158:G164">
    <cfRule type="cellIs" dxfId="2984" priority="6072" stopIfTrue="1" operator="lessThan">
      <formula>1</formula>
    </cfRule>
  </conditionalFormatting>
  <conditionalFormatting sqref="D158:D164">
    <cfRule type="cellIs" dxfId="2983" priority="6070" stopIfTrue="1" operator="lessThanOrEqual">
      <formula>#REF!</formula>
    </cfRule>
    <cfRule type="cellIs" dxfId="2982" priority="6071" stopIfTrue="1" operator="greaterThan">
      <formula>#REF!</formula>
    </cfRule>
  </conditionalFormatting>
  <conditionalFormatting sqref="G158:G164">
    <cfRule type="cellIs" dxfId="2981" priority="6063" stopIfTrue="1" operator="lessThan">
      <formula>1</formula>
    </cfRule>
  </conditionalFormatting>
  <conditionalFormatting sqref="D158:D164">
    <cfRule type="cellIs" dxfId="2980" priority="6061" stopIfTrue="1" operator="lessThanOrEqual">
      <formula>#REF!</formula>
    </cfRule>
    <cfRule type="cellIs" dxfId="2979" priority="6062" stopIfTrue="1" operator="greaterThan">
      <formula>#REF!</formula>
    </cfRule>
  </conditionalFormatting>
  <conditionalFormatting sqref="G158:G164">
    <cfRule type="cellIs" dxfId="2978" priority="6054" stopIfTrue="1" operator="lessThan">
      <formula>1</formula>
    </cfRule>
  </conditionalFormatting>
  <conditionalFormatting sqref="D158:D164">
    <cfRule type="cellIs" dxfId="2977" priority="6052" stopIfTrue="1" operator="lessThanOrEqual">
      <formula>#REF!</formula>
    </cfRule>
    <cfRule type="cellIs" dxfId="2976" priority="6053" stopIfTrue="1" operator="greaterThan">
      <formula>#REF!</formula>
    </cfRule>
  </conditionalFormatting>
  <conditionalFormatting sqref="G158:G164">
    <cfRule type="cellIs" dxfId="2975" priority="6045" stopIfTrue="1" operator="lessThan">
      <formula>1</formula>
    </cfRule>
  </conditionalFormatting>
  <conditionalFormatting sqref="D158:D164">
    <cfRule type="cellIs" dxfId="2974" priority="6043" stopIfTrue="1" operator="lessThanOrEqual">
      <formula>#REF!</formula>
    </cfRule>
    <cfRule type="cellIs" dxfId="2973" priority="6044" stopIfTrue="1" operator="greaterThan">
      <formula>#REF!</formula>
    </cfRule>
  </conditionalFormatting>
  <conditionalFormatting sqref="G158:G164">
    <cfRule type="cellIs" dxfId="2972" priority="6036" stopIfTrue="1" operator="lessThan">
      <formula>1</formula>
    </cfRule>
  </conditionalFormatting>
  <conditionalFormatting sqref="D158:D164">
    <cfRule type="cellIs" dxfId="2971" priority="6034" stopIfTrue="1" operator="lessThanOrEqual">
      <formula>#REF!</formula>
    </cfRule>
    <cfRule type="cellIs" dxfId="2970" priority="6035" stopIfTrue="1" operator="greaterThan">
      <formula>#REF!</formula>
    </cfRule>
  </conditionalFormatting>
  <conditionalFormatting sqref="G158:G164">
    <cfRule type="cellIs" dxfId="2969" priority="6027" stopIfTrue="1" operator="lessThan">
      <formula>1</formula>
    </cfRule>
  </conditionalFormatting>
  <conditionalFormatting sqref="D158:D164">
    <cfRule type="cellIs" dxfId="2968" priority="6025" stopIfTrue="1" operator="lessThanOrEqual">
      <formula>#REF!</formula>
    </cfRule>
    <cfRule type="cellIs" dxfId="2967" priority="6026" stopIfTrue="1" operator="greaterThan">
      <formula>#REF!</formula>
    </cfRule>
  </conditionalFormatting>
  <conditionalFormatting sqref="G158:G164">
    <cfRule type="cellIs" dxfId="2966" priority="6018" stopIfTrue="1" operator="lessThan">
      <formula>1</formula>
    </cfRule>
  </conditionalFormatting>
  <conditionalFormatting sqref="D158:D164">
    <cfRule type="cellIs" dxfId="2965" priority="6016" stopIfTrue="1" operator="lessThanOrEqual">
      <formula>#REF!</formula>
    </cfRule>
    <cfRule type="cellIs" dxfId="2964" priority="6017" stopIfTrue="1" operator="greaterThan">
      <formula>#REF!</formula>
    </cfRule>
  </conditionalFormatting>
  <conditionalFormatting sqref="G158:G164">
    <cfRule type="cellIs" dxfId="2963" priority="6009" stopIfTrue="1" operator="lessThan">
      <formula>1</formula>
    </cfRule>
  </conditionalFormatting>
  <conditionalFormatting sqref="D158:D164">
    <cfRule type="cellIs" dxfId="2962" priority="6007" stopIfTrue="1" operator="lessThanOrEqual">
      <formula>#REF!</formula>
    </cfRule>
    <cfRule type="cellIs" dxfId="2961" priority="6008" stopIfTrue="1" operator="greaterThan">
      <formula>#REF!</formula>
    </cfRule>
  </conditionalFormatting>
  <conditionalFormatting sqref="G158:G164">
    <cfRule type="cellIs" dxfId="2960" priority="6000" stopIfTrue="1" operator="lessThan">
      <formula>1</formula>
    </cfRule>
  </conditionalFormatting>
  <conditionalFormatting sqref="D158:D164">
    <cfRule type="cellIs" dxfId="2959" priority="5998" stopIfTrue="1" operator="lessThanOrEqual">
      <formula>#REF!</formula>
    </cfRule>
    <cfRule type="cellIs" dxfId="2958" priority="5999" stopIfTrue="1" operator="greaterThan">
      <formula>#REF!</formula>
    </cfRule>
  </conditionalFormatting>
  <conditionalFormatting sqref="G158:G164">
    <cfRule type="cellIs" dxfId="2957" priority="5991" stopIfTrue="1" operator="lessThan">
      <formula>1</formula>
    </cfRule>
  </conditionalFormatting>
  <conditionalFormatting sqref="D158:D164">
    <cfRule type="cellIs" dxfId="2956" priority="5989" stopIfTrue="1" operator="lessThanOrEqual">
      <formula>#REF!</formula>
    </cfRule>
    <cfRule type="cellIs" dxfId="2955" priority="5990" stopIfTrue="1" operator="greaterThan">
      <formula>#REF!</formula>
    </cfRule>
  </conditionalFormatting>
  <conditionalFormatting sqref="G158:G164">
    <cfRule type="cellIs" dxfId="2954" priority="5980" stopIfTrue="1" operator="lessThan">
      <formula>1</formula>
    </cfRule>
  </conditionalFormatting>
  <conditionalFormatting sqref="D158:D164">
    <cfRule type="cellIs" dxfId="2953" priority="5978" stopIfTrue="1" operator="lessThanOrEqual">
      <formula>#REF!</formula>
    </cfRule>
    <cfRule type="cellIs" dxfId="2952" priority="5979" stopIfTrue="1" operator="greaterThan">
      <formula>#REF!</formula>
    </cfRule>
  </conditionalFormatting>
  <conditionalFormatting sqref="G158:G164">
    <cfRule type="cellIs" dxfId="2951" priority="5971" stopIfTrue="1" operator="lessThan">
      <formula>1</formula>
    </cfRule>
  </conditionalFormatting>
  <conditionalFormatting sqref="D158:D164">
    <cfRule type="cellIs" dxfId="2950" priority="5969" stopIfTrue="1" operator="lessThanOrEqual">
      <formula>#REF!</formula>
    </cfRule>
    <cfRule type="cellIs" dxfId="2949" priority="5970" stopIfTrue="1" operator="greaterThan">
      <formula>#REF!</formula>
    </cfRule>
  </conditionalFormatting>
  <conditionalFormatting sqref="G158:G164">
    <cfRule type="cellIs" dxfId="2948" priority="5962" stopIfTrue="1" operator="lessThan">
      <formula>1</formula>
    </cfRule>
  </conditionalFormatting>
  <conditionalFormatting sqref="D158:D164">
    <cfRule type="cellIs" dxfId="2947" priority="5960" stopIfTrue="1" operator="lessThanOrEqual">
      <formula>#REF!</formula>
    </cfRule>
    <cfRule type="cellIs" dxfId="2946" priority="5961" stopIfTrue="1" operator="greaterThan">
      <formula>#REF!</formula>
    </cfRule>
  </conditionalFormatting>
  <conditionalFormatting sqref="G158:G164">
    <cfRule type="cellIs" dxfId="2945" priority="5953" stopIfTrue="1" operator="lessThan">
      <formula>1</formula>
    </cfRule>
  </conditionalFormatting>
  <conditionalFormatting sqref="D158:D164">
    <cfRule type="cellIs" dxfId="2944" priority="5951" stopIfTrue="1" operator="lessThanOrEqual">
      <formula>#REF!</formula>
    </cfRule>
    <cfRule type="cellIs" dxfId="2943" priority="5952" stopIfTrue="1" operator="greaterThan">
      <formula>#REF!</formula>
    </cfRule>
  </conditionalFormatting>
  <conditionalFormatting sqref="G158:G164">
    <cfRule type="cellIs" dxfId="2942" priority="5944" stopIfTrue="1" operator="lessThan">
      <formula>1</formula>
    </cfRule>
  </conditionalFormatting>
  <conditionalFormatting sqref="D158:D164">
    <cfRule type="cellIs" dxfId="2941" priority="5942" stopIfTrue="1" operator="lessThanOrEqual">
      <formula>#REF!</formula>
    </cfRule>
    <cfRule type="cellIs" dxfId="2940" priority="5943" stopIfTrue="1" operator="greaterThan">
      <formula>#REF!</formula>
    </cfRule>
  </conditionalFormatting>
  <conditionalFormatting sqref="G158:G164">
    <cfRule type="cellIs" dxfId="2939" priority="5937" stopIfTrue="1" operator="lessThan">
      <formula>1</formula>
    </cfRule>
  </conditionalFormatting>
  <conditionalFormatting sqref="G158:G164">
    <cfRule type="cellIs" dxfId="2938" priority="5928" stopIfTrue="1" operator="lessThan">
      <formula>1</formula>
    </cfRule>
  </conditionalFormatting>
  <conditionalFormatting sqref="G158:G164">
    <cfRule type="cellIs" dxfId="2937" priority="5919" stopIfTrue="1" operator="lessThan">
      <formula>1</formula>
    </cfRule>
  </conditionalFormatting>
  <conditionalFormatting sqref="G158:G164">
    <cfRule type="cellIs" dxfId="2936" priority="5910" stopIfTrue="1" operator="lessThan">
      <formula>1</formula>
    </cfRule>
  </conditionalFormatting>
  <conditionalFormatting sqref="G158:G164">
    <cfRule type="cellIs" dxfId="2935" priority="5901" stopIfTrue="1" operator="lessThan">
      <formula>1</formula>
    </cfRule>
  </conditionalFormatting>
  <conditionalFormatting sqref="G158:G164">
    <cfRule type="cellIs" dxfId="2934" priority="5894" stopIfTrue="1" operator="lessThan">
      <formula>1</formula>
    </cfRule>
  </conditionalFormatting>
  <conditionalFormatting sqref="G158:G164">
    <cfRule type="cellIs" dxfId="2933" priority="5887" stopIfTrue="1" operator="lessThan">
      <formula>1</formula>
    </cfRule>
  </conditionalFormatting>
  <conditionalFormatting sqref="G158:G164">
    <cfRule type="cellIs" dxfId="2932" priority="5880" stopIfTrue="1" operator="lessThan">
      <formula>1</formula>
    </cfRule>
  </conditionalFormatting>
  <conditionalFormatting sqref="G158:G164">
    <cfRule type="cellIs" dxfId="2931" priority="5873" stopIfTrue="1" operator="lessThan">
      <formula>1</formula>
    </cfRule>
  </conditionalFormatting>
  <conditionalFormatting sqref="G158:G164">
    <cfRule type="cellIs" dxfId="2930" priority="5866" stopIfTrue="1" operator="lessThan">
      <formula>1</formula>
    </cfRule>
  </conditionalFormatting>
  <conditionalFormatting sqref="G158:G164">
    <cfRule type="cellIs" dxfId="2929" priority="5859" stopIfTrue="1" operator="lessThan">
      <formula>1</formula>
    </cfRule>
  </conditionalFormatting>
  <conditionalFormatting sqref="G158:G164">
    <cfRule type="cellIs" dxfId="2928" priority="5858" stopIfTrue="1" operator="lessThan">
      <formula>1</formula>
    </cfRule>
  </conditionalFormatting>
  <conditionalFormatting sqref="G158:G164">
    <cfRule type="cellIs" dxfId="2927" priority="5857" stopIfTrue="1" operator="lessThan">
      <formula>1</formula>
    </cfRule>
  </conditionalFormatting>
  <conditionalFormatting sqref="G158:G164">
    <cfRule type="cellIs" dxfId="2926" priority="5856" stopIfTrue="1" operator="lessThan">
      <formula>1</formula>
    </cfRule>
  </conditionalFormatting>
  <conditionalFormatting sqref="G158:G164">
    <cfRule type="cellIs" dxfId="2925" priority="5855" stopIfTrue="1" operator="lessThan">
      <formula>1</formula>
    </cfRule>
  </conditionalFormatting>
  <conditionalFormatting sqref="G158:G164">
    <cfRule type="cellIs" dxfId="2924" priority="5850" stopIfTrue="1" operator="lessThan">
      <formula>1</formula>
    </cfRule>
  </conditionalFormatting>
  <conditionalFormatting sqref="G158:G164">
    <cfRule type="cellIs" dxfId="2923" priority="5835" stopIfTrue="1" operator="lessThan">
      <formula>1</formula>
    </cfRule>
  </conditionalFormatting>
  <conditionalFormatting sqref="G158:G164">
    <cfRule type="cellIs" dxfId="2922" priority="5820" stopIfTrue="1" operator="lessThan">
      <formula>1</formula>
    </cfRule>
  </conditionalFormatting>
  <conditionalFormatting sqref="G158:G164">
    <cfRule type="cellIs" dxfId="2921" priority="5805" stopIfTrue="1" operator="lessThan">
      <formula>1</formula>
    </cfRule>
  </conditionalFormatting>
  <conditionalFormatting sqref="G158:G164">
    <cfRule type="cellIs" dxfId="2920" priority="5790" stopIfTrue="1" operator="lessThan">
      <formula>1</formula>
    </cfRule>
  </conditionalFormatting>
  <conditionalFormatting sqref="G168:G174">
    <cfRule type="cellIs" dxfId="2919" priority="5755" stopIfTrue="1" operator="lessThan">
      <formula>1</formula>
    </cfRule>
  </conditionalFormatting>
  <conditionalFormatting sqref="D168">
    <cfRule type="cellIs" dxfId="2918" priority="5753" stopIfTrue="1" operator="lessThanOrEqual">
      <formula>#REF!</formula>
    </cfRule>
    <cfRule type="cellIs" dxfId="2917" priority="5754" stopIfTrue="1" operator="greaterThan">
      <formula>#REF!</formula>
    </cfRule>
  </conditionalFormatting>
  <conditionalFormatting sqref="D169">
    <cfRule type="cellIs" dxfId="2916" priority="5751" stopIfTrue="1" operator="lessThanOrEqual">
      <formula>#REF!</formula>
    </cfRule>
    <cfRule type="cellIs" dxfId="2915" priority="5752" stopIfTrue="1" operator="greaterThan">
      <formula>#REF!</formula>
    </cfRule>
  </conditionalFormatting>
  <conditionalFormatting sqref="D170">
    <cfRule type="cellIs" dxfId="2914" priority="5749" stopIfTrue="1" operator="lessThanOrEqual">
      <formula>#REF!</formula>
    </cfRule>
    <cfRule type="cellIs" dxfId="2913" priority="5750" stopIfTrue="1" operator="greaterThan">
      <formula>#REF!</formula>
    </cfRule>
  </conditionalFormatting>
  <conditionalFormatting sqref="D171">
    <cfRule type="cellIs" dxfId="2912" priority="5747" stopIfTrue="1" operator="lessThanOrEqual">
      <formula>#REF!</formula>
    </cfRule>
    <cfRule type="cellIs" dxfId="2911" priority="5748" stopIfTrue="1" operator="greaterThan">
      <formula>#REF!</formula>
    </cfRule>
  </conditionalFormatting>
  <conditionalFormatting sqref="D172:D173">
    <cfRule type="cellIs" dxfId="2910" priority="5745" stopIfTrue="1" operator="lessThanOrEqual">
      <formula>#REF!</formula>
    </cfRule>
    <cfRule type="cellIs" dxfId="2909" priority="5746" stopIfTrue="1" operator="greaterThan">
      <formula>#REF!</formula>
    </cfRule>
  </conditionalFormatting>
  <conditionalFormatting sqref="D174">
    <cfRule type="cellIs" dxfId="2908" priority="5743" stopIfTrue="1" operator="lessThanOrEqual">
      <formula>#REF!</formula>
    </cfRule>
    <cfRule type="cellIs" dxfId="2907" priority="5744" stopIfTrue="1" operator="greaterThan">
      <formula>#REF!</formula>
    </cfRule>
  </conditionalFormatting>
  <conditionalFormatting sqref="G168:G174">
    <cfRule type="cellIs" dxfId="2906" priority="5736" stopIfTrue="1" operator="lessThan">
      <formula>1</formula>
    </cfRule>
  </conditionalFormatting>
  <conditionalFormatting sqref="D168">
    <cfRule type="cellIs" dxfId="2905" priority="5734" stopIfTrue="1" operator="lessThanOrEqual">
      <formula>#REF!</formula>
    </cfRule>
    <cfRule type="cellIs" dxfId="2904" priority="5735" stopIfTrue="1" operator="greaterThan">
      <formula>#REF!</formula>
    </cfRule>
  </conditionalFormatting>
  <conditionalFormatting sqref="D169">
    <cfRule type="cellIs" dxfId="2903" priority="5732" stopIfTrue="1" operator="lessThanOrEqual">
      <formula>#REF!</formula>
    </cfRule>
    <cfRule type="cellIs" dxfId="2902" priority="5733" stopIfTrue="1" operator="greaterThan">
      <formula>#REF!</formula>
    </cfRule>
  </conditionalFormatting>
  <conditionalFormatting sqref="D170">
    <cfRule type="cellIs" dxfId="2901" priority="5730" stopIfTrue="1" operator="lessThanOrEqual">
      <formula>#REF!</formula>
    </cfRule>
    <cfRule type="cellIs" dxfId="2900" priority="5731" stopIfTrue="1" operator="greaterThan">
      <formula>#REF!</formula>
    </cfRule>
  </conditionalFormatting>
  <conditionalFormatting sqref="D171">
    <cfRule type="cellIs" dxfId="2899" priority="5728" stopIfTrue="1" operator="lessThanOrEqual">
      <formula>#REF!</formula>
    </cfRule>
    <cfRule type="cellIs" dxfId="2898" priority="5729" stopIfTrue="1" operator="greaterThan">
      <formula>#REF!</formula>
    </cfRule>
  </conditionalFormatting>
  <conditionalFormatting sqref="D172:D173">
    <cfRule type="cellIs" dxfId="2897" priority="5726" stopIfTrue="1" operator="lessThanOrEqual">
      <formula>#REF!</formula>
    </cfRule>
    <cfRule type="cellIs" dxfId="2896" priority="5727" stopIfTrue="1" operator="greaterThan">
      <formula>#REF!</formula>
    </cfRule>
  </conditionalFormatting>
  <conditionalFormatting sqref="D174">
    <cfRule type="cellIs" dxfId="2895" priority="5724" stopIfTrue="1" operator="lessThanOrEqual">
      <formula>#REF!</formula>
    </cfRule>
    <cfRule type="cellIs" dxfId="2894" priority="5725" stopIfTrue="1" operator="greaterThan">
      <formula>#REF!</formula>
    </cfRule>
  </conditionalFormatting>
  <conditionalFormatting sqref="G168:G174">
    <cfRule type="cellIs" dxfId="2893" priority="5717" stopIfTrue="1" operator="lessThan">
      <formula>1</formula>
    </cfRule>
  </conditionalFormatting>
  <conditionalFormatting sqref="D168">
    <cfRule type="cellIs" dxfId="2892" priority="5715" stopIfTrue="1" operator="lessThanOrEqual">
      <formula>#REF!</formula>
    </cfRule>
    <cfRule type="cellIs" dxfId="2891" priority="5716" stopIfTrue="1" operator="greaterThan">
      <formula>#REF!</formula>
    </cfRule>
  </conditionalFormatting>
  <conditionalFormatting sqref="D169">
    <cfRule type="cellIs" dxfId="2890" priority="5713" stopIfTrue="1" operator="lessThanOrEqual">
      <formula>#REF!</formula>
    </cfRule>
    <cfRule type="cellIs" dxfId="2889" priority="5714" stopIfTrue="1" operator="greaterThan">
      <formula>#REF!</formula>
    </cfRule>
  </conditionalFormatting>
  <conditionalFormatting sqref="D170">
    <cfRule type="cellIs" dxfId="2888" priority="5711" stopIfTrue="1" operator="lessThanOrEqual">
      <formula>#REF!</formula>
    </cfRule>
    <cfRule type="cellIs" dxfId="2887" priority="5712" stopIfTrue="1" operator="greaterThan">
      <formula>#REF!</formula>
    </cfRule>
  </conditionalFormatting>
  <conditionalFormatting sqref="D171">
    <cfRule type="cellIs" dxfId="2886" priority="5709" stopIfTrue="1" operator="lessThanOrEqual">
      <formula>#REF!</formula>
    </cfRule>
    <cfRule type="cellIs" dxfId="2885" priority="5710" stopIfTrue="1" operator="greaterThan">
      <formula>#REF!</formula>
    </cfRule>
  </conditionalFormatting>
  <conditionalFormatting sqref="D172:D173">
    <cfRule type="cellIs" dxfId="2884" priority="5707" stopIfTrue="1" operator="lessThanOrEqual">
      <formula>#REF!</formula>
    </cfRule>
    <cfRule type="cellIs" dxfId="2883" priority="5708" stopIfTrue="1" operator="greaterThan">
      <formula>#REF!</formula>
    </cfRule>
  </conditionalFormatting>
  <conditionalFormatting sqref="D174">
    <cfRule type="cellIs" dxfId="2882" priority="5705" stopIfTrue="1" operator="lessThanOrEqual">
      <formula>#REF!</formula>
    </cfRule>
    <cfRule type="cellIs" dxfId="2881" priority="5706" stopIfTrue="1" operator="greaterThan">
      <formula>#REF!</formula>
    </cfRule>
  </conditionalFormatting>
  <conditionalFormatting sqref="G168:G174">
    <cfRule type="cellIs" dxfId="2880" priority="5698" stopIfTrue="1" operator="lessThan">
      <formula>1</formula>
    </cfRule>
  </conditionalFormatting>
  <conditionalFormatting sqref="D168">
    <cfRule type="cellIs" dxfId="2879" priority="5696" stopIfTrue="1" operator="lessThanOrEqual">
      <formula>#REF!</formula>
    </cfRule>
    <cfRule type="cellIs" dxfId="2878" priority="5697" stopIfTrue="1" operator="greaterThan">
      <formula>#REF!</formula>
    </cfRule>
  </conditionalFormatting>
  <conditionalFormatting sqref="D169">
    <cfRule type="cellIs" dxfId="2877" priority="5694" stopIfTrue="1" operator="lessThanOrEqual">
      <formula>#REF!</formula>
    </cfRule>
    <cfRule type="cellIs" dxfId="2876" priority="5695" stopIfTrue="1" operator="greaterThan">
      <formula>#REF!</formula>
    </cfRule>
  </conditionalFormatting>
  <conditionalFormatting sqref="D170">
    <cfRule type="cellIs" dxfId="2875" priority="5692" stopIfTrue="1" operator="lessThanOrEqual">
      <formula>#REF!</formula>
    </cfRule>
    <cfRule type="cellIs" dxfId="2874" priority="5693" stopIfTrue="1" operator="greaterThan">
      <formula>#REF!</formula>
    </cfRule>
  </conditionalFormatting>
  <conditionalFormatting sqref="D171">
    <cfRule type="cellIs" dxfId="2873" priority="5690" stopIfTrue="1" operator="lessThanOrEqual">
      <formula>#REF!</formula>
    </cfRule>
    <cfRule type="cellIs" dxfId="2872" priority="5691" stopIfTrue="1" operator="greaterThan">
      <formula>#REF!</formula>
    </cfRule>
  </conditionalFormatting>
  <conditionalFormatting sqref="D172:D173">
    <cfRule type="cellIs" dxfId="2871" priority="5688" stopIfTrue="1" operator="lessThanOrEqual">
      <formula>#REF!</formula>
    </cfRule>
    <cfRule type="cellIs" dxfId="2870" priority="5689" stopIfTrue="1" operator="greaterThan">
      <formula>#REF!</formula>
    </cfRule>
  </conditionalFormatting>
  <conditionalFormatting sqref="D174">
    <cfRule type="cellIs" dxfId="2869" priority="5686" stopIfTrue="1" operator="lessThanOrEqual">
      <formula>#REF!</formula>
    </cfRule>
    <cfRule type="cellIs" dxfId="2868" priority="5687" stopIfTrue="1" operator="greaterThan">
      <formula>#REF!</formula>
    </cfRule>
  </conditionalFormatting>
  <conditionalFormatting sqref="G168:G174">
    <cfRule type="cellIs" dxfId="2867" priority="5679" stopIfTrue="1" operator="lessThan">
      <formula>1</formula>
    </cfRule>
  </conditionalFormatting>
  <conditionalFormatting sqref="D168">
    <cfRule type="cellIs" dxfId="2866" priority="5677" stopIfTrue="1" operator="lessThanOrEqual">
      <formula>#REF!</formula>
    </cfRule>
    <cfRule type="cellIs" dxfId="2865" priority="5678" stopIfTrue="1" operator="greaterThan">
      <formula>#REF!</formula>
    </cfRule>
  </conditionalFormatting>
  <conditionalFormatting sqref="D169">
    <cfRule type="cellIs" dxfId="2864" priority="5675" stopIfTrue="1" operator="lessThanOrEqual">
      <formula>#REF!</formula>
    </cfRule>
    <cfRule type="cellIs" dxfId="2863" priority="5676" stopIfTrue="1" operator="greaterThan">
      <formula>#REF!</formula>
    </cfRule>
  </conditionalFormatting>
  <conditionalFormatting sqref="D170">
    <cfRule type="cellIs" dxfId="2862" priority="5673" stopIfTrue="1" operator="lessThanOrEqual">
      <formula>#REF!</formula>
    </cfRule>
    <cfRule type="cellIs" dxfId="2861" priority="5674" stopIfTrue="1" operator="greaterThan">
      <formula>#REF!</formula>
    </cfRule>
  </conditionalFormatting>
  <conditionalFormatting sqref="D171">
    <cfRule type="cellIs" dxfId="2860" priority="5671" stopIfTrue="1" operator="lessThanOrEqual">
      <formula>#REF!</formula>
    </cfRule>
    <cfRule type="cellIs" dxfId="2859" priority="5672" stopIfTrue="1" operator="greaterThan">
      <formula>#REF!</formula>
    </cfRule>
  </conditionalFormatting>
  <conditionalFormatting sqref="D172:D173">
    <cfRule type="cellIs" dxfId="2858" priority="5669" stopIfTrue="1" operator="lessThanOrEqual">
      <formula>#REF!</formula>
    </cfRule>
    <cfRule type="cellIs" dxfId="2857" priority="5670" stopIfTrue="1" operator="greaterThan">
      <formula>#REF!</formula>
    </cfRule>
  </conditionalFormatting>
  <conditionalFormatting sqref="D174">
    <cfRule type="cellIs" dxfId="2856" priority="5667" stopIfTrue="1" operator="lessThanOrEqual">
      <formula>#REF!</formula>
    </cfRule>
    <cfRule type="cellIs" dxfId="2855" priority="5668" stopIfTrue="1" operator="greaterThan">
      <formula>#REF!</formula>
    </cfRule>
  </conditionalFormatting>
  <conditionalFormatting sqref="G168:G174">
    <cfRule type="cellIs" dxfId="2854" priority="5660" stopIfTrue="1" operator="lessThan">
      <formula>1</formula>
    </cfRule>
  </conditionalFormatting>
  <conditionalFormatting sqref="D168">
    <cfRule type="cellIs" dxfId="2853" priority="5658" stopIfTrue="1" operator="lessThanOrEqual">
      <formula>#REF!</formula>
    </cfRule>
    <cfRule type="cellIs" dxfId="2852" priority="5659" stopIfTrue="1" operator="greaterThan">
      <formula>#REF!</formula>
    </cfRule>
  </conditionalFormatting>
  <conditionalFormatting sqref="D169">
    <cfRule type="cellIs" dxfId="2851" priority="5656" stopIfTrue="1" operator="lessThanOrEqual">
      <formula>#REF!</formula>
    </cfRule>
    <cfRule type="cellIs" dxfId="2850" priority="5657" stopIfTrue="1" operator="greaterThan">
      <formula>#REF!</formula>
    </cfRule>
  </conditionalFormatting>
  <conditionalFormatting sqref="D170">
    <cfRule type="cellIs" dxfId="2849" priority="5654" stopIfTrue="1" operator="lessThanOrEqual">
      <formula>#REF!</formula>
    </cfRule>
    <cfRule type="cellIs" dxfId="2848" priority="5655" stopIfTrue="1" operator="greaterThan">
      <formula>#REF!</formula>
    </cfRule>
  </conditionalFormatting>
  <conditionalFormatting sqref="D171">
    <cfRule type="cellIs" dxfId="2847" priority="5652" stopIfTrue="1" operator="lessThanOrEqual">
      <formula>#REF!</formula>
    </cfRule>
    <cfRule type="cellIs" dxfId="2846" priority="5653" stopIfTrue="1" operator="greaterThan">
      <formula>#REF!</formula>
    </cfRule>
  </conditionalFormatting>
  <conditionalFormatting sqref="D172:D173">
    <cfRule type="cellIs" dxfId="2845" priority="5650" stopIfTrue="1" operator="lessThanOrEqual">
      <formula>#REF!</formula>
    </cfRule>
    <cfRule type="cellIs" dxfId="2844" priority="5651" stopIfTrue="1" operator="greaterThan">
      <formula>#REF!</formula>
    </cfRule>
  </conditionalFormatting>
  <conditionalFormatting sqref="D174">
    <cfRule type="cellIs" dxfId="2843" priority="5648" stopIfTrue="1" operator="lessThanOrEqual">
      <formula>#REF!</formula>
    </cfRule>
    <cfRule type="cellIs" dxfId="2842" priority="5649" stopIfTrue="1" operator="greaterThan">
      <formula>#REF!</formula>
    </cfRule>
  </conditionalFormatting>
  <conditionalFormatting sqref="G168:G174">
    <cfRule type="cellIs" dxfId="2841" priority="5641" stopIfTrue="1" operator="lessThan">
      <formula>1</formula>
    </cfRule>
  </conditionalFormatting>
  <conditionalFormatting sqref="D168">
    <cfRule type="cellIs" dxfId="2840" priority="5639" stopIfTrue="1" operator="lessThanOrEqual">
      <formula>#REF!</formula>
    </cfRule>
    <cfRule type="cellIs" dxfId="2839" priority="5640" stopIfTrue="1" operator="greaterThan">
      <formula>#REF!</formula>
    </cfRule>
  </conditionalFormatting>
  <conditionalFormatting sqref="D169">
    <cfRule type="cellIs" dxfId="2838" priority="5637" stopIfTrue="1" operator="lessThanOrEqual">
      <formula>#REF!</formula>
    </cfRule>
    <cfRule type="cellIs" dxfId="2837" priority="5638" stopIfTrue="1" operator="greaterThan">
      <formula>#REF!</formula>
    </cfRule>
  </conditionalFormatting>
  <conditionalFormatting sqref="D170">
    <cfRule type="cellIs" dxfId="2836" priority="5635" stopIfTrue="1" operator="lessThanOrEqual">
      <formula>#REF!</formula>
    </cfRule>
    <cfRule type="cellIs" dxfId="2835" priority="5636" stopIfTrue="1" operator="greaterThan">
      <formula>#REF!</formula>
    </cfRule>
  </conditionalFormatting>
  <conditionalFormatting sqref="D171">
    <cfRule type="cellIs" dxfId="2834" priority="5633" stopIfTrue="1" operator="lessThanOrEqual">
      <formula>#REF!</formula>
    </cfRule>
    <cfRule type="cellIs" dxfId="2833" priority="5634" stopIfTrue="1" operator="greaterThan">
      <formula>#REF!</formula>
    </cfRule>
  </conditionalFormatting>
  <conditionalFormatting sqref="D172:D173">
    <cfRule type="cellIs" dxfId="2832" priority="5631" stopIfTrue="1" operator="lessThanOrEqual">
      <formula>#REF!</formula>
    </cfRule>
    <cfRule type="cellIs" dxfId="2831" priority="5632" stopIfTrue="1" operator="greaterThan">
      <formula>#REF!</formula>
    </cfRule>
  </conditionalFormatting>
  <conditionalFormatting sqref="D174">
    <cfRule type="cellIs" dxfId="2830" priority="5629" stopIfTrue="1" operator="lessThanOrEqual">
      <formula>#REF!</formula>
    </cfRule>
    <cfRule type="cellIs" dxfId="2829" priority="5630" stopIfTrue="1" operator="greaterThan">
      <formula>#REF!</formula>
    </cfRule>
  </conditionalFormatting>
  <conditionalFormatting sqref="G168:G174">
    <cfRule type="cellIs" dxfId="2828" priority="5622" stopIfTrue="1" operator="lessThan">
      <formula>1</formula>
    </cfRule>
  </conditionalFormatting>
  <conditionalFormatting sqref="D168">
    <cfRule type="cellIs" dxfId="2827" priority="5620" stopIfTrue="1" operator="lessThanOrEqual">
      <formula>#REF!</formula>
    </cfRule>
    <cfRule type="cellIs" dxfId="2826" priority="5621" stopIfTrue="1" operator="greaterThan">
      <formula>#REF!</formula>
    </cfRule>
  </conditionalFormatting>
  <conditionalFormatting sqref="D169">
    <cfRule type="cellIs" dxfId="2825" priority="5618" stopIfTrue="1" operator="lessThanOrEqual">
      <formula>#REF!</formula>
    </cfRule>
    <cfRule type="cellIs" dxfId="2824" priority="5619" stopIfTrue="1" operator="greaterThan">
      <formula>#REF!</formula>
    </cfRule>
  </conditionalFormatting>
  <conditionalFormatting sqref="D170">
    <cfRule type="cellIs" dxfId="2823" priority="5616" stopIfTrue="1" operator="lessThanOrEqual">
      <formula>#REF!</formula>
    </cfRule>
    <cfRule type="cellIs" dxfId="2822" priority="5617" stopIfTrue="1" operator="greaterThan">
      <formula>#REF!</formula>
    </cfRule>
  </conditionalFormatting>
  <conditionalFormatting sqref="D171">
    <cfRule type="cellIs" dxfId="2821" priority="5614" stopIfTrue="1" operator="lessThanOrEqual">
      <formula>#REF!</formula>
    </cfRule>
    <cfRule type="cellIs" dxfId="2820" priority="5615" stopIfTrue="1" operator="greaterThan">
      <formula>#REF!</formula>
    </cfRule>
  </conditionalFormatting>
  <conditionalFormatting sqref="D172:D173">
    <cfRule type="cellIs" dxfId="2819" priority="5612" stopIfTrue="1" operator="lessThanOrEqual">
      <formula>#REF!</formula>
    </cfRule>
    <cfRule type="cellIs" dxfId="2818" priority="5613" stopIfTrue="1" operator="greaterThan">
      <formula>#REF!</formula>
    </cfRule>
  </conditionalFormatting>
  <conditionalFormatting sqref="D174">
    <cfRule type="cellIs" dxfId="2817" priority="5610" stopIfTrue="1" operator="lessThanOrEqual">
      <formula>#REF!</formula>
    </cfRule>
    <cfRule type="cellIs" dxfId="2816" priority="5611" stopIfTrue="1" operator="greaterThan">
      <formula>#REF!</formula>
    </cfRule>
  </conditionalFormatting>
  <conditionalFormatting sqref="G168:G174">
    <cfRule type="cellIs" dxfId="2815" priority="5603" stopIfTrue="1" operator="lessThan">
      <formula>1</formula>
    </cfRule>
  </conditionalFormatting>
  <conditionalFormatting sqref="D168">
    <cfRule type="cellIs" dxfId="2814" priority="5601" stopIfTrue="1" operator="lessThanOrEqual">
      <formula>#REF!</formula>
    </cfRule>
    <cfRule type="cellIs" dxfId="2813" priority="5602" stopIfTrue="1" operator="greaterThan">
      <formula>#REF!</formula>
    </cfRule>
  </conditionalFormatting>
  <conditionalFormatting sqref="D169">
    <cfRule type="cellIs" dxfId="2812" priority="5599" stopIfTrue="1" operator="lessThanOrEqual">
      <formula>#REF!</formula>
    </cfRule>
    <cfRule type="cellIs" dxfId="2811" priority="5600" stopIfTrue="1" operator="greaterThan">
      <formula>#REF!</formula>
    </cfRule>
  </conditionalFormatting>
  <conditionalFormatting sqref="D170">
    <cfRule type="cellIs" dxfId="2810" priority="5597" stopIfTrue="1" operator="lessThanOrEqual">
      <formula>#REF!</formula>
    </cfRule>
    <cfRule type="cellIs" dxfId="2809" priority="5598" stopIfTrue="1" operator="greaterThan">
      <formula>#REF!</formula>
    </cfRule>
  </conditionalFormatting>
  <conditionalFormatting sqref="D171">
    <cfRule type="cellIs" dxfId="2808" priority="5595" stopIfTrue="1" operator="lessThanOrEqual">
      <formula>#REF!</formula>
    </cfRule>
    <cfRule type="cellIs" dxfId="2807" priority="5596" stopIfTrue="1" operator="greaterThan">
      <formula>#REF!</formula>
    </cfRule>
  </conditionalFormatting>
  <conditionalFormatting sqref="D172:D173">
    <cfRule type="cellIs" dxfId="2806" priority="5593" stopIfTrue="1" operator="lessThanOrEqual">
      <formula>#REF!</formula>
    </cfRule>
    <cfRule type="cellIs" dxfId="2805" priority="5594" stopIfTrue="1" operator="greaterThan">
      <formula>#REF!</formula>
    </cfRule>
  </conditionalFormatting>
  <conditionalFormatting sqref="D174">
    <cfRule type="cellIs" dxfId="2804" priority="5591" stopIfTrue="1" operator="lessThanOrEqual">
      <formula>#REF!</formula>
    </cfRule>
    <cfRule type="cellIs" dxfId="2803" priority="5592" stopIfTrue="1" operator="greaterThan">
      <formula>#REF!</formula>
    </cfRule>
  </conditionalFormatting>
  <conditionalFormatting sqref="G168:G174">
    <cfRule type="cellIs" dxfId="2802" priority="5584" stopIfTrue="1" operator="lessThan">
      <formula>1</formula>
    </cfRule>
  </conditionalFormatting>
  <conditionalFormatting sqref="D168">
    <cfRule type="cellIs" dxfId="2801" priority="5582" stopIfTrue="1" operator="lessThanOrEqual">
      <formula>#REF!</formula>
    </cfRule>
    <cfRule type="cellIs" dxfId="2800" priority="5583" stopIfTrue="1" operator="greaterThan">
      <formula>#REF!</formula>
    </cfRule>
  </conditionalFormatting>
  <conditionalFormatting sqref="D169">
    <cfRule type="cellIs" dxfId="2799" priority="5580" stopIfTrue="1" operator="lessThanOrEqual">
      <formula>#REF!</formula>
    </cfRule>
    <cfRule type="cellIs" dxfId="2798" priority="5581" stopIfTrue="1" operator="greaterThan">
      <formula>#REF!</formula>
    </cfRule>
  </conditionalFormatting>
  <conditionalFormatting sqref="D170">
    <cfRule type="cellIs" dxfId="2797" priority="5578" stopIfTrue="1" operator="lessThanOrEqual">
      <formula>#REF!</formula>
    </cfRule>
    <cfRule type="cellIs" dxfId="2796" priority="5579" stopIfTrue="1" operator="greaterThan">
      <formula>#REF!</formula>
    </cfRule>
  </conditionalFormatting>
  <conditionalFormatting sqref="D171">
    <cfRule type="cellIs" dxfId="2795" priority="5576" stopIfTrue="1" operator="lessThanOrEqual">
      <formula>#REF!</formula>
    </cfRule>
    <cfRule type="cellIs" dxfId="2794" priority="5577" stopIfTrue="1" operator="greaterThan">
      <formula>#REF!</formula>
    </cfRule>
  </conditionalFormatting>
  <conditionalFormatting sqref="D172:D173">
    <cfRule type="cellIs" dxfId="2793" priority="5574" stopIfTrue="1" operator="lessThanOrEqual">
      <formula>#REF!</formula>
    </cfRule>
    <cfRule type="cellIs" dxfId="2792" priority="5575" stopIfTrue="1" operator="greaterThan">
      <formula>#REF!</formula>
    </cfRule>
  </conditionalFormatting>
  <conditionalFormatting sqref="D174">
    <cfRule type="cellIs" dxfId="2791" priority="5572" stopIfTrue="1" operator="lessThanOrEqual">
      <formula>#REF!</formula>
    </cfRule>
    <cfRule type="cellIs" dxfId="2790" priority="5573" stopIfTrue="1" operator="greaterThan">
      <formula>#REF!</formula>
    </cfRule>
  </conditionalFormatting>
  <conditionalFormatting sqref="G168:G174">
    <cfRule type="cellIs" dxfId="2789" priority="5565" stopIfTrue="1" operator="lessThan">
      <formula>1</formula>
    </cfRule>
  </conditionalFormatting>
  <conditionalFormatting sqref="D168">
    <cfRule type="cellIs" dxfId="2788" priority="5563" stopIfTrue="1" operator="lessThanOrEqual">
      <formula>#REF!</formula>
    </cfRule>
    <cfRule type="cellIs" dxfId="2787" priority="5564" stopIfTrue="1" operator="greaterThan">
      <formula>#REF!</formula>
    </cfRule>
  </conditionalFormatting>
  <conditionalFormatting sqref="D169">
    <cfRule type="cellIs" dxfId="2786" priority="5561" stopIfTrue="1" operator="lessThanOrEqual">
      <formula>#REF!</formula>
    </cfRule>
    <cfRule type="cellIs" dxfId="2785" priority="5562" stopIfTrue="1" operator="greaterThan">
      <formula>#REF!</formula>
    </cfRule>
  </conditionalFormatting>
  <conditionalFormatting sqref="D170">
    <cfRule type="cellIs" dxfId="2784" priority="5559" stopIfTrue="1" operator="lessThanOrEqual">
      <formula>#REF!</formula>
    </cfRule>
    <cfRule type="cellIs" dxfId="2783" priority="5560" stopIfTrue="1" operator="greaterThan">
      <formula>#REF!</formula>
    </cfRule>
  </conditionalFormatting>
  <conditionalFormatting sqref="D171">
    <cfRule type="cellIs" dxfId="2782" priority="5557" stopIfTrue="1" operator="lessThanOrEqual">
      <formula>#REF!</formula>
    </cfRule>
    <cfRule type="cellIs" dxfId="2781" priority="5558" stopIfTrue="1" operator="greaterThan">
      <formula>#REF!</formula>
    </cfRule>
  </conditionalFormatting>
  <conditionalFormatting sqref="D172:D173">
    <cfRule type="cellIs" dxfId="2780" priority="5555" stopIfTrue="1" operator="lessThanOrEqual">
      <formula>#REF!</formula>
    </cfRule>
    <cfRule type="cellIs" dxfId="2779" priority="5556" stopIfTrue="1" operator="greaterThan">
      <formula>#REF!</formula>
    </cfRule>
  </conditionalFormatting>
  <conditionalFormatting sqref="D174">
    <cfRule type="cellIs" dxfId="2778" priority="5553" stopIfTrue="1" operator="lessThanOrEqual">
      <formula>#REF!</formula>
    </cfRule>
    <cfRule type="cellIs" dxfId="2777" priority="5554" stopIfTrue="1" operator="greaterThan">
      <formula>#REF!</formula>
    </cfRule>
  </conditionalFormatting>
  <conditionalFormatting sqref="G168:G174">
    <cfRule type="cellIs" dxfId="2776" priority="5546" stopIfTrue="1" operator="lessThan">
      <formula>1</formula>
    </cfRule>
  </conditionalFormatting>
  <conditionalFormatting sqref="D168">
    <cfRule type="cellIs" dxfId="2775" priority="5544" stopIfTrue="1" operator="lessThanOrEqual">
      <formula>#REF!</formula>
    </cfRule>
    <cfRule type="cellIs" dxfId="2774" priority="5545" stopIfTrue="1" operator="greaterThan">
      <formula>#REF!</formula>
    </cfRule>
  </conditionalFormatting>
  <conditionalFormatting sqref="D169">
    <cfRule type="cellIs" dxfId="2773" priority="5542" stopIfTrue="1" operator="lessThanOrEqual">
      <formula>#REF!</formula>
    </cfRule>
    <cfRule type="cellIs" dxfId="2772" priority="5543" stopIfTrue="1" operator="greaterThan">
      <formula>#REF!</formula>
    </cfRule>
  </conditionalFormatting>
  <conditionalFormatting sqref="D170">
    <cfRule type="cellIs" dxfId="2771" priority="5540" stopIfTrue="1" operator="lessThanOrEqual">
      <formula>#REF!</formula>
    </cfRule>
    <cfRule type="cellIs" dxfId="2770" priority="5541" stopIfTrue="1" operator="greaterThan">
      <formula>#REF!</formula>
    </cfRule>
  </conditionalFormatting>
  <conditionalFormatting sqref="D171">
    <cfRule type="cellIs" dxfId="2769" priority="5538" stopIfTrue="1" operator="lessThanOrEqual">
      <formula>#REF!</formula>
    </cfRule>
    <cfRule type="cellIs" dxfId="2768" priority="5539" stopIfTrue="1" operator="greaterThan">
      <formula>#REF!</formula>
    </cfRule>
  </conditionalFormatting>
  <conditionalFormatting sqref="D172:D173">
    <cfRule type="cellIs" dxfId="2767" priority="5536" stopIfTrue="1" operator="lessThanOrEqual">
      <formula>#REF!</formula>
    </cfRule>
    <cfRule type="cellIs" dxfId="2766" priority="5537" stopIfTrue="1" operator="greaterThan">
      <formula>#REF!</formula>
    </cfRule>
  </conditionalFormatting>
  <conditionalFormatting sqref="D174">
    <cfRule type="cellIs" dxfId="2765" priority="5534" stopIfTrue="1" operator="lessThanOrEqual">
      <formula>#REF!</formula>
    </cfRule>
    <cfRule type="cellIs" dxfId="2764" priority="5535" stopIfTrue="1" operator="greaterThan">
      <formula>#REF!</formula>
    </cfRule>
  </conditionalFormatting>
  <conditionalFormatting sqref="G168:G174">
    <cfRule type="cellIs" dxfId="2763" priority="5527" stopIfTrue="1" operator="lessThan">
      <formula>1</formula>
    </cfRule>
  </conditionalFormatting>
  <conditionalFormatting sqref="D168">
    <cfRule type="cellIs" dxfId="2762" priority="5525" stopIfTrue="1" operator="lessThanOrEqual">
      <formula>#REF!</formula>
    </cfRule>
    <cfRule type="cellIs" dxfId="2761" priority="5526" stopIfTrue="1" operator="greaterThan">
      <formula>#REF!</formula>
    </cfRule>
  </conditionalFormatting>
  <conditionalFormatting sqref="D169">
    <cfRule type="cellIs" dxfId="2760" priority="5523" stopIfTrue="1" operator="lessThanOrEqual">
      <formula>#REF!</formula>
    </cfRule>
    <cfRule type="cellIs" dxfId="2759" priority="5524" stopIfTrue="1" operator="greaterThan">
      <formula>#REF!</formula>
    </cfRule>
  </conditionalFormatting>
  <conditionalFormatting sqref="D170">
    <cfRule type="cellIs" dxfId="2758" priority="5521" stopIfTrue="1" operator="lessThanOrEqual">
      <formula>#REF!</formula>
    </cfRule>
    <cfRule type="cellIs" dxfId="2757" priority="5522" stopIfTrue="1" operator="greaterThan">
      <formula>#REF!</formula>
    </cfRule>
  </conditionalFormatting>
  <conditionalFormatting sqref="D171">
    <cfRule type="cellIs" dxfId="2756" priority="5519" stopIfTrue="1" operator="lessThanOrEqual">
      <formula>#REF!</formula>
    </cfRule>
    <cfRule type="cellIs" dxfId="2755" priority="5520" stopIfTrue="1" operator="greaterThan">
      <formula>#REF!</formula>
    </cfRule>
  </conditionalFormatting>
  <conditionalFormatting sqref="D172:D173">
    <cfRule type="cellIs" dxfId="2754" priority="5517" stopIfTrue="1" operator="lessThanOrEqual">
      <formula>#REF!</formula>
    </cfRule>
    <cfRule type="cellIs" dxfId="2753" priority="5518" stopIfTrue="1" operator="greaterThan">
      <formula>#REF!</formula>
    </cfRule>
  </conditionalFormatting>
  <conditionalFormatting sqref="D174">
    <cfRule type="cellIs" dxfId="2752" priority="5515" stopIfTrue="1" operator="lessThanOrEqual">
      <formula>#REF!</formula>
    </cfRule>
    <cfRule type="cellIs" dxfId="2751" priority="5516" stopIfTrue="1" operator="greaterThan">
      <formula>#REF!</formula>
    </cfRule>
  </conditionalFormatting>
  <conditionalFormatting sqref="G168:G174">
    <cfRule type="cellIs" dxfId="2750" priority="5508" stopIfTrue="1" operator="lessThan">
      <formula>1</formula>
    </cfRule>
  </conditionalFormatting>
  <conditionalFormatting sqref="D168">
    <cfRule type="cellIs" dxfId="2749" priority="5506" stopIfTrue="1" operator="lessThanOrEqual">
      <formula>#REF!</formula>
    </cfRule>
    <cfRule type="cellIs" dxfId="2748" priority="5507" stopIfTrue="1" operator="greaterThan">
      <formula>#REF!</formula>
    </cfRule>
  </conditionalFormatting>
  <conditionalFormatting sqref="D169">
    <cfRule type="cellIs" dxfId="2747" priority="5504" stopIfTrue="1" operator="lessThanOrEqual">
      <formula>#REF!</formula>
    </cfRule>
    <cfRule type="cellIs" dxfId="2746" priority="5505" stopIfTrue="1" operator="greaterThan">
      <formula>#REF!</formula>
    </cfRule>
  </conditionalFormatting>
  <conditionalFormatting sqref="D170">
    <cfRule type="cellIs" dxfId="2745" priority="5502" stopIfTrue="1" operator="lessThanOrEqual">
      <formula>#REF!</formula>
    </cfRule>
    <cfRule type="cellIs" dxfId="2744" priority="5503" stopIfTrue="1" operator="greaterThan">
      <formula>#REF!</formula>
    </cfRule>
  </conditionalFormatting>
  <conditionalFormatting sqref="D171">
    <cfRule type="cellIs" dxfId="2743" priority="5500" stopIfTrue="1" operator="lessThanOrEqual">
      <formula>#REF!</formula>
    </cfRule>
    <cfRule type="cellIs" dxfId="2742" priority="5501" stopIfTrue="1" operator="greaterThan">
      <formula>#REF!</formula>
    </cfRule>
  </conditionalFormatting>
  <conditionalFormatting sqref="D172:D173">
    <cfRule type="cellIs" dxfId="2741" priority="5498" stopIfTrue="1" operator="lessThanOrEqual">
      <formula>#REF!</formula>
    </cfRule>
    <cfRule type="cellIs" dxfId="2740" priority="5499" stopIfTrue="1" operator="greaterThan">
      <formula>#REF!</formula>
    </cfRule>
  </conditionalFormatting>
  <conditionalFormatting sqref="D174">
    <cfRule type="cellIs" dxfId="2739" priority="5496" stopIfTrue="1" operator="lessThanOrEqual">
      <formula>#REF!</formula>
    </cfRule>
    <cfRule type="cellIs" dxfId="2738" priority="5497" stopIfTrue="1" operator="greaterThan">
      <formula>#REF!</formula>
    </cfRule>
  </conditionalFormatting>
  <conditionalFormatting sqref="G168:G174">
    <cfRule type="cellIs" dxfId="2737" priority="5489" stopIfTrue="1" operator="lessThan">
      <formula>1</formula>
    </cfRule>
  </conditionalFormatting>
  <conditionalFormatting sqref="D168">
    <cfRule type="cellIs" dxfId="2736" priority="5487" stopIfTrue="1" operator="lessThanOrEqual">
      <formula>#REF!</formula>
    </cfRule>
    <cfRule type="cellIs" dxfId="2735" priority="5488" stopIfTrue="1" operator="greaterThan">
      <formula>#REF!</formula>
    </cfRule>
  </conditionalFormatting>
  <conditionalFormatting sqref="D169">
    <cfRule type="cellIs" dxfId="2734" priority="5485" stopIfTrue="1" operator="lessThanOrEqual">
      <formula>#REF!</formula>
    </cfRule>
    <cfRule type="cellIs" dxfId="2733" priority="5486" stopIfTrue="1" operator="greaterThan">
      <formula>#REF!</formula>
    </cfRule>
  </conditionalFormatting>
  <conditionalFormatting sqref="D170">
    <cfRule type="cellIs" dxfId="2732" priority="5483" stopIfTrue="1" operator="lessThanOrEqual">
      <formula>#REF!</formula>
    </cfRule>
    <cfRule type="cellIs" dxfId="2731" priority="5484" stopIfTrue="1" operator="greaterThan">
      <formula>#REF!</formula>
    </cfRule>
  </conditionalFormatting>
  <conditionalFormatting sqref="D171">
    <cfRule type="cellIs" dxfId="2730" priority="5481" stopIfTrue="1" operator="lessThanOrEqual">
      <formula>#REF!</formula>
    </cfRule>
    <cfRule type="cellIs" dxfId="2729" priority="5482" stopIfTrue="1" operator="greaterThan">
      <formula>#REF!</formula>
    </cfRule>
  </conditionalFormatting>
  <conditionalFormatting sqref="D172:D173">
    <cfRule type="cellIs" dxfId="2728" priority="5479" stopIfTrue="1" operator="lessThanOrEqual">
      <formula>#REF!</formula>
    </cfRule>
    <cfRule type="cellIs" dxfId="2727" priority="5480" stopIfTrue="1" operator="greaterThan">
      <formula>#REF!</formula>
    </cfRule>
  </conditionalFormatting>
  <conditionalFormatting sqref="D174">
    <cfRule type="cellIs" dxfId="2726" priority="5477" stopIfTrue="1" operator="lessThanOrEqual">
      <formula>#REF!</formula>
    </cfRule>
    <cfRule type="cellIs" dxfId="2725" priority="5478" stopIfTrue="1" operator="greaterThan">
      <formula>#REF!</formula>
    </cfRule>
  </conditionalFormatting>
  <conditionalFormatting sqref="G168:G174">
    <cfRule type="cellIs" dxfId="2724" priority="5470" stopIfTrue="1" operator="lessThan">
      <formula>1</formula>
    </cfRule>
  </conditionalFormatting>
  <conditionalFormatting sqref="D168">
    <cfRule type="cellIs" dxfId="2723" priority="5468" stopIfTrue="1" operator="lessThanOrEqual">
      <formula>#REF!</formula>
    </cfRule>
    <cfRule type="cellIs" dxfId="2722" priority="5469" stopIfTrue="1" operator="greaterThan">
      <formula>#REF!</formula>
    </cfRule>
  </conditionalFormatting>
  <conditionalFormatting sqref="D169">
    <cfRule type="cellIs" dxfId="2721" priority="5466" stopIfTrue="1" operator="lessThanOrEqual">
      <formula>#REF!</formula>
    </cfRule>
    <cfRule type="cellIs" dxfId="2720" priority="5467" stopIfTrue="1" operator="greaterThan">
      <formula>#REF!</formula>
    </cfRule>
  </conditionalFormatting>
  <conditionalFormatting sqref="D170">
    <cfRule type="cellIs" dxfId="2719" priority="5464" stopIfTrue="1" operator="lessThanOrEqual">
      <formula>#REF!</formula>
    </cfRule>
    <cfRule type="cellIs" dxfId="2718" priority="5465" stopIfTrue="1" operator="greaterThan">
      <formula>#REF!</formula>
    </cfRule>
  </conditionalFormatting>
  <conditionalFormatting sqref="D171">
    <cfRule type="cellIs" dxfId="2717" priority="5462" stopIfTrue="1" operator="lessThanOrEqual">
      <formula>#REF!</formula>
    </cfRule>
    <cfRule type="cellIs" dxfId="2716" priority="5463" stopIfTrue="1" operator="greaterThan">
      <formula>#REF!</formula>
    </cfRule>
  </conditionalFormatting>
  <conditionalFormatting sqref="D172:D173">
    <cfRule type="cellIs" dxfId="2715" priority="5460" stopIfTrue="1" operator="lessThanOrEqual">
      <formula>#REF!</formula>
    </cfRule>
    <cfRule type="cellIs" dxfId="2714" priority="5461" stopIfTrue="1" operator="greaterThan">
      <formula>#REF!</formula>
    </cfRule>
  </conditionalFormatting>
  <conditionalFormatting sqref="D174">
    <cfRule type="cellIs" dxfId="2713" priority="5458" stopIfTrue="1" operator="lessThanOrEqual">
      <formula>#REF!</formula>
    </cfRule>
    <cfRule type="cellIs" dxfId="2712" priority="5459" stopIfTrue="1" operator="greaterThan">
      <formula>#REF!</formula>
    </cfRule>
  </conditionalFormatting>
  <conditionalFormatting sqref="G168:G174">
    <cfRule type="cellIs" dxfId="2711" priority="5451" stopIfTrue="1" operator="lessThan">
      <formula>1</formula>
    </cfRule>
  </conditionalFormatting>
  <conditionalFormatting sqref="D168">
    <cfRule type="cellIs" dxfId="2710" priority="5449" stopIfTrue="1" operator="lessThanOrEqual">
      <formula>#REF!</formula>
    </cfRule>
    <cfRule type="cellIs" dxfId="2709" priority="5450" stopIfTrue="1" operator="greaterThan">
      <formula>#REF!</formula>
    </cfRule>
  </conditionalFormatting>
  <conditionalFormatting sqref="D169">
    <cfRule type="cellIs" dxfId="2708" priority="5447" stopIfTrue="1" operator="lessThanOrEqual">
      <formula>#REF!</formula>
    </cfRule>
    <cfRule type="cellIs" dxfId="2707" priority="5448" stopIfTrue="1" operator="greaterThan">
      <formula>#REF!</formula>
    </cfRule>
  </conditionalFormatting>
  <conditionalFormatting sqref="D170">
    <cfRule type="cellIs" dxfId="2706" priority="5445" stopIfTrue="1" operator="lessThanOrEqual">
      <formula>#REF!</formula>
    </cfRule>
    <cfRule type="cellIs" dxfId="2705" priority="5446" stopIfTrue="1" operator="greaterThan">
      <formula>#REF!</formula>
    </cfRule>
  </conditionalFormatting>
  <conditionalFormatting sqref="D171">
    <cfRule type="cellIs" dxfId="2704" priority="5443" stopIfTrue="1" operator="lessThanOrEqual">
      <formula>#REF!</formula>
    </cfRule>
    <cfRule type="cellIs" dxfId="2703" priority="5444" stopIfTrue="1" operator="greaterThan">
      <formula>#REF!</formula>
    </cfRule>
  </conditionalFormatting>
  <conditionalFormatting sqref="D172:D173">
    <cfRule type="cellIs" dxfId="2702" priority="5441" stopIfTrue="1" operator="lessThanOrEqual">
      <formula>#REF!</formula>
    </cfRule>
    <cfRule type="cellIs" dxfId="2701" priority="5442" stopIfTrue="1" operator="greaterThan">
      <formula>#REF!</formula>
    </cfRule>
  </conditionalFormatting>
  <conditionalFormatting sqref="D174">
    <cfRule type="cellIs" dxfId="2700" priority="5439" stopIfTrue="1" operator="lessThanOrEqual">
      <formula>#REF!</formula>
    </cfRule>
    <cfRule type="cellIs" dxfId="2699" priority="5440" stopIfTrue="1" operator="greaterThan">
      <formula>#REF!</formula>
    </cfRule>
  </conditionalFormatting>
  <conditionalFormatting sqref="G168:G174">
    <cfRule type="cellIs" dxfId="2698" priority="5432" stopIfTrue="1" operator="lessThan">
      <formula>1</formula>
    </cfRule>
  </conditionalFormatting>
  <conditionalFormatting sqref="D168">
    <cfRule type="cellIs" dxfId="2697" priority="5430" stopIfTrue="1" operator="lessThanOrEqual">
      <formula>#REF!</formula>
    </cfRule>
    <cfRule type="cellIs" dxfId="2696" priority="5431" stopIfTrue="1" operator="greaterThan">
      <formula>#REF!</formula>
    </cfRule>
  </conditionalFormatting>
  <conditionalFormatting sqref="D169">
    <cfRule type="cellIs" dxfId="2695" priority="5428" stopIfTrue="1" operator="lessThanOrEqual">
      <formula>#REF!</formula>
    </cfRule>
    <cfRule type="cellIs" dxfId="2694" priority="5429" stopIfTrue="1" operator="greaterThan">
      <formula>#REF!</formula>
    </cfRule>
  </conditionalFormatting>
  <conditionalFormatting sqref="D170">
    <cfRule type="cellIs" dxfId="2693" priority="5426" stopIfTrue="1" operator="lessThanOrEqual">
      <formula>#REF!</formula>
    </cfRule>
    <cfRule type="cellIs" dxfId="2692" priority="5427" stopIfTrue="1" operator="greaterThan">
      <formula>#REF!</formula>
    </cfRule>
  </conditionalFormatting>
  <conditionalFormatting sqref="D171">
    <cfRule type="cellIs" dxfId="2691" priority="5424" stopIfTrue="1" operator="lessThanOrEqual">
      <formula>#REF!</formula>
    </cfRule>
    <cfRule type="cellIs" dxfId="2690" priority="5425" stopIfTrue="1" operator="greaterThan">
      <formula>#REF!</formula>
    </cfRule>
  </conditionalFormatting>
  <conditionalFormatting sqref="D172:D173">
    <cfRule type="cellIs" dxfId="2689" priority="5422" stopIfTrue="1" operator="lessThanOrEqual">
      <formula>#REF!</formula>
    </cfRule>
    <cfRule type="cellIs" dxfId="2688" priority="5423" stopIfTrue="1" operator="greaterThan">
      <formula>#REF!</formula>
    </cfRule>
  </conditionalFormatting>
  <conditionalFormatting sqref="D174">
    <cfRule type="cellIs" dxfId="2687" priority="5420" stopIfTrue="1" operator="lessThanOrEqual">
      <formula>#REF!</formula>
    </cfRule>
    <cfRule type="cellIs" dxfId="2686" priority="5421" stopIfTrue="1" operator="greaterThan">
      <formula>#REF!</formula>
    </cfRule>
  </conditionalFormatting>
  <conditionalFormatting sqref="G168:G174">
    <cfRule type="cellIs" dxfId="2685" priority="5413" stopIfTrue="1" operator="lessThan">
      <formula>1</formula>
    </cfRule>
  </conditionalFormatting>
  <conditionalFormatting sqref="D168">
    <cfRule type="cellIs" dxfId="2684" priority="5411" stopIfTrue="1" operator="lessThanOrEqual">
      <formula>#REF!</formula>
    </cfRule>
    <cfRule type="cellIs" dxfId="2683" priority="5412" stopIfTrue="1" operator="greaterThan">
      <formula>#REF!</formula>
    </cfRule>
  </conditionalFormatting>
  <conditionalFormatting sqref="D169">
    <cfRule type="cellIs" dxfId="2682" priority="5409" stopIfTrue="1" operator="lessThanOrEqual">
      <formula>#REF!</formula>
    </cfRule>
    <cfRule type="cellIs" dxfId="2681" priority="5410" stopIfTrue="1" operator="greaterThan">
      <formula>#REF!</formula>
    </cfRule>
  </conditionalFormatting>
  <conditionalFormatting sqref="D170">
    <cfRule type="cellIs" dxfId="2680" priority="5407" stopIfTrue="1" operator="lessThanOrEqual">
      <formula>#REF!</formula>
    </cfRule>
    <cfRule type="cellIs" dxfId="2679" priority="5408" stopIfTrue="1" operator="greaterThan">
      <formula>#REF!</formula>
    </cfRule>
  </conditionalFormatting>
  <conditionalFormatting sqref="D171">
    <cfRule type="cellIs" dxfId="2678" priority="5405" stopIfTrue="1" operator="lessThanOrEqual">
      <formula>#REF!</formula>
    </cfRule>
    <cfRule type="cellIs" dxfId="2677" priority="5406" stopIfTrue="1" operator="greaterThan">
      <formula>#REF!</formula>
    </cfRule>
  </conditionalFormatting>
  <conditionalFormatting sqref="D172:D173">
    <cfRule type="cellIs" dxfId="2676" priority="5403" stopIfTrue="1" operator="lessThanOrEqual">
      <formula>#REF!</formula>
    </cfRule>
    <cfRule type="cellIs" dxfId="2675" priority="5404" stopIfTrue="1" operator="greaterThan">
      <formula>#REF!</formula>
    </cfRule>
  </conditionalFormatting>
  <conditionalFormatting sqref="D174">
    <cfRule type="cellIs" dxfId="2674" priority="5401" stopIfTrue="1" operator="lessThanOrEqual">
      <formula>#REF!</formula>
    </cfRule>
    <cfRule type="cellIs" dxfId="2673" priority="5402" stopIfTrue="1" operator="greaterThan">
      <formula>#REF!</formula>
    </cfRule>
  </conditionalFormatting>
  <conditionalFormatting sqref="G168:G174">
    <cfRule type="cellIs" dxfId="2672" priority="5394" stopIfTrue="1" operator="lessThan">
      <formula>1</formula>
    </cfRule>
  </conditionalFormatting>
  <conditionalFormatting sqref="D168">
    <cfRule type="cellIs" dxfId="2671" priority="5392" stopIfTrue="1" operator="lessThanOrEqual">
      <formula>#REF!</formula>
    </cfRule>
    <cfRule type="cellIs" dxfId="2670" priority="5393" stopIfTrue="1" operator="greaterThan">
      <formula>#REF!</formula>
    </cfRule>
  </conditionalFormatting>
  <conditionalFormatting sqref="D169">
    <cfRule type="cellIs" dxfId="2669" priority="5390" stopIfTrue="1" operator="lessThanOrEqual">
      <formula>#REF!</formula>
    </cfRule>
    <cfRule type="cellIs" dxfId="2668" priority="5391" stopIfTrue="1" operator="greaterThan">
      <formula>#REF!</formula>
    </cfRule>
  </conditionalFormatting>
  <conditionalFormatting sqref="D170">
    <cfRule type="cellIs" dxfId="2667" priority="5388" stopIfTrue="1" operator="lessThanOrEqual">
      <formula>#REF!</formula>
    </cfRule>
    <cfRule type="cellIs" dxfId="2666" priority="5389" stopIfTrue="1" operator="greaterThan">
      <formula>#REF!</formula>
    </cfRule>
  </conditionalFormatting>
  <conditionalFormatting sqref="D171">
    <cfRule type="cellIs" dxfId="2665" priority="5386" stopIfTrue="1" operator="lessThanOrEqual">
      <formula>#REF!</formula>
    </cfRule>
    <cfRule type="cellIs" dxfId="2664" priority="5387" stopIfTrue="1" operator="greaterThan">
      <formula>#REF!</formula>
    </cfRule>
  </conditionalFormatting>
  <conditionalFormatting sqref="D172:D173">
    <cfRule type="cellIs" dxfId="2663" priority="5384" stopIfTrue="1" operator="lessThanOrEqual">
      <formula>#REF!</formula>
    </cfRule>
    <cfRule type="cellIs" dxfId="2662" priority="5385" stopIfTrue="1" operator="greaterThan">
      <formula>#REF!</formula>
    </cfRule>
  </conditionalFormatting>
  <conditionalFormatting sqref="D174">
    <cfRule type="cellIs" dxfId="2661" priority="5382" stopIfTrue="1" operator="lessThanOrEqual">
      <formula>#REF!</formula>
    </cfRule>
    <cfRule type="cellIs" dxfId="2660" priority="5383" stopIfTrue="1" operator="greaterThan">
      <formula>#REF!</formula>
    </cfRule>
  </conditionalFormatting>
  <conditionalFormatting sqref="G168:G174">
    <cfRule type="cellIs" dxfId="2659" priority="5375" stopIfTrue="1" operator="lessThan">
      <formula>1</formula>
    </cfRule>
  </conditionalFormatting>
  <conditionalFormatting sqref="D168:D174">
    <cfRule type="cellIs" dxfId="2658" priority="5373" stopIfTrue="1" operator="lessThanOrEqual">
      <formula>#REF!</formula>
    </cfRule>
    <cfRule type="cellIs" dxfId="2657" priority="5374" stopIfTrue="1" operator="greaterThan">
      <formula>#REF!</formula>
    </cfRule>
  </conditionalFormatting>
  <conditionalFormatting sqref="G168:G174">
    <cfRule type="cellIs" dxfId="2656" priority="5366" stopIfTrue="1" operator="lessThan">
      <formula>1</formula>
    </cfRule>
  </conditionalFormatting>
  <conditionalFormatting sqref="D168:D174">
    <cfRule type="cellIs" dxfId="2655" priority="5364" stopIfTrue="1" operator="lessThanOrEqual">
      <formula>#REF!</formula>
    </cfRule>
    <cfRule type="cellIs" dxfId="2654" priority="5365" stopIfTrue="1" operator="greaterThan">
      <formula>#REF!</formula>
    </cfRule>
  </conditionalFormatting>
  <conditionalFormatting sqref="G168:G174">
    <cfRule type="cellIs" dxfId="2653" priority="5357" stopIfTrue="1" operator="lessThan">
      <formula>1</formula>
    </cfRule>
  </conditionalFormatting>
  <conditionalFormatting sqref="D168:D174">
    <cfRule type="cellIs" dxfId="2652" priority="5355" stopIfTrue="1" operator="lessThanOrEqual">
      <formula>#REF!</formula>
    </cfRule>
    <cfRule type="cellIs" dxfId="2651" priority="5356" stopIfTrue="1" operator="greaterThan">
      <formula>#REF!</formula>
    </cfRule>
  </conditionalFormatting>
  <conditionalFormatting sqref="G168:G174">
    <cfRule type="cellIs" dxfId="2650" priority="5348" stopIfTrue="1" operator="lessThan">
      <formula>1</formula>
    </cfRule>
  </conditionalFormatting>
  <conditionalFormatting sqref="D168:D174">
    <cfRule type="cellIs" dxfId="2649" priority="5346" stopIfTrue="1" operator="lessThanOrEqual">
      <formula>#REF!</formula>
    </cfRule>
    <cfRule type="cellIs" dxfId="2648" priority="5347" stopIfTrue="1" operator="greaterThan">
      <formula>#REF!</formula>
    </cfRule>
  </conditionalFormatting>
  <conditionalFormatting sqref="G168:G174">
    <cfRule type="cellIs" dxfId="2647" priority="5339" stopIfTrue="1" operator="lessThan">
      <formula>1</formula>
    </cfRule>
  </conditionalFormatting>
  <conditionalFormatting sqref="D168:D174">
    <cfRule type="cellIs" dxfId="2646" priority="5337" stopIfTrue="1" operator="lessThanOrEqual">
      <formula>#REF!</formula>
    </cfRule>
    <cfRule type="cellIs" dxfId="2645" priority="5338" stopIfTrue="1" operator="greaterThan">
      <formula>#REF!</formula>
    </cfRule>
  </conditionalFormatting>
  <conditionalFormatting sqref="G168:G174">
    <cfRule type="cellIs" dxfId="2644" priority="5330" stopIfTrue="1" operator="lessThan">
      <formula>1</formula>
    </cfRule>
  </conditionalFormatting>
  <conditionalFormatting sqref="D168:D174">
    <cfRule type="cellIs" dxfId="2643" priority="5328" stopIfTrue="1" operator="lessThanOrEqual">
      <formula>#REF!</formula>
    </cfRule>
    <cfRule type="cellIs" dxfId="2642" priority="5329" stopIfTrue="1" operator="greaterThan">
      <formula>#REF!</formula>
    </cfRule>
  </conditionalFormatting>
  <conditionalFormatting sqref="G168:G174">
    <cfRule type="cellIs" dxfId="2641" priority="5321" stopIfTrue="1" operator="lessThan">
      <formula>1</formula>
    </cfRule>
  </conditionalFormatting>
  <conditionalFormatting sqref="D168:D174">
    <cfRule type="cellIs" dxfId="2640" priority="5319" stopIfTrue="1" operator="lessThanOrEqual">
      <formula>#REF!</formula>
    </cfRule>
    <cfRule type="cellIs" dxfId="2639" priority="5320" stopIfTrue="1" operator="greaterThan">
      <formula>#REF!</formula>
    </cfRule>
  </conditionalFormatting>
  <conditionalFormatting sqref="G168:G174">
    <cfRule type="cellIs" dxfId="2638" priority="5312" stopIfTrue="1" operator="lessThan">
      <formula>1</formula>
    </cfRule>
  </conditionalFormatting>
  <conditionalFormatting sqref="D168:D174">
    <cfRule type="cellIs" dxfId="2637" priority="5310" stopIfTrue="1" operator="lessThanOrEqual">
      <formula>#REF!</formula>
    </cfRule>
    <cfRule type="cellIs" dxfId="2636" priority="5311" stopIfTrue="1" operator="greaterThan">
      <formula>#REF!</formula>
    </cfRule>
  </conditionalFormatting>
  <conditionalFormatting sqref="G168:G174">
    <cfRule type="cellIs" dxfId="2635" priority="5303" stopIfTrue="1" operator="lessThan">
      <formula>1</formula>
    </cfRule>
  </conditionalFormatting>
  <conditionalFormatting sqref="D168:D174">
    <cfRule type="cellIs" dxfId="2634" priority="5301" stopIfTrue="1" operator="lessThanOrEqual">
      <formula>#REF!</formula>
    </cfRule>
    <cfRule type="cellIs" dxfId="2633" priority="5302" stopIfTrue="1" operator="greaterThan">
      <formula>#REF!</formula>
    </cfRule>
  </conditionalFormatting>
  <conditionalFormatting sqref="G168:G174">
    <cfRule type="cellIs" dxfId="2632" priority="5294" stopIfTrue="1" operator="lessThan">
      <formula>1</formula>
    </cfRule>
  </conditionalFormatting>
  <conditionalFormatting sqref="D168:D174">
    <cfRule type="cellIs" dxfId="2631" priority="5291" stopIfTrue="1" operator="lessThanOrEqual">
      <formula>#REF!</formula>
    </cfRule>
    <cfRule type="cellIs" dxfId="2630" priority="5292" stopIfTrue="1" operator="greaterThan">
      <formula>#REF!</formula>
    </cfRule>
  </conditionalFormatting>
  <conditionalFormatting sqref="G168:G174">
    <cfRule type="cellIs" dxfId="2629" priority="5284" stopIfTrue="1" operator="lessThan">
      <formula>1</formula>
    </cfRule>
  </conditionalFormatting>
  <conditionalFormatting sqref="D168:D174">
    <cfRule type="cellIs" dxfId="2628" priority="5282" stopIfTrue="1" operator="lessThanOrEqual">
      <formula>#REF!</formula>
    </cfRule>
    <cfRule type="cellIs" dxfId="2627" priority="5283" stopIfTrue="1" operator="greaterThan">
      <formula>#REF!</formula>
    </cfRule>
  </conditionalFormatting>
  <conditionalFormatting sqref="G168:G174">
    <cfRule type="cellIs" dxfId="2626" priority="5275" stopIfTrue="1" operator="lessThan">
      <formula>1</formula>
    </cfRule>
  </conditionalFormatting>
  <conditionalFormatting sqref="D168:D174">
    <cfRule type="cellIs" dxfId="2625" priority="5273" stopIfTrue="1" operator="lessThanOrEqual">
      <formula>#REF!</formula>
    </cfRule>
    <cfRule type="cellIs" dxfId="2624" priority="5274" stopIfTrue="1" operator="greaterThan">
      <formula>#REF!</formula>
    </cfRule>
  </conditionalFormatting>
  <conditionalFormatting sqref="G168:G174">
    <cfRule type="cellIs" dxfId="2623" priority="5266" stopIfTrue="1" operator="lessThan">
      <formula>1</formula>
    </cfRule>
  </conditionalFormatting>
  <conditionalFormatting sqref="D168:D174">
    <cfRule type="cellIs" dxfId="2622" priority="5264" stopIfTrue="1" operator="lessThanOrEqual">
      <formula>#REF!</formula>
    </cfRule>
    <cfRule type="cellIs" dxfId="2621" priority="5265" stopIfTrue="1" operator="greaterThan">
      <formula>#REF!</formula>
    </cfRule>
  </conditionalFormatting>
  <conditionalFormatting sqref="G168:G174">
    <cfRule type="cellIs" dxfId="2620" priority="5257" stopIfTrue="1" operator="lessThan">
      <formula>1</formula>
    </cfRule>
  </conditionalFormatting>
  <conditionalFormatting sqref="D168:D174">
    <cfRule type="cellIs" dxfId="2619" priority="5255" stopIfTrue="1" operator="lessThanOrEqual">
      <formula>#REF!</formula>
    </cfRule>
    <cfRule type="cellIs" dxfId="2618" priority="5256" stopIfTrue="1" operator="greaterThan">
      <formula>#REF!</formula>
    </cfRule>
  </conditionalFormatting>
  <conditionalFormatting sqref="G168:G174">
    <cfRule type="cellIs" dxfId="2617" priority="5248" stopIfTrue="1" operator="lessThan">
      <formula>1</formula>
    </cfRule>
  </conditionalFormatting>
  <conditionalFormatting sqref="D168:D174">
    <cfRule type="cellIs" dxfId="2616" priority="5246" stopIfTrue="1" operator="lessThanOrEqual">
      <formula>#REF!</formula>
    </cfRule>
    <cfRule type="cellIs" dxfId="2615" priority="5247" stopIfTrue="1" operator="greaterThan">
      <formula>#REF!</formula>
    </cfRule>
  </conditionalFormatting>
  <conditionalFormatting sqref="G168:G174">
    <cfRule type="cellIs" dxfId="2614" priority="5237" stopIfTrue="1" operator="lessThan">
      <formula>1</formula>
    </cfRule>
  </conditionalFormatting>
  <conditionalFormatting sqref="D168:D174">
    <cfRule type="cellIs" dxfId="2613" priority="5235" stopIfTrue="1" operator="lessThanOrEqual">
      <formula>#REF!</formula>
    </cfRule>
    <cfRule type="cellIs" dxfId="2612" priority="5236" stopIfTrue="1" operator="greaterThan">
      <formula>#REF!</formula>
    </cfRule>
  </conditionalFormatting>
  <conditionalFormatting sqref="G168:G174">
    <cfRule type="cellIs" dxfId="2611" priority="5228" stopIfTrue="1" operator="lessThan">
      <formula>1</formula>
    </cfRule>
  </conditionalFormatting>
  <conditionalFormatting sqref="D168:D174">
    <cfRule type="cellIs" dxfId="2610" priority="5226" stopIfTrue="1" operator="lessThanOrEqual">
      <formula>#REF!</formula>
    </cfRule>
    <cfRule type="cellIs" dxfId="2609" priority="5227" stopIfTrue="1" operator="greaterThan">
      <formula>#REF!</formula>
    </cfRule>
  </conditionalFormatting>
  <conditionalFormatting sqref="G168:G174">
    <cfRule type="cellIs" dxfId="2608" priority="5219" stopIfTrue="1" operator="lessThan">
      <formula>1</formula>
    </cfRule>
  </conditionalFormatting>
  <conditionalFormatting sqref="D168:D174">
    <cfRule type="cellIs" dxfId="2607" priority="5217" stopIfTrue="1" operator="lessThanOrEqual">
      <formula>#REF!</formula>
    </cfRule>
    <cfRule type="cellIs" dxfId="2606" priority="5218" stopIfTrue="1" operator="greaterThan">
      <formula>#REF!</formula>
    </cfRule>
  </conditionalFormatting>
  <conditionalFormatting sqref="G168:G174">
    <cfRule type="cellIs" dxfId="2605" priority="5210" stopIfTrue="1" operator="lessThan">
      <formula>1</formula>
    </cfRule>
  </conditionalFormatting>
  <conditionalFormatting sqref="D168:D174">
    <cfRule type="cellIs" dxfId="2604" priority="5208" stopIfTrue="1" operator="lessThanOrEqual">
      <formula>#REF!</formula>
    </cfRule>
    <cfRule type="cellIs" dxfId="2603" priority="5209" stopIfTrue="1" operator="greaterThan">
      <formula>#REF!</formula>
    </cfRule>
  </conditionalFormatting>
  <conditionalFormatting sqref="G168:G174">
    <cfRule type="cellIs" dxfId="2602" priority="5201" stopIfTrue="1" operator="lessThan">
      <formula>1</formula>
    </cfRule>
  </conditionalFormatting>
  <conditionalFormatting sqref="D168:D174">
    <cfRule type="cellIs" dxfId="2601" priority="5199" stopIfTrue="1" operator="lessThanOrEqual">
      <formula>#REF!</formula>
    </cfRule>
    <cfRule type="cellIs" dxfId="2600" priority="5200" stopIfTrue="1" operator="greaterThan">
      <formula>#REF!</formula>
    </cfRule>
  </conditionalFormatting>
  <conditionalFormatting sqref="G168:G174">
    <cfRule type="cellIs" dxfId="2599" priority="5194" stopIfTrue="1" operator="lessThan">
      <formula>1</formula>
    </cfRule>
  </conditionalFormatting>
  <conditionalFormatting sqref="G168:G174">
    <cfRule type="cellIs" dxfId="2598" priority="5185" stopIfTrue="1" operator="lessThan">
      <formula>1</formula>
    </cfRule>
  </conditionalFormatting>
  <conditionalFormatting sqref="G168:G174">
    <cfRule type="cellIs" dxfId="2597" priority="5176" stopIfTrue="1" operator="lessThan">
      <formula>1</formula>
    </cfRule>
  </conditionalFormatting>
  <conditionalFormatting sqref="G168:G174">
    <cfRule type="cellIs" dxfId="2596" priority="5167" stopIfTrue="1" operator="lessThan">
      <formula>1</formula>
    </cfRule>
  </conditionalFormatting>
  <conditionalFormatting sqref="G168:G174">
    <cfRule type="cellIs" dxfId="2595" priority="5158" stopIfTrue="1" operator="lessThan">
      <formula>1</formula>
    </cfRule>
  </conditionalFormatting>
  <conditionalFormatting sqref="G168:G174">
    <cfRule type="cellIs" dxfId="2594" priority="5151" stopIfTrue="1" operator="lessThan">
      <formula>1</formula>
    </cfRule>
  </conditionalFormatting>
  <conditionalFormatting sqref="G168:G174">
    <cfRule type="cellIs" dxfId="2593" priority="5144" stopIfTrue="1" operator="lessThan">
      <formula>1</formula>
    </cfRule>
  </conditionalFormatting>
  <conditionalFormatting sqref="G168:G174">
    <cfRule type="cellIs" dxfId="2592" priority="5137" stopIfTrue="1" operator="lessThan">
      <formula>1</formula>
    </cfRule>
  </conditionalFormatting>
  <conditionalFormatting sqref="G168:G174">
    <cfRule type="cellIs" dxfId="2591" priority="5130" stopIfTrue="1" operator="lessThan">
      <formula>1</formula>
    </cfRule>
  </conditionalFormatting>
  <conditionalFormatting sqref="G168:G174">
    <cfRule type="cellIs" dxfId="2590" priority="5123" stopIfTrue="1" operator="lessThan">
      <formula>1</formula>
    </cfRule>
  </conditionalFormatting>
  <conditionalFormatting sqref="G168:G174">
    <cfRule type="cellIs" dxfId="2589" priority="5116" stopIfTrue="1" operator="lessThan">
      <formula>1</formula>
    </cfRule>
  </conditionalFormatting>
  <conditionalFormatting sqref="G168:G174">
    <cfRule type="cellIs" dxfId="2588" priority="5115" stopIfTrue="1" operator="lessThan">
      <formula>1</formula>
    </cfRule>
  </conditionalFormatting>
  <conditionalFormatting sqref="G168:G174">
    <cfRule type="cellIs" dxfId="2587" priority="5114" stopIfTrue="1" operator="lessThan">
      <formula>1</formula>
    </cfRule>
  </conditionalFormatting>
  <conditionalFormatting sqref="G168:G174">
    <cfRule type="cellIs" dxfId="2586" priority="5113" stopIfTrue="1" operator="lessThan">
      <formula>1</formula>
    </cfRule>
  </conditionalFormatting>
  <conditionalFormatting sqref="G168:G174">
    <cfRule type="cellIs" dxfId="2585" priority="5112" stopIfTrue="1" operator="lessThan">
      <formula>1</formula>
    </cfRule>
  </conditionalFormatting>
  <conditionalFormatting sqref="G168:G174">
    <cfRule type="cellIs" dxfId="2584" priority="5107" stopIfTrue="1" operator="lessThan">
      <formula>1</formula>
    </cfRule>
  </conditionalFormatting>
  <conditionalFormatting sqref="G168:G174">
    <cfRule type="cellIs" dxfId="2583" priority="5092" stopIfTrue="1" operator="lessThan">
      <formula>1</formula>
    </cfRule>
  </conditionalFormatting>
  <conditionalFormatting sqref="G168:G174">
    <cfRule type="cellIs" dxfId="2582" priority="5077" stopIfTrue="1" operator="lessThan">
      <formula>1</formula>
    </cfRule>
  </conditionalFormatting>
  <conditionalFormatting sqref="G168:G174">
    <cfRule type="cellIs" dxfId="2581" priority="5062" stopIfTrue="1" operator="lessThan">
      <formula>1</formula>
    </cfRule>
  </conditionalFormatting>
  <conditionalFormatting sqref="G168:G174">
    <cfRule type="cellIs" dxfId="2580" priority="5047" stopIfTrue="1" operator="lessThan">
      <formula>1</formula>
    </cfRule>
  </conditionalFormatting>
  <conditionalFormatting sqref="G178:G184">
    <cfRule type="cellIs" dxfId="2579" priority="5012" stopIfTrue="1" operator="lessThan">
      <formula>1</formula>
    </cfRule>
  </conditionalFormatting>
  <conditionalFormatting sqref="D178:D183">
    <cfRule type="cellIs" dxfId="2578" priority="5010" stopIfTrue="1" operator="lessThanOrEqual">
      <formula>#REF!</formula>
    </cfRule>
    <cfRule type="cellIs" dxfId="2577" priority="5011" stopIfTrue="1" operator="greaterThan">
      <formula>#REF!</formula>
    </cfRule>
  </conditionalFormatting>
  <conditionalFormatting sqref="D179">
    <cfRule type="cellIs" dxfId="2576" priority="5008" stopIfTrue="1" operator="lessThanOrEqual">
      <formula>#REF!</formula>
    </cfRule>
    <cfRule type="cellIs" dxfId="2575" priority="5009" stopIfTrue="1" operator="greaterThan">
      <formula>#REF!</formula>
    </cfRule>
  </conditionalFormatting>
  <conditionalFormatting sqref="D180">
    <cfRule type="cellIs" dxfId="2574" priority="5006" stopIfTrue="1" operator="lessThanOrEqual">
      <formula>#REF!</formula>
    </cfRule>
    <cfRule type="cellIs" dxfId="2573" priority="5007" stopIfTrue="1" operator="greaterThan">
      <formula>#REF!</formula>
    </cfRule>
  </conditionalFormatting>
  <conditionalFormatting sqref="D181">
    <cfRule type="cellIs" dxfId="2572" priority="5004" stopIfTrue="1" operator="lessThanOrEqual">
      <formula>#REF!</formula>
    </cfRule>
    <cfRule type="cellIs" dxfId="2571" priority="5005" stopIfTrue="1" operator="greaterThan">
      <formula>#REF!</formula>
    </cfRule>
  </conditionalFormatting>
  <conditionalFormatting sqref="D182:D183">
    <cfRule type="cellIs" dxfId="2570" priority="5002" stopIfTrue="1" operator="lessThanOrEqual">
      <formula>#REF!</formula>
    </cfRule>
    <cfRule type="cellIs" dxfId="2569" priority="5003" stopIfTrue="1" operator="greaterThan">
      <formula>#REF!</formula>
    </cfRule>
  </conditionalFormatting>
  <conditionalFormatting sqref="D184">
    <cfRule type="cellIs" dxfId="2568" priority="5000" stopIfTrue="1" operator="lessThanOrEqual">
      <formula>#REF!</formula>
    </cfRule>
    <cfRule type="cellIs" dxfId="2567" priority="5001" stopIfTrue="1" operator="greaterThan">
      <formula>#REF!</formula>
    </cfRule>
  </conditionalFormatting>
  <conditionalFormatting sqref="G178:G184">
    <cfRule type="cellIs" dxfId="2566" priority="4993" stopIfTrue="1" operator="lessThan">
      <formula>1</formula>
    </cfRule>
  </conditionalFormatting>
  <conditionalFormatting sqref="D178:D183">
    <cfRule type="cellIs" dxfId="2565" priority="4991" stopIfTrue="1" operator="lessThanOrEqual">
      <formula>#REF!</formula>
    </cfRule>
    <cfRule type="cellIs" dxfId="2564" priority="4992" stopIfTrue="1" operator="greaterThan">
      <formula>#REF!</formula>
    </cfRule>
  </conditionalFormatting>
  <conditionalFormatting sqref="D179">
    <cfRule type="cellIs" dxfId="2563" priority="4989" stopIfTrue="1" operator="lessThanOrEqual">
      <formula>#REF!</formula>
    </cfRule>
    <cfRule type="cellIs" dxfId="2562" priority="4990" stopIfTrue="1" operator="greaterThan">
      <formula>#REF!</formula>
    </cfRule>
  </conditionalFormatting>
  <conditionalFormatting sqref="D180">
    <cfRule type="cellIs" dxfId="2561" priority="4987" stopIfTrue="1" operator="lessThanOrEqual">
      <formula>#REF!</formula>
    </cfRule>
    <cfRule type="cellIs" dxfId="2560" priority="4988" stopIfTrue="1" operator="greaterThan">
      <formula>#REF!</formula>
    </cfRule>
  </conditionalFormatting>
  <conditionalFormatting sqref="D181">
    <cfRule type="cellIs" dxfId="2559" priority="4985" stopIfTrue="1" operator="lessThanOrEqual">
      <formula>#REF!</formula>
    </cfRule>
    <cfRule type="cellIs" dxfId="2558" priority="4986" stopIfTrue="1" operator="greaterThan">
      <formula>#REF!</formula>
    </cfRule>
  </conditionalFormatting>
  <conditionalFormatting sqref="D182:D183">
    <cfRule type="cellIs" dxfId="2557" priority="4983" stopIfTrue="1" operator="lessThanOrEqual">
      <formula>#REF!</formula>
    </cfRule>
    <cfRule type="cellIs" dxfId="2556" priority="4984" stopIfTrue="1" operator="greaterThan">
      <formula>#REF!</formula>
    </cfRule>
  </conditionalFormatting>
  <conditionalFormatting sqref="D184">
    <cfRule type="cellIs" dxfId="2555" priority="4981" stopIfTrue="1" operator="lessThanOrEqual">
      <formula>#REF!</formula>
    </cfRule>
    <cfRule type="cellIs" dxfId="2554" priority="4982" stopIfTrue="1" operator="greaterThan">
      <formula>#REF!</formula>
    </cfRule>
  </conditionalFormatting>
  <conditionalFormatting sqref="G178:G184">
    <cfRule type="cellIs" dxfId="2553" priority="4974" stopIfTrue="1" operator="lessThan">
      <formula>1</formula>
    </cfRule>
  </conditionalFormatting>
  <conditionalFormatting sqref="D178:D183">
    <cfRule type="cellIs" dxfId="2552" priority="4972" stopIfTrue="1" operator="lessThanOrEqual">
      <formula>#REF!</formula>
    </cfRule>
    <cfRule type="cellIs" dxfId="2551" priority="4973" stopIfTrue="1" operator="greaterThan">
      <formula>#REF!</formula>
    </cfRule>
  </conditionalFormatting>
  <conditionalFormatting sqref="D179">
    <cfRule type="cellIs" dxfId="2550" priority="4970" stopIfTrue="1" operator="lessThanOrEqual">
      <formula>#REF!</formula>
    </cfRule>
    <cfRule type="cellIs" dxfId="2549" priority="4971" stopIfTrue="1" operator="greaterThan">
      <formula>#REF!</formula>
    </cfRule>
  </conditionalFormatting>
  <conditionalFormatting sqref="D180">
    <cfRule type="cellIs" dxfId="2548" priority="4968" stopIfTrue="1" operator="lessThanOrEqual">
      <formula>#REF!</formula>
    </cfRule>
    <cfRule type="cellIs" dxfId="2547" priority="4969" stopIfTrue="1" operator="greaterThan">
      <formula>#REF!</formula>
    </cfRule>
  </conditionalFormatting>
  <conditionalFormatting sqref="D181">
    <cfRule type="cellIs" dxfId="2546" priority="4966" stopIfTrue="1" operator="lessThanOrEqual">
      <formula>#REF!</formula>
    </cfRule>
    <cfRule type="cellIs" dxfId="2545" priority="4967" stopIfTrue="1" operator="greaterThan">
      <formula>#REF!</formula>
    </cfRule>
  </conditionalFormatting>
  <conditionalFormatting sqref="D182:D183">
    <cfRule type="cellIs" dxfId="2544" priority="4964" stopIfTrue="1" operator="lessThanOrEqual">
      <formula>#REF!</formula>
    </cfRule>
    <cfRule type="cellIs" dxfId="2543" priority="4965" stopIfTrue="1" operator="greaterThan">
      <formula>#REF!</formula>
    </cfRule>
  </conditionalFormatting>
  <conditionalFormatting sqref="D184">
    <cfRule type="cellIs" dxfId="2542" priority="4962" stopIfTrue="1" operator="lessThanOrEqual">
      <formula>#REF!</formula>
    </cfRule>
    <cfRule type="cellIs" dxfId="2541" priority="4963" stopIfTrue="1" operator="greaterThan">
      <formula>#REF!</formula>
    </cfRule>
  </conditionalFormatting>
  <conditionalFormatting sqref="G178:G184">
    <cfRule type="cellIs" dxfId="2540" priority="4955" stopIfTrue="1" operator="lessThan">
      <formula>1</formula>
    </cfRule>
  </conditionalFormatting>
  <conditionalFormatting sqref="D178:D183">
    <cfRule type="cellIs" dxfId="2539" priority="4953" stopIfTrue="1" operator="lessThanOrEqual">
      <formula>#REF!</formula>
    </cfRule>
    <cfRule type="cellIs" dxfId="2538" priority="4954" stopIfTrue="1" operator="greaterThan">
      <formula>#REF!</formula>
    </cfRule>
  </conditionalFormatting>
  <conditionalFormatting sqref="D179">
    <cfRule type="cellIs" dxfId="2537" priority="4951" stopIfTrue="1" operator="lessThanOrEqual">
      <formula>#REF!</formula>
    </cfRule>
    <cfRule type="cellIs" dxfId="2536" priority="4952" stopIfTrue="1" operator="greaterThan">
      <formula>#REF!</formula>
    </cfRule>
  </conditionalFormatting>
  <conditionalFormatting sqref="D180">
    <cfRule type="cellIs" dxfId="2535" priority="4949" stopIfTrue="1" operator="lessThanOrEqual">
      <formula>#REF!</formula>
    </cfRule>
    <cfRule type="cellIs" dxfId="2534" priority="4950" stopIfTrue="1" operator="greaterThan">
      <formula>#REF!</formula>
    </cfRule>
  </conditionalFormatting>
  <conditionalFormatting sqref="D181">
    <cfRule type="cellIs" dxfId="2533" priority="4947" stopIfTrue="1" operator="lessThanOrEqual">
      <formula>#REF!</formula>
    </cfRule>
    <cfRule type="cellIs" dxfId="2532" priority="4948" stopIfTrue="1" operator="greaterThan">
      <formula>#REF!</formula>
    </cfRule>
  </conditionalFormatting>
  <conditionalFormatting sqref="D182:D183">
    <cfRule type="cellIs" dxfId="2531" priority="4945" stopIfTrue="1" operator="lessThanOrEqual">
      <formula>#REF!</formula>
    </cfRule>
    <cfRule type="cellIs" dxfId="2530" priority="4946" stopIfTrue="1" operator="greaterThan">
      <formula>#REF!</formula>
    </cfRule>
  </conditionalFormatting>
  <conditionalFormatting sqref="D184">
    <cfRule type="cellIs" dxfId="2529" priority="4943" stopIfTrue="1" operator="lessThanOrEqual">
      <formula>#REF!</formula>
    </cfRule>
    <cfRule type="cellIs" dxfId="2528" priority="4944" stopIfTrue="1" operator="greaterThan">
      <formula>#REF!</formula>
    </cfRule>
  </conditionalFormatting>
  <conditionalFormatting sqref="G178:G184">
    <cfRule type="cellIs" dxfId="2527" priority="4936" stopIfTrue="1" operator="lessThan">
      <formula>1</formula>
    </cfRule>
  </conditionalFormatting>
  <conditionalFormatting sqref="D178:D183">
    <cfRule type="cellIs" dxfId="2526" priority="4934" stopIfTrue="1" operator="lessThanOrEqual">
      <formula>#REF!</formula>
    </cfRule>
    <cfRule type="cellIs" dxfId="2525" priority="4935" stopIfTrue="1" operator="greaterThan">
      <formula>#REF!</formula>
    </cfRule>
  </conditionalFormatting>
  <conditionalFormatting sqref="D179">
    <cfRule type="cellIs" dxfId="2524" priority="4932" stopIfTrue="1" operator="lessThanOrEqual">
      <formula>#REF!</formula>
    </cfRule>
    <cfRule type="cellIs" dxfId="2523" priority="4933" stopIfTrue="1" operator="greaterThan">
      <formula>#REF!</formula>
    </cfRule>
  </conditionalFormatting>
  <conditionalFormatting sqref="D180">
    <cfRule type="cellIs" dxfId="2522" priority="4930" stopIfTrue="1" operator="lessThanOrEqual">
      <formula>#REF!</formula>
    </cfRule>
    <cfRule type="cellIs" dxfId="2521" priority="4931" stopIfTrue="1" operator="greaterThan">
      <formula>#REF!</formula>
    </cfRule>
  </conditionalFormatting>
  <conditionalFormatting sqref="D181">
    <cfRule type="cellIs" dxfId="2520" priority="4928" stopIfTrue="1" operator="lessThanOrEqual">
      <formula>#REF!</formula>
    </cfRule>
    <cfRule type="cellIs" dxfId="2519" priority="4929" stopIfTrue="1" operator="greaterThan">
      <formula>#REF!</formula>
    </cfRule>
  </conditionalFormatting>
  <conditionalFormatting sqref="D182:D183">
    <cfRule type="cellIs" dxfId="2518" priority="4926" stopIfTrue="1" operator="lessThanOrEqual">
      <formula>#REF!</formula>
    </cfRule>
    <cfRule type="cellIs" dxfId="2517" priority="4927" stopIfTrue="1" operator="greaterThan">
      <formula>#REF!</formula>
    </cfRule>
  </conditionalFormatting>
  <conditionalFormatting sqref="D184">
    <cfRule type="cellIs" dxfId="2516" priority="4924" stopIfTrue="1" operator="lessThanOrEqual">
      <formula>#REF!</formula>
    </cfRule>
    <cfRule type="cellIs" dxfId="2515" priority="4925" stopIfTrue="1" operator="greaterThan">
      <formula>#REF!</formula>
    </cfRule>
  </conditionalFormatting>
  <conditionalFormatting sqref="G178:G184">
    <cfRule type="cellIs" dxfId="2514" priority="4917" stopIfTrue="1" operator="lessThan">
      <formula>1</formula>
    </cfRule>
  </conditionalFormatting>
  <conditionalFormatting sqref="D178:D183">
    <cfRule type="cellIs" dxfId="2513" priority="4915" stopIfTrue="1" operator="lessThanOrEqual">
      <formula>#REF!</formula>
    </cfRule>
    <cfRule type="cellIs" dxfId="2512" priority="4916" stopIfTrue="1" operator="greaterThan">
      <formula>#REF!</formula>
    </cfRule>
  </conditionalFormatting>
  <conditionalFormatting sqref="D179">
    <cfRule type="cellIs" dxfId="2511" priority="4913" stopIfTrue="1" operator="lessThanOrEqual">
      <formula>#REF!</formula>
    </cfRule>
    <cfRule type="cellIs" dxfId="2510" priority="4914" stopIfTrue="1" operator="greaterThan">
      <formula>#REF!</formula>
    </cfRule>
  </conditionalFormatting>
  <conditionalFormatting sqref="D180">
    <cfRule type="cellIs" dxfId="2509" priority="4911" stopIfTrue="1" operator="lessThanOrEqual">
      <formula>#REF!</formula>
    </cfRule>
    <cfRule type="cellIs" dxfId="2508" priority="4912" stopIfTrue="1" operator="greaterThan">
      <formula>#REF!</formula>
    </cfRule>
  </conditionalFormatting>
  <conditionalFormatting sqref="D181">
    <cfRule type="cellIs" dxfId="2507" priority="4909" stopIfTrue="1" operator="lessThanOrEqual">
      <formula>#REF!</formula>
    </cfRule>
    <cfRule type="cellIs" dxfId="2506" priority="4910" stopIfTrue="1" operator="greaterThan">
      <formula>#REF!</formula>
    </cfRule>
  </conditionalFormatting>
  <conditionalFormatting sqref="D182:D183">
    <cfRule type="cellIs" dxfId="2505" priority="4907" stopIfTrue="1" operator="lessThanOrEqual">
      <formula>#REF!</formula>
    </cfRule>
    <cfRule type="cellIs" dxfId="2504" priority="4908" stopIfTrue="1" operator="greaterThan">
      <formula>#REF!</formula>
    </cfRule>
  </conditionalFormatting>
  <conditionalFormatting sqref="D184">
    <cfRule type="cellIs" dxfId="2503" priority="4905" stopIfTrue="1" operator="lessThanOrEqual">
      <formula>#REF!</formula>
    </cfRule>
    <cfRule type="cellIs" dxfId="2502" priority="4906" stopIfTrue="1" operator="greaterThan">
      <formula>#REF!</formula>
    </cfRule>
  </conditionalFormatting>
  <conditionalFormatting sqref="G178:G184">
    <cfRule type="cellIs" dxfId="2501" priority="4898" stopIfTrue="1" operator="lessThan">
      <formula>1</formula>
    </cfRule>
  </conditionalFormatting>
  <conditionalFormatting sqref="D178:D183">
    <cfRule type="cellIs" dxfId="2500" priority="4896" stopIfTrue="1" operator="lessThanOrEqual">
      <formula>#REF!</formula>
    </cfRule>
    <cfRule type="cellIs" dxfId="2499" priority="4897" stopIfTrue="1" operator="greaterThan">
      <formula>#REF!</formula>
    </cfRule>
  </conditionalFormatting>
  <conditionalFormatting sqref="D179">
    <cfRule type="cellIs" dxfId="2498" priority="4894" stopIfTrue="1" operator="lessThanOrEqual">
      <formula>#REF!</formula>
    </cfRule>
    <cfRule type="cellIs" dxfId="2497" priority="4895" stopIfTrue="1" operator="greaterThan">
      <formula>#REF!</formula>
    </cfRule>
  </conditionalFormatting>
  <conditionalFormatting sqref="D180">
    <cfRule type="cellIs" dxfId="2496" priority="4892" stopIfTrue="1" operator="lessThanOrEqual">
      <formula>#REF!</formula>
    </cfRule>
    <cfRule type="cellIs" dxfId="2495" priority="4893" stopIfTrue="1" operator="greaterThan">
      <formula>#REF!</formula>
    </cfRule>
  </conditionalFormatting>
  <conditionalFormatting sqref="D181">
    <cfRule type="cellIs" dxfId="2494" priority="4890" stopIfTrue="1" operator="lessThanOrEqual">
      <formula>#REF!</formula>
    </cfRule>
    <cfRule type="cellIs" dxfId="2493" priority="4891" stopIfTrue="1" operator="greaterThan">
      <formula>#REF!</formula>
    </cfRule>
  </conditionalFormatting>
  <conditionalFormatting sqref="D182:D183">
    <cfRule type="cellIs" dxfId="2492" priority="4888" stopIfTrue="1" operator="lessThanOrEqual">
      <formula>#REF!</formula>
    </cfRule>
    <cfRule type="cellIs" dxfId="2491" priority="4889" stopIfTrue="1" operator="greaterThan">
      <formula>#REF!</formula>
    </cfRule>
  </conditionalFormatting>
  <conditionalFormatting sqref="D184">
    <cfRule type="cellIs" dxfId="2490" priority="4886" stopIfTrue="1" operator="lessThanOrEqual">
      <formula>#REF!</formula>
    </cfRule>
    <cfRule type="cellIs" dxfId="2489" priority="4887" stopIfTrue="1" operator="greaterThan">
      <formula>#REF!</formula>
    </cfRule>
  </conditionalFormatting>
  <conditionalFormatting sqref="G178:G184">
    <cfRule type="cellIs" dxfId="2488" priority="4879" stopIfTrue="1" operator="lessThan">
      <formula>1</formula>
    </cfRule>
  </conditionalFormatting>
  <conditionalFormatting sqref="D178:D183">
    <cfRule type="cellIs" dxfId="2487" priority="4877" stopIfTrue="1" operator="lessThanOrEqual">
      <formula>#REF!</formula>
    </cfRule>
    <cfRule type="cellIs" dxfId="2486" priority="4878" stopIfTrue="1" operator="greaterThan">
      <formula>#REF!</formula>
    </cfRule>
  </conditionalFormatting>
  <conditionalFormatting sqref="D179">
    <cfRule type="cellIs" dxfId="2485" priority="4875" stopIfTrue="1" operator="lessThanOrEqual">
      <formula>#REF!</formula>
    </cfRule>
    <cfRule type="cellIs" dxfId="2484" priority="4876" stopIfTrue="1" operator="greaterThan">
      <formula>#REF!</formula>
    </cfRule>
  </conditionalFormatting>
  <conditionalFormatting sqref="D180">
    <cfRule type="cellIs" dxfId="2483" priority="4873" stopIfTrue="1" operator="lessThanOrEqual">
      <formula>#REF!</formula>
    </cfRule>
    <cfRule type="cellIs" dxfId="2482" priority="4874" stopIfTrue="1" operator="greaterThan">
      <formula>#REF!</formula>
    </cfRule>
  </conditionalFormatting>
  <conditionalFormatting sqref="D181">
    <cfRule type="cellIs" dxfId="2481" priority="4871" stopIfTrue="1" operator="lessThanOrEqual">
      <formula>#REF!</formula>
    </cfRule>
    <cfRule type="cellIs" dxfId="2480" priority="4872" stopIfTrue="1" operator="greaterThan">
      <formula>#REF!</formula>
    </cfRule>
  </conditionalFormatting>
  <conditionalFormatting sqref="D182:D183">
    <cfRule type="cellIs" dxfId="2479" priority="4869" stopIfTrue="1" operator="lessThanOrEqual">
      <formula>#REF!</formula>
    </cfRule>
    <cfRule type="cellIs" dxfId="2478" priority="4870" stopIfTrue="1" operator="greaterThan">
      <formula>#REF!</formula>
    </cfRule>
  </conditionalFormatting>
  <conditionalFormatting sqref="D184">
    <cfRule type="cellIs" dxfId="2477" priority="4867" stopIfTrue="1" operator="lessThanOrEqual">
      <formula>#REF!</formula>
    </cfRule>
    <cfRule type="cellIs" dxfId="2476" priority="4868" stopIfTrue="1" operator="greaterThan">
      <formula>#REF!</formula>
    </cfRule>
  </conditionalFormatting>
  <conditionalFormatting sqref="G178:G184">
    <cfRule type="cellIs" dxfId="2475" priority="4860" stopIfTrue="1" operator="lessThan">
      <formula>1</formula>
    </cfRule>
  </conditionalFormatting>
  <conditionalFormatting sqref="D178:D183">
    <cfRule type="cellIs" dxfId="2474" priority="4858" stopIfTrue="1" operator="lessThanOrEqual">
      <formula>#REF!</formula>
    </cfRule>
    <cfRule type="cellIs" dxfId="2473" priority="4859" stopIfTrue="1" operator="greaterThan">
      <formula>#REF!</formula>
    </cfRule>
  </conditionalFormatting>
  <conditionalFormatting sqref="D179">
    <cfRule type="cellIs" dxfId="2472" priority="4856" stopIfTrue="1" operator="lessThanOrEqual">
      <formula>#REF!</formula>
    </cfRule>
    <cfRule type="cellIs" dxfId="2471" priority="4857" stopIfTrue="1" operator="greaterThan">
      <formula>#REF!</formula>
    </cfRule>
  </conditionalFormatting>
  <conditionalFormatting sqref="D180">
    <cfRule type="cellIs" dxfId="2470" priority="4854" stopIfTrue="1" operator="lessThanOrEqual">
      <formula>#REF!</formula>
    </cfRule>
    <cfRule type="cellIs" dxfId="2469" priority="4855" stopIfTrue="1" operator="greaterThan">
      <formula>#REF!</formula>
    </cfRule>
  </conditionalFormatting>
  <conditionalFormatting sqref="D181">
    <cfRule type="cellIs" dxfId="2468" priority="4852" stopIfTrue="1" operator="lessThanOrEqual">
      <formula>#REF!</formula>
    </cfRule>
    <cfRule type="cellIs" dxfId="2467" priority="4853" stopIfTrue="1" operator="greaterThan">
      <formula>#REF!</formula>
    </cfRule>
  </conditionalFormatting>
  <conditionalFormatting sqref="D182:D183">
    <cfRule type="cellIs" dxfId="2466" priority="4850" stopIfTrue="1" operator="lessThanOrEqual">
      <formula>#REF!</formula>
    </cfRule>
    <cfRule type="cellIs" dxfId="2465" priority="4851" stopIfTrue="1" operator="greaterThan">
      <formula>#REF!</formula>
    </cfRule>
  </conditionalFormatting>
  <conditionalFormatting sqref="D184">
    <cfRule type="cellIs" dxfId="2464" priority="4848" stopIfTrue="1" operator="lessThanOrEqual">
      <formula>#REF!</formula>
    </cfRule>
    <cfRule type="cellIs" dxfId="2463" priority="4849" stopIfTrue="1" operator="greaterThan">
      <formula>#REF!</formula>
    </cfRule>
  </conditionalFormatting>
  <conditionalFormatting sqref="G178:G184">
    <cfRule type="cellIs" dxfId="2462" priority="4841" stopIfTrue="1" operator="lessThan">
      <formula>1</formula>
    </cfRule>
  </conditionalFormatting>
  <conditionalFormatting sqref="D178:D183">
    <cfRule type="cellIs" dxfId="2461" priority="4839" stopIfTrue="1" operator="lessThanOrEqual">
      <formula>#REF!</formula>
    </cfRule>
    <cfRule type="cellIs" dxfId="2460" priority="4840" stopIfTrue="1" operator="greaterThan">
      <formula>#REF!</formula>
    </cfRule>
  </conditionalFormatting>
  <conditionalFormatting sqref="D179">
    <cfRule type="cellIs" dxfId="2459" priority="4837" stopIfTrue="1" operator="lessThanOrEqual">
      <formula>#REF!</formula>
    </cfRule>
    <cfRule type="cellIs" dxfId="2458" priority="4838" stopIfTrue="1" operator="greaterThan">
      <formula>#REF!</formula>
    </cfRule>
  </conditionalFormatting>
  <conditionalFormatting sqref="D180">
    <cfRule type="cellIs" dxfId="2457" priority="4835" stopIfTrue="1" operator="lessThanOrEqual">
      <formula>#REF!</formula>
    </cfRule>
    <cfRule type="cellIs" dxfId="2456" priority="4836" stopIfTrue="1" operator="greaterThan">
      <formula>#REF!</formula>
    </cfRule>
  </conditionalFormatting>
  <conditionalFormatting sqref="D181">
    <cfRule type="cellIs" dxfId="2455" priority="4833" stopIfTrue="1" operator="lessThanOrEqual">
      <formula>#REF!</formula>
    </cfRule>
    <cfRule type="cellIs" dxfId="2454" priority="4834" stopIfTrue="1" operator="greaterThan">
      <formula>#REF!</formula>
    </cfRule>
  </conditionalFormatting>
  <conditionalFormatting sqref="D182:D183">
    <cfRule type="cellIs" dxfId="2453" priority="4831" stopIfTrue="1" operator="lessThanOrEqual">
      <formula>#REF!</formula>
    </cfRule>
    <cfRule type="cellIs" dxfId="2452" priority="4832" stopIfTrue="1" operator="greaterThan">
      <formula>#REF!</formula>
    </cfRule>
  </conditionalFormatting>
  <conditionalFormatting sqref="D184">
    <cfRule type="cellIs" dxfId="2451" priority="4829" stopIfTrue="1" operator="lessThanOrEqual">
      <formula>#REF!</formula>
    </cfRule>
    <cfRule type="cellIs" dxfId="2450" priority="4830" stopIfTrue="1" operator="greaterThan">
      <formula>#REF!</formula>
    </cfRule>
  </conditionalFormatting>
  <conditionalFormatting sqref="G178:G184">
    <cfRule type="cellIs" dxfId="2449" priority="4822" stopIfTrue="1" operator="lessThan">
      <formula>1</formula>
    </cfRule>
  </conditionalFormatting>
  <conditionalFormatting sqref="D178:D183">
    <cfRule type="cellIs" dxfId="2448" priority="4820" stopIfTrue="1" operator="lessThanOrEqual">
      <formula>#REF!</formula>
    </cfRule>
    <cfRule type="cellIs" dxfId="2447" priority="4821" stopIfTrue="1" operator="greaterThan">
      <formula>#REF!</formula>
    </cfRule>
  </conditionalFormatting>
  <conditionalFormatting sqref="D179">
    <cfRule type="cellIs" dxfId="2446" priority="4818" stopIfTrue="1" operator="lessThanOrEqual">
      <formula>#REF!</formula>
    </cfRule>
    <cfRule type="cellIs" dxfId="2445" priority="4819" stopIfTrue="1" operator="greaterThan">
      <formula>#REF!</formula>
    </cfRule>
  </conditionalFormatting>
  <conditionalFormatting sqref="D180">
    <cfRule type="cellIs" dxfId="2444" priority="4816" stopIfTrue="1" operator="lessThanOrEqual">
      <formula>#REF!</formula>
    </cfRule>
    <cfRule type="cellIs" dxfId="2443" priority="4817" stopIfTrue="1" operator="greaterThan">
      <formula>#REF!</formula>
    </cfRule>
  </conditionalFormatting>
  <conditionalFormatting sqref="D181">
    <cfRule type="cellIs" dxfId="2442" priority="4814" stopIfTrue="1" operator="lessThanOrEqual">
      <formula>#REF!</formula>
    </cfRule>
    <cfRule type="cellIs" dxfId="2441" priority="4815" stopIfTrue="1" operator="greaterThan">
      <formula>#REF!</formula>
    </cfRule>
  </conditionalFormatting>
  <conditionalFormatting sqref="D182:D183">
    <cfRule type="cellIs" dxfId="2440" priority="4812" stopIfTrue="1" operator="lessThanOrEqual">
      <formula>#REF!</formula>
    </cfRule>
    <cfRule type="cellIs" dxfId="2439" priority="4813" stopIfTrue="1" operator="greaterThan">
      <formula>#REF!</formula>
    </cfRule>
  </conditionalFormatting>
  <conditionalFormatting sqref="D184">
    <cfRule type="cellIs" dxfId="2438" priority="4810" stopIfTrue="1" operator="lessThanOrEqual">
      <formula>#REF!</formula>
    </cfRule>
    <cfRule type="cellIs" dxfId="2437" priority="4811" stopIfTrue="1" operator="greaterThan">
      <formula>#REF!</formula>
    </cfRule>
  </conditionalFormatting>
  <conditionalFormatting sqref="G178:G184">
    <cfRule type="cellIs" dxfId="2436" priority="4803" stopIfTrue="1" operator="lessThan">
      <formula>1</formula>
    </cfRule>
  </conditionalFormatting>
  <conditionalFormatting sqref="D178:D183">
    <cfRule type="cellIs" dxfId="2435" priority="4801" stopIfTrue="1" operator="lessThanOrEqual">
      <formula>#REF!</formula>
    </cfRule>
    <cfRule type="cellIs" dxfId="2434" priority="4802" stopIfTrue="1" operator="greaterThan">
      <formula>#REF!</formula>
    </cfRule>
  </conditionalFormatting>
  <conditionalFormatting sqref="D179">
    <cfRule type="cellIs" dxfId="2433" priority="4799" stopIfTrue="1" operator="lessThanOrEqual">
      <formula>#REF!</formula>
    </cfRule>
    <cfRule type="cellIs" dxfId="2432" priority="4800" stopIfTrue="1" operator="greaterThan">
      <formula>#REF!</formula>
    </cfRule>
  </conditionalFormatting>
  <conditionalFormatting sqref="D180">
    <cfRule type="cellIs" dxfId="2431" priority="4797" stopIfTrue="1" operator="lessThanOrEqual">
      <formula>#REF!</formula>
    </cfRule>
    <cfRule type="cellIs" dxfId="2430" priority="4798" stopIfTrue="1" operator="greaterThan">
      <formula>#REF!</formula>
    </cfRule>
  </conditionalFormatting>
  <conditionalFormatting sqref="D181">
    <cfRule type="cellIs" dxfId="2429" priority="4795" stopIfTrue="1" operator="lessThanOrEqual">
      <formula>#REF!</formula>
    </cfRule>
    <cfRule type="cellIs" dxfId="2428" priority="4796" stopIfTrue="1" operator="greaterThan">
      <formula>#REF!</formula>
    </cfRule>
  </conditionalFormatting>
  <conditionalFormatting sqref="D182:D183">
    <cfRule type="cellIs" dxfId="2427" priority="4793" stopIfTrue="1" operator="lessThanOrEqual">
      <formula>#REF!</formula>
    </cfRule>
    <cfRule type="cellIs" dxfId="2426" priority="4794" stopIfTrue="1" operator="greaterThan">
      <formula>#REF!</formula>
    </cfRule>
  </conditionalFormatting>
  <conditionalFormatting sqref="D184">
    <cfRule type="cellIs" dxfId="2425" priority="4791" stopIfTrue="1" operator="lessThanOrEqual">
      <formula>#REF!</formula>
    </cfRule>
    <cfRule type="cellIs" dxfId="2424" priority="4792" stopIfTrue="1" operator="greaterThan">
      <formula>#REF!</formula>
    </cfRule>
  </conditionalFormatting>
  <conditionalFormatting sqref="G178:G184">
    <cfRule type="cellIs" dxfId="2423" priority="4784" stopIfTrue="1" operator="lessThan">
      <formula>1</formula>
    </cfRule>
  </conditionalFormatting>
  <conditionalFormatting sqref="D178:D183">
    <cfRule type="cellIs" dxfId="2422" priority="4782" stopIfTrue="1" operator="lessThanOrEqual">
      <formula>#REF!</formula>
    </cfRule>
    <cfRule type="cellIs" dxfId="2421" priority="4783" stopIfTrue="1" operator="greaterThan">
      <formula>#REF!</formula>
    </cfRule>
  </conditionalFormatting>
  <conditionalFormatting sqref="D179">
    <cfRule type="cellIs" dxfId="2420" priority="4780" stopIfTrue="1" operator="lessThanOrEqual">
      <formula>#REF!</formula>
    </cfRule>
    <cfRule type="cellIs" dxfId="2419" priority="4781" stopIfTrue="1" operator="greaterThan">
      <formula>#REF!</formula>
    </cfRule>
  </conditionalFormatting>
  <conditionalFormatting sqref="D180">
    <cfRule type="cellIs" dxfId="2418" priority="4778" stopIfTrue="1" operator="lessThanOrEqual">
      <formula>#REF!</formula>
    </cfRule>
    <cfRule type="cellIs" dxfId="2417" priority="4779" stopIfTrue="1" operator="greaterThan">
      <formula>#REF!</formula>
    </cfRule>
  </conditionalFormatting>
  <conditionalFormatting sqref="D181">
    <cfRule type="cellIs" dxfId="2416" priority="4776" stopIfTrue="1" operator="lessThanOrEqual">
      <formula>#REF!</formula>
    </cfRule>
    <cfRule type="cellIs" dxfId="2415" priority="4777" stopIfTrue="1" operator="greaterThan">
      <formula>#REF!</formula>
    </cfRule>
  </conditionalFormatting>
  <conditionalFormatting sqref="D182:D183">
    <cfRule type="cellIs" dxfId="2414" priority="4774" stopIfTrue="1" operator="lessThanOrEqual">
      <formula>#REF!</formula>
    </cfRule>
    <cfRule type="cellIs" dxfId="2413" priority="4775" stopIfTrue="1" operator="greaterThan">
      <formula>#REF!</formula>
    </cfRule>
  </conditionalFormatting>
  <conditionalFormatting sqref="D184">
    <cfRule type="cellIs" dxfId="2412" priority="4772" stopIfTrue="1" operator="lessThanOrEqual">
      <formula>#REF!</formula>
    </cfRule>
    <cfRule type="cellIs" dxfId="2411" priority="4773" stopIfTrue="1" operator="greaterThan">
      <formula>#REF!</formula>
    </cfRule>
  </conditionalFormatting>
  <conditionalFormatting sqref="G178:G184">
    <cfRule type="cellIs" dxfId="2410" priority="4765" stopIfTrue="1" operator="lessThan">
      <formula>1</formula>
    </cfRule>
  </conditionalFormatting>
  <conditionalFormatting sqref="D178:D183">
    <cfRule type="cellIs" dxfId="2409" priority="4763" stopIfTrue="1" operator="lessThanOrEqual">
      <formula>#REF!</formula>
    </cfRule>
    <cfRule type="cellIs" dxfId="2408" priority="4764" stopIfTrue="1" operator="greaterThan">
      <formula>#REF!</formula>
    </cfRule>
  </conditionalFormatting>
  <conditionalFormatting sqref="D179">
    <cfRule type="cellIs" dxfId="2407" priority="4761" stopIfTrue="1" operator="lessThanOrEqual">
      <formula>#REF!</formula>
    </cfRule>
    <cfRule type="cellIs" dxfId="2406" priority="4762" stopIfTrue="1" operator="greaterThan">
      <formula>#REF!</formula>
    </cfRule>
  </conditionalFormatting>
  <conditionalFormatting sqref="D180">
    <cfRule type="cellIs" dxfId="2405" priority="4759" stopIfTrue="1" operator="lessThanOrEqual">
      <formula>#REF!</formula>
    </cfRule>
    <cfRule type="cellIs" dxfId="2404" priority="4760" stopIfTrue="1" operator="greaterThan">
      <formula>#REF!</formula>
    </cfRule>
  </conditionalFormatting>
  <conditionalFormatting sqref="D181">
    <cfRule type="cellIs" dxfId="2403" priority="4757" stopIfTrue="1" operator="lessThanOrEqual">
      <formula>#REF!</formula>
    </cfRule>
    <cfRule type="cellIs" dxfId="2402" priority="4758" stopIfTrue="1" operator="greaterThan">
      <formula>#REF!</formula>
    </cfRule>
  </conditionalFormatting>
  <conditionalFormatting sqref="D182:D183">
    <cfRule type="cellIs" dxfId="2401" priority="4755" stopIfTrue="1" operator="lessThanOrEqual">
      <formula>#REF!</formula>
    </cfRule>
    <cfRule type="cellIs" dxfId="2400" priority="4756" stopIfTrue="1" operator="greaterThan">
      <formula>#REF!</formula>
    </cfRule>
  </conditionalFormatting>
  <conditionalFormatting sqref="D184">
    <cfRule type="cellIs" dxfId="2399" priority="4753" stopIfTrue="1" operator="lessThanOrEqual">
      <formula>#REF!</formula>
    </cfRule>
    <cfRule type="cellIs" dxfId="2398" priority="4754" stopIfTrue="1" operator="greaterThan">
      <formula>#REF!</formula>
    </cfRule>
  </conditionalFormatting>
  <conditionalFormatting sqref="G178:G184">
    <cfRule type="cellIs" dxfId="2397" priority="4746" stopIfTrue="1" operator="lessThan">
      <formula>1</formula>
    </cfRule>
  </conditionalFormatting>
  <conditionalFormatting sqref="D178:D183">
    <cfRule type="cellIs" dxfId="2396" priority="4744" stopIfTrue="1" operator="lessThanOrEqual">
      <formula>#REF!</formula>
    </cfRule>
    <cfRule type="cellIs" dxfId="2395" priority="4745" stopIfTrue="1" operator="greaterThan">
      <formula>#REF!</formula>
    </cfRule>
  </conditionalFormatting>
  <conditionalFormatting sqref="D179">
    <cfRule type="cellIs" dxfId="2394" priority="4742" stopIfTrue="1" operator="lessThanOrEqual">
      <formula>#REF!</formula>
    </cfRule>
    <cfRule type="cellIs" dxfId="2393" priority="4743" stopIfTrue="1" operator="greaterThan">
      <formula>#REF!</formula>
    </cfRule>
  </conditionalFormatting>
  <conditionalFormatting sqref="D180">
    <cfRule type="cellIs" dxfId="2392" priority="4740" stopIfTrue="1" operator="lessThanOrEqual">
      <formula>#REF!</formula>
    </cfRule>
    <cfRule type="cellIs" dxfId="2391" priority="4741" stopIfTrue="1" operator="greaterThan">
      <formula>#REF!</formula>
    </cfRule>
  </conditionalFormatting>
  <conditionalFormatting sqref="D181">
    <cfRule type="cellIs" dxfId="2390" priority="4738" stopIfTrue="1" operator="lessThanOrEqual">
      <formula>#REF!</formula>
    </cfRule>
    <cfRule type="cellIs" dxfId="2389" priority="4739" stopIfTrue="1" operator="greaterThan">
      <formula>#REF!</formula>
    </cfRule>
  </conditionalFormatting>
  <conditionalFormatting sqref="D182:D183">
    <cfRule type="cellIs" dxfId="2388" priority="4736" stopIfTrue="1" operator="lessThanOrEqual">
      <formula>#REF!</formula>
    </cfRule>
    <cfRule type="cellIs" dxfId="2387" priority="4737" stopIfTrue="1" operator="greaterThan">
      <formula>#REF!</formula>
    </cfRule>
  </conditionalFormatting>
  <conditionalFormatting sqref="D184">
    <cfRule type="cellIs" dxfId="2386" priority="4734" stopIfTrue="1" operator="lessThanOrEqual">
      <formula>#REF!</formula>
    </cfRule>
    <cfRule type="cellIs" dxfId="2385" priority="4735" stopIfTrue="1" operator="greaterThan">
      <formula>#REF!</formula>
    </cfRule>
  </conditionalFormatting>
  <conditionalFormatting sqref="G178:G184">
    <cfRule type="cellIs" dxfId="2384" priority="4727" stopIfTrue="1" operator="lessThan">
      <formula>1</formula>
    </cfRule>
  </conditionalFormatting>
  <conditionalFormatting sqref="D178:D183">
    <cfRule type="cellIs" dxfId="2383" priority="4725" stopIfTrue="1" operator="lessThanOrEqual">
      <formula>#REF!</formula>
    </cfRule>
    <cfRule type="cellIs" dxfId="2382" priority="4726" stopIfTrue="1" operator="greaterThan">
      <formula>#REF!</formula>
    </cfRule>
  </conditionalFormatting>
  <conditionalFormatting sqref="D179">
    <cfRule type="cellIs" dxfId="2381" priority="4723" stopIfTrue="1" operator="lessThanOrEqual">
      <formula>#REF!</formula>
    </cfRule>
    <cfRule type="cellIs" dxfId="2380" priority="4724" stopIfTrue="1" operator="greaterThan">
      <formula>#REF!</formula>
    </cfRule>
  </conditionalFormatting>
  <conditionalFormatting sqref="D180">
    <cfRule type="cellIs" dxfId="2379" priority="4721" stopIfTrue="1" operator="lessThanOrEqual">
      <formula>#REF!</formula>
    </cfRule>
    <cfRule type="cellIs" dxfId="2378" priority="4722" stopIfTrue="1" operator="greaterThan">
      <formula>#REF!</formula>
    </cfRule>
  </conditionalFormatting>
  <conditionalFormatting sqref="D181">
    <cfRule type="cellIs" dxfId="2377" priority="4719" stopIfTrue="1" operator="lessThanOrEqual">
      <formula>#REF!</formula>
    </cfRule>
    <cfRule type="cellIs" dxfId="2376" priority="4720" stopIfTrue="1" operator="greaterThan">
      <formula>#REF!</formula>
    </cfRule>
  </conditionalFormatting>
  <conditionalFormatting sqref="D182:D183">
    <cfRule type="cellIs" dxfId="2375" priority="4717" stopIfTrue="1" operator="lessThanOrEqual">
      <formula>#REF!</formula>
    </cfRule>
    <cfRule type="cellIs" dxfId="2374" priority="4718" stopIfTrue="1" operator="greaterThan">
      <formula>#REF!</formula>
    </cfRule>
  </conditionalFormatting>
  <conditionalFormatting sqref="D184">
    <cfRule type="cellIs" dxfId="2373" priority="4715" stopIfTrue="1" operator="lessThanOrEqual">
      <formula>#REF!</formula>
    </cfRule>
    <cfRule type="cellIs" dxfId="2372" priority="4716" stopIfTrue="1" operator="greaterThan">
      <formula>#REF!</formula>
    </cfRule>
  </conditionalFormatting>
  <conditionalFormatting sqref="G178:G184">
    <cfRule type="cellIs" dxfId="2371" priority="4708" stopIfTrue="1" operator="lessThan">
      <formula>1</formula>
    </cfRule>
  </conditionalFormatting>
  <conditionalFormatting sqref="D178:D183">
    <cfRule type="cellIs" dxfId="2370" priority="4706" stopIfTrue="1" operator="lessThanOrEqual">
      <formula>#REF!</formula>
    </cfRule>
    <cfRule type="cellIs" dxfId="2369" priority="4707" stopIfTrue="1" operator="greaterThan">
      <formula>#REF!</formula>
    </cfRule>
  </conditionalFormatting>
  <conditionalFormatting sqref="D179">
    <cfRule type="cellIs" dxfId="2368" priority="4704" stopIfTrue="1" operator="lessThanOrEqual">
      <formula>#REF!</formula>
    </cfRule>
    <cfRule type="cellIs" dxfId="2367" priority="4705" stopIfTrue="1" operator="greaterThan">
      <formula>#REF!</formula>
    </cfRule>
  </conditionalFormatting>
  <conditionalFormatting sqref="D180">
    <cfRule type="cellIs" dxfId="2366" priority="4702" stopIfTrue="1" operator="lessThanOrEqual">
      <formula>#REF!</formula>
    </cfRule>
    <cfRule type="cellIs" dxfId="2365" priority="4703" stopIfTrue="1" operator="greaterThan">
      <formula>#REF!</formula>
    </cfRule>
  </conditionalFormatting>
  <conditionalFormatting sqref="D181">
    <cfRule type="cellIs" dxfId="2364" priority="4700" stopIfTrue="1" operator="lessThanOrEqual">
      <formula>#REF!</formula>
    </cfRule>
    <cfRule type="cellIs" dxfId="2363" priority="4701" stopIfTrue="1" operator="greaterThan">
      <formula>#REF!</formula>
    </cfRule>
  </conditionalFormatting>
  <conditionalFormatting sqref="D182:D183">
    <cfRule type="cellIs" dxfId="2362" priority="4698" stopIfTrue="1" operator="lessThanOrEqual">
      <formula>#REF!</formula>
    </cfRule>
    <cfRule type="cellIs" dxfId="2361" priority="4699" stopIfTrue="1" operator="greaterThan">
      <formula>#REF!</formula>
    </cfRule>
  </conditionalFormatting>
  <conditionalFormatting sqref="D184">
    <cfRule type="cellIs" dxfId="2360" priority="4696" stopIfTrue="1" operator="lessThanOrEqual">
      <formula>#REF!</formula>
    </cfRule>
    <cfRule type="cellIs" dxfId="2359" priority="4697" stopIfTrue="1" operator="greaterThan">
      <formula>#REF!</formula>
    </cfRule>
  </conditionalFormatting>
  <conditionalFormatting sqref="G178:G184">
    <cfRule type="cellIs" dxfId="2358" priority="4689" stopIfTrue="1" operator="lessThan">
      <formula>1</formula>
    </cfRule>
  </conditionalFormatting>
  <conditionalFormatting sqref="D178:D183">
    <cfRule type="cellIs" dxfId="2357" priority="4687" stopIfTrue="1" operator="lessThanOrEqual">
      <formula>#REF!</formula>
    </cfRule>
    <cfRule type="cellIs" dxfId="2356" priority="4688" stopIfTrue="1" operator="greaterThan">
      <formula>#REF!</formula>
    </cfRule>
  </conditionalFormatting>
  <conditionalFormatting sqref="D179">
    <cfRule type="cellIs" dxfId="2355" priority="4685" stopIfTrue="1" operator="lessThanOrEqual">
      <formula>#REF!</formula>
    </cfRule>
    <cfRule type="cellIs" dxfId="2354" priority="4686" stopIfTrue="1" operator="greaterThan">
      <formula>#REF!</formula>
    </cfRule>
  </conditionalFormatting>
  <conditionalFormatting sqref="D180">
    <cfRule type="cellIs" dxfId="2353" priority="4683" stopIfTrue="1" operator="lessThanOrEqual">
      <formula>#REF!</formula>
    </cfRule>
    <cfRule type="cellIs" dxfId="2352" priority="4684" stopIfTrue="1" operator="greaterThan">
      <formula>#REF!</formula>
    </cfRule>
  </conditionalFormatting>
  <conditionalFormatting sqref="D181">
    <cfRule type="cellIs" dxfId="2351" priority="4681" stopIfTrue="1" operator="lessThanOrEqual">
      <formula>#REF!</formula>
    </cfRule>
    <cfRule type="cellIs" dxfId="2350" priority="4682" stopIfTrue="1" operator="greaterThan">
      <formula>#REF!</formula>
    </cfRule>
  </conditionalFormatting>
  <conditionalFormatting sqref="D182:D183">
    <cfRule type="cellIs" dxfId="2349" priority="4679" stopIfTrue="1" operator="lessThanOrEqual">
      <formula>#REF!</formula>
    </cfRule>
    <cfRule type="cellIs" dxfId="2348" priority="4680" stopIfTrue="1" operator="greaterThan">
      <formula>#REF!</formula>
    </cfRule>
  </conditionalFormatting>
  <conditionalFormatting sqref="D184">
    <cfRule type="cellIs" dxfId="2347" priority="4677" stopIfTrue="1" operator="lessThanOrEqual">
      <formula>#REF!</formula>
    </cfRule>
    <cfRule type="cellIs" dxfId="2346" priority="4678" stopIfTrue="1" operator="greaterThan">
      <formula>#REF!</formula>
    </cfRule>
  </conditionalFormatting>
  <conditionalFormatting sqref="G178:G184">
    <cfRule type="cellIs" dxfId="2345" priority="4670" stopIfTrue="1" operator="lessThan">
      <formula>1</formula>
    </cfRule>
  </conditionalFormatting>
  <conditionalFormatting sqref="D178:D183">
    <cfRule type="cellIs" dxfId="2344" priority="4668" stopIfTrue="1" operator="lessThanOrEqual">
      <formula>#REF!</formula>
    </cfRule>
    <cfRule type="cellIs" dxfId="2343" priority="4669" stopIfTrue="1" operator="greaterThan">
      <formula>#REF!</formula>
    </cfRule>
  </conditionalFormatting>
  <conditionalFormatting sqref="D179">
    <cfRule type="cellIs" dxfId="2342" priority="4666" stopIfTrue="1" operator="lessThanOrEqual">
      <formula>#REF!</formula>
    </cfRule>
    <cfRule type="cellIs" dxfId="2341" priority="4667" stopIfTrue="1" operator="greaterThan">
      <formula>#REF!</formula>
    </cfRule>
  </conditionalFormatting>
  <conditionalFormatting sqref="D180">
    <cfRule type="cellIs" dxfId="2340" priority="4664" stopIfTrue="1" operator="lessThanOrEqual">
      <formula>#REF!</formula>
    </cfRule>
    <cfRule type="cellIs" dxfId="2339" priority="4665" stopIfTrue="1" operator="greaterThan">
      <formula>#REF!</formula>
    </cfRule>
  </conditionalFormatting>
  <conditionalFormatting sqref="D181">
    <cfRule type="cellIs" dxfId="2338" priority="4662" stopIfTrue="1" operator="lessThanOrEqual">
      <formula>#REF!</formula>
    </cfRule>
    <cfRule type="cellIs" dxfId="2337" priority="4663" stopIfTrue="1" operator="greaterThan">
      <formula>#REF!</formula>
    </cfRule>
  </conditionalFormatting>
  <conditionalFormatting sqref="D182:D183">
    <cfRule type="cellIs" dxfId="2336" priority="4660" stopIfTrue="1" operator="lessThanOrEqual">
      <formula>#REF!</formula>
    </cfRule>
    <cfRule type="cellIs" dxfId="2335" priority="4661" stopIfTrue="1" operator="greaterThan">
      <formula>#REF!</formula>
    </cfRule>
  </conditionalFormatting>
  <conditionalFormatting sqref="D184">
    <cfRule type="cellIs" dxfId="2334" priority="4658" stopIfTrue="1" operator="lessThanOrEqual">
      <formula>#REF!</formula>
    </cfRule>
    <cfRule type="cellIs" dxfId="2333" priority="4659" stopIfTrue="1" operator="greaterThan">
      <formula>#REF!</formula>
    </cfRule>
  </conditionalFormatting>
  <conditionalFormatting sqref="G178:G184">
    <cfRule type="cellIs" dxfId="2332" priority="4651" stopIfTrue="1" operator="lessThan">
      <formula>1</formula>
    </cfRule>
  </conditionalFormatting>
  <conditionalFormatting sqref="D178:D183">
    <cfRule type="cellIs" dxfId="2331" priority="4649" stopIfTrue="1" operator="lessThanOrEqual">
      <formula>#REF!</formula>
    </cfRule>
    <cfRule type="cellIs" dxfId="2330" priority="4650" stopIfTrue="1" operator="greaterThan">
      <formula>#REF!</formula>
    </cfRule>
  </conditionalFormatting>
  <conditionalFormatting sqref="D179">
    <cfRule type="cellIs" dxfId="2329" priority="4647" stopIfTrue="1" operator="lessThanOrEqual">
      <formula>#REF!</formula>
    </cfRule>
    <cfRule type="cellIs" dxfId="2328" priority="4648" stopIfTrue="1" operator="greaterThan">
      <formula>#REF!</formula>
    </cfRule>
  </conditionalFormatting>
  <conditionalFormatting sqref="D180">
    <cfRule type="cellIs" dxfId="2327" priority="4645" stopIfTrue="1" operator="lessThanOrEqual">
      <formula>#REF!</formula>
    </cfRule>
    <cfRule type="cellIs" dxfId="2326" priority="4646" stopIfTrue="1" operator="greaterThan">
      <formula>#REF!</formula>
    </cfRule>
  </conditionalFormatting>
  <conditionalFormatting sqref="D181">
    <cfRule type="cellIs" dxfId="2325" priority="4643" stopIfTrue="1" operator="lessThanOrEqual">
      <formula>#REF!</formula>
    </cfRule>
    <cfRule type="cellIs" dxfId="2324" priority="4644" stopIfTrue="1" operator="greaterThan">
      <formula>#REF!</formula>
    </cfRule>
  </conditionalFormatting>
  <conditionalFormatting sqref="D182:D183">
    <cfRule type="cellIs" dxfId="2323" priority="4641" stopIfTrue="1" operator="lessThanOrEqual">
      <formula>#REF!</formula>
    </cfRule>
    <cfRule type="cellIs" dxfId="2322" priority="4642" stopIfTrue="1" operator="greaterThan">
      <formula>#REF!</formula>
    </cfRule>
  </conditionalFormatting>
  <conditionalFormatting sqref="D184">
    <cfRule type="cellIs" dxfId="2321" priority="4639" stopIfTrue="1" operator="lessThanOrEqual">
      <formula>#REF!</formula>
    </cfRule>
    <cfRule type="cellIs" dxfId="2320" priority="4640" stopIfTrue="1" operator="greaterThan">
      <formula>#REF!</formula>
    </cfRule>
  </conditionalFormatting>
  <conditionalFormatting sqref="G178:G184">
    <cfRule type="cellIs" dxfId="2319" priority="4632" stopIfTrue="1" operator="lessThan">
      <formula>1</formula>
    </cfRule>
  </conditionalFormatting>
  <conditionalFormatting sqref="D178:D183">
    <cfRule type="cellIs" dxfId="2318" priority="4630" stopIfTrue="1" operator="lessThanOrEqual">
      <formula>#REF!</formula>
    </cfRule>
    <cfRule type="cellIs" dxfId="2317" priority="4631" stopIfTrue="1" operator="greaterThan">
      <formula>#REF!</formula>
    </cfRule>
  </conditionalFormatting>
  <conditionalFormatting sqref="D179">
    <cfRule type="cellIs" dxfId="2316" priority="4628" stopIfTrue="1" operator="lessThanOrEqual">
      <formula>#REF!</formula>
    </cfRule>
    <cfRule type="cellIs" dxfId="2315" priority="4629" stopIfTrue="1" operator="greaterThan">
      <formula>#REF!</formula>
    </cfRule>
  </conditionalFormatting>
  <conditionalFormatting sqref="D180">
    <cfRule type="cellIs" dxfId="2314" priority="4626" stopIfTrue="1" operator="lessThanOrEqual">
      <formula>#REF!</formula>
    </cfRule>
    <cfRule type="cellIs" dxfId="2313" priority="4627" stopIfTrue="1" operator="greaterThan">
      <formula>#REF!</formula>
    </cfRule>
  </conditionalFormatting>
  <conditionalFormatting sqref="D181">
    <cfRule type="cellIs" dxfId="2312" priority="4624" stopIfTrue="1" operator="lessThanOrEqual">
      <formula>#REF!</formula>
    </cfRule>
    <cfRule type="cellIs" dxfId="2311" priority="4625" stopIfTrue="1" operator="greaterThan">
      <formula>#REF!</formula>
    </cfRule>
  </conditionalFormatting>
  <conditionalFormatting sqref="D182:D183">
    <cfRule type="cellIs" dxfId="2310" priority="4622" stopIfTrue="1" operator="lessThanOrEqual">
      <formula>#REF!</formula>
    </cfRule>
    <cfRule type="cellIs" dxfId="2309" priority="4623" stopIfTrue="1" operator="greaterThan">
      <formula>#REF!</formula>
    </cfRule>
  </conditionalFormatting>
  <conditionalFormatting sqref="D184">
    <cfRule type="cellIs" dxfId="2308" priority="4620" stopIfTrue="1" operator="lessThanOrEqual">
      <formula>#REF!</formula>
    </cfRule>
    <cfRule type="cellIs" dxfId="2307" priority="4621" stopIfTrue="1" operator="greaterThan">
      <formula>#REF!</formula>
    </cfRule>
  </conditionalFormatting>
  <conditionalFormatting sqref="G178:G184">
    <cfRule type="cellIs" dxfId="2306" priority="4613" stopIfTrue="1" operator="lessThan">
      <formula>1</formula>
    </cfRule>
  </conditionalFormatting>
  <conditionalFormatting sqref="D178:D183">
    <cfRule type="cellIs" dxfId="2305" priority="4611" stopIfTrue="1" operator="lessThanOrEqual">
      <formula>#REF!</formula>
    </cfRule>
    <cfRule type="cellIs" dxfId="2304" priority="4612" stopIfTrue="1" operator="greaterThan">
      <formula>#REF!</formula>
    </cfRule>
  </conditionalFormatting>
  <conditionalFormatting sqref="D179">
    <cfRule type="cellIs" dxfId="2303" priority="4609" stopIfTrue="1" operator="lessThanOrEqual">
      <formula>#REF!</formula>
    </cfRule>
    <cfRule type="cellIs" dxfId="2302" priority="4610" stopIfTrue="1" operator="greaterThan">
      <formula>#REF!</formula>
    </cfRule>
  </conditionalFormatting>
  <conditionalFormatting sqref="D180">
    <cfRule type="cellIs" dxfId="2301" priority="4607" stopIfTrue="1" operator="lessThanOrEqual">
      <formula>#REF!</formula>
    </cfRule>
    <cfRule type="cellIs" dxfId="2300" priority="4608" stopIfTrue="1" operator="greaterThan">
      <formula>#REF!</formula>
    </cfRule>
  </conditionalFormatting>
  <conditionalFormatting sqref="D181">
    <cfRule type="cellIs" dxfId="2299" priority="4605" stopIfTrue="1" operator="lessThanOrEqual">
      <formula>#REF!</formula>
    </cfRule>
    <cfRule type="cellIs" dxfId="2298" priority="4606" stopIfTrue="1" operator="greaterThan">
      <formula>#REF!</formula>
    </cfRule>
  </conditionalFormatting>
  <conditionalFormatting sqref="D182:D183">
    <cfRule type="cellIs" dxfId="2297" priority="4603" stopIfTrue="1" operator="lessThanOrEqual">
      <formula>#REF!</formula>
    </cfRule>
    <cfRule type="cellIs" dxfId="2296" priority="4604" stopIfTrue="1" operator="greaterThan">
      <formula>#REF!</formula>
    </cfRule>
  </conditionalFormatting>
  <conditionalFormatting sqref="D184">
    <cfRule type="cellIs" dxfId="2295" priority="4601" stopIfTrue="1" operator="lessThanOrEqual">
      <formula>#REF!</formula>
    </cfRule>
    <cfRule type="cellIs" dxfId="2294" priority="4602" stopIfTrue="1" operator="greaterThan">
      <formula>#REF!</formula>
    </cfRule>
  </conditionalFormatting>
  <conditionalFormatting sqref="G178:G184">
    <cfRule type="cellIs" dxfId="2293" priority="4594" stopIfTrue="1" operator="lessThan">
      <formula>1</formula>
    </cfRule>
  </conditionalFormatting>
  <conditionalFormatting sqref="D178:D183">
    <cfRule type="cellIs" dxfId="2292" priority="4592" stopIfTrue="1" operator="lessThanOrEqual">
      <formula>#REF!</formula>
    </cfRule>
    <cfRule type="cellIs" dxfId="2291" priority="4593" stopIfTrue="1" operator="greaterThan">
      <formula>#REF!</formula>
    </cfRule>
  </conditionalFormatting>
  <conditionalFormatting sqref="D179">
    <cfRule type="cellIs" dxfId="2290" priority="4590" stopIfTrue="1" operator="lessThanOrEqual">
      <formula>#REF!</formula>
    </cfRule>
    <cfRule type="cellIs" dxfId="2289" priority="4591" stopIfTrue="1" operator="greaterThan">
      <formula>#REF!</formula>
    </cfRule>
  </conditionalFormatting>
  <conditionalFormatting sqref="D180">
    <cfRule type="cellIs" dxfId="2288" priority="4588" stopIfTrue="1" operator="lessThanOrEqual">
      <formula>#REF!</formula>
    </cfRule>
    <cfRule type="cellIs" dxfId="2287" priority="4589" stopIfTrue="1" operator="greaterThan">
      <formula>#REF!</formula>
    </cfRule>
  </conditionalFormatting>
  <conditionalFormatting sqref="D181">
    <cfRule type="cellIs" dxfId="2286" priority="4586" stopIfTrue="1" operator="lessThanOrEqual">
      <formula>#REF!</formula>
    </cfRule>
    <cfRule type="cellIs" dxfId="2285" priority="4587" stopIfTrue="1" operator="greaterThan">
      <formula>#REF!</formula>
    </cfRule>
  </conditionalFormatting>
  <conditionalFormatting sqref="D182:D183">
    <cfRule type="cellIs" dxfId="2284" priority="4584" stopIfTrue="1" operator="lessThanOrEqual">
      <formula>#REF!</formula>
    </cfRule>
    <cfRule type="cellIs" dxfId="2283" priority="4585" stopIfTrue="1" operator="greaterThan">
      <formula>#REF!</formula>
    </cfRule>
  </conditionalFormatting>
  <conditionalFormatting sqref="D184">
    <cfRule type="cellIs" dxfId="2282" priority="4582" stopIfTrue="1" operator="lessThanOrEqual">
      <formula>#REF!</formula>
    </cfRule>
    <cfRule type="cellIs" dxfId="2281" priority="4583" stopIfTrue="1" operator="greaterThan">
      <formula>#REF!</formula>
    </cfRule>
  </conditionalFormatting>
  <conditionalFormatting sqref="G178:G184">
    <cfRule type="cellIs" dxfId="2280" priority="4575" stopIfTrue="1" operator="lessThan">
      <formula>1</formula>
    </cfRule>
  </conditionalFormatting>
  <conditionalFormatting sqref="D178:D183">
    <cfRule type="cellIs" dxfId="2279" priority="4573" stopIfTrue="1" operator="lessThanOrEqual">
      <formula>#REF!</formula>
    </cfRule>
    <cfRule type="cellIs" dxfId="2278" priority="4574" stopIfTrue="1" operator="greaterThan">
      <formula>#REF!</formula>
    </cfRule>
  </conditionalFormatting>
  <conditionalFormatting sqref="D179">
    <cfRule type="cellIs" dxfId="2277" priority="4571" stopIfTrue="1" operator="lessThanOrEqual">
      <formula>#REF!</formula>
    </cfRule>
    <cfRule type="cellIs" dxfId="2276" priority="4572" stopIfTrue="1" operator="greaterThan">
      <formula>#REF!</formula>
    </cfRule>
  </conditionalFormatting>
  <conditionalFormatting sqref="D180">
    <cfRule type="cellIs" dxfId="2275" priority="4569" stopIfTrue="1" operator="lessThanOrEqual">
      <formula>#REF!</formula>
    </cfRule>
    <cfRule type="cellIs" dxfId="2274" priority="4570" stopIfTrue="1" operator="greaterThan">
      <formula>#REF!</formula>
    </cfRule>
  </conditionalFormatting>
  <conditionalFormatting sqref="D181">
    <cfRule type="cellIs" dxfId="2273" priority="4567" stopIfTrue="1" operator="lessThanOrEqual">
      <formula>#REF!</formula>
    </cfRule>
    <cfRule type="cellIs" dxfId="2272" priority="4568" stopIfTrue="1" operator="greaterThan">
      <formula>#REF!</formula>
    </cfRule>
  </conditionalFormatting>
  <conditionalFormatting sqref="D182:D183">
    <cfRule type="cellIs" dxfId="2271" priority="4565" stopIfTrue="1" operator="lessThanOrEqual">
      <formula>#REF!</formula>
    </cfRule>
    <cfRule type="cellIs" dxfId="2270" priority="4566" stopIfTrue="1" operator="greaterThan">
      <formula>#REF!</formula>
    </cfRule>
  </conditionalFormatting>
  <conditionalFormatting sqref="D184">
    <cfRule type="cellIs" dxfId="2269" priority="4563" stopIfTrue="1" operator="lessThanOrEqual">
      <formula>#REF!</formula>
    </cfRule>
    <cfRule type="cellIs" dxfId="2268" priority="4564" stopIfTrue="1" operator="greaterThan">
      <formula>#REF!</formula>
    </cfRule>
  </conditionalFormatting>
  <conditionalFormatting sqref="G178:G184">
    <cfRule type="cellIs" dxfId="2267" priority="4556" stopIfTrue="1" operator="lessThan">
      <formula>1</formula>
    </cfRule>
  </conditionalFormatting>
  <conditionalFormatting sqref="D178:D183">
    <cfRule type="cellIs" dxfId="2266" priority="4554" stopIfTrue="1" operator="lessThanOrEqual">
      <formula>#REF!</formula>
    </cfRule>
    <cfRule type="cellIs" dxfId="2265" priority="4555" stopIfTrue="1" operator="greaterThan">
      <formula>#REF!</formula>
    </cfRule>
  </conditionalFormatting>
  <conditionalFormatting sqref="D179">
    <cfRule type="cellIs" dxfId="2264" priority="4552" stopIfTrue="1" operator="lessThanOrEqual">
      <formula>#REF!</formula>
    </cfRule>
    <cfRule type="cellIs" dxfId="2263" priority="4553" stopIfTrue="1" operator="greaterThan">
      <formula>#REF!</formula>
    </cfRule>
  </conditionalFormatting>
  <conditionalFormatting sqref="D180">
    <cfRule type="cellIs" dxfId="2262" priority="4550" stopIfTrue="1" operator="lessThanOrEqual">
      <formula>#REF!</formula>
    </cfRule>
    <cfRule type="cellIs" dxfId="2261" priority="4551" stopIfTrue="1" operator="greaterThan">
      <formula>#REF!</formula>
    </cfRule>
  </conditionalFormatting>
  <conditionalFormatting sqref="D181">
    <cfRule type="cellIs" dxfId="2260" priority="4548" stopIfTrue="1" operator="lessThanOrEqual">
      <formula>#REF!</formula>
    </cfRule>
    <cfRule type="cellIs" dxfId="2259" priority="4549" stopIfTrue="1" operator="greaterThan">
      <formula>#REF!</formula>
    </cfRule>
  </conditionalFormatting>
  <conditionalFormatting sqref="D182:D183">
    <cfRule type="cellIs" dxfId="2258" priority="4546" stopIfTrue="1" operator="lessThanOrEqual">
      <formula>#REF!</formula>
    </cfRule>
    <cfRule type="cellIs" dxfId="2257" priority="4547" stopIfTrue="1" operator="greaterThan">
      <formula>#REF!</formula>
    </cfRule>
  </conditionalFormatting>
  <conditionalFormatting sqref="D184">
    <cfRule type="cellIs" dxfId="2256" priority="4544" stopIfTrue="1" operator="lessThanOrEqual">
      <formula>#REF!</formula>
    </cfRule>
    <cfRule type="cellIs" dxfId="2255" priority="4545" stopIfTrue="1" operator="greaterThan">
      <formula>#REF!</formula>
    </cfRule>
  </conditionalFormatting>
  <conditionalFormatting sqref="G178:G184">
    <cfRule type="cellIs" dxfId="2254" priority="4537" stopIfTrue="1" operator="lessThan">
      <formula>1</formula>
    </cfRule>
  </conditionalFormatting>
  <conditionalFormatting sqref="D178:D184">
    <cfRule type="cellIs" dxfId="2253" priority="4535" stopIfTrue="1" operator="lessThanOrEqual">
      <formula>#REF!</formula>
    </cfRule>
    <cfRule type="cellIs" dxfId="2252" priority="4536" stopIfTrue="1" operator="greaterThan">
      <formula>#REF!</formula>
    </cfRule>
  </conditionalFormatting>
  <conditionalFormatting sqref="G178:G184">
    <cfRule type="cellIs" dxfId="2251" priority="4528" stopIfTrue="1" operator="lessThan">
      <formula>1</formula>
    </cfRule>
  </conditionalFormatting>
  <conditionalFormatting sqref="D178:D184">
    <cfRule type="cellIs" dxfId="2250" priority="4526" stopIfTrue="1" operator="lessThanOrEqual">
      <formula>#REF!</formula>
    </cfRule>
    <cfRule type="cellIs" dxfId="2249" priority="4527" stopIfTrue="1" operator="greaterThan">
      <formula>#REF!</formula>
    </cfRule>
  </conditionalFormatting>
  <conditionalFormatting sqref="G178:G184">
    <cfRule type="cellIs" dxfId="2248" priority="4519" stopIfTrue="1" operator="lessThan">
      <formula>1</formula>
    </cfRule>
  </conditionalFormatting>
  <conditionalFormatting sqref="D178:D184">
    <cfRule type="cellIs" dxfId="2247" priority="4517" stopIfTrue="1" operator="lessThanOrEqual">
      <formula>#REF!</formula>
    </cfRule>
    <cfRule type="cellIs" dxfId="2246" priority="4518" stopIfTrue="1" operator="greaterThan">
      <formula>#REF!</formula>
    </cfRule>
  </conditionalFormatting>
  <conditionalFormatting sqref="G178:G184">
    <cfRule type="cellIs" dxfId="2245" priority="4510" stopIfTrue="1" operator="lessThan">
      <formula>1</formula>
    </cfRule>
  </conditionalFormatting>
  <conditionalFormatting sqref="D178:D184">
    <cfRule type="cellIs" dxfId="2244" priority="4508" stopIfTrue="1" operator="lessThanOrEqual">
      <formula>#REF!</formula>
    </cfRule>
    <cfRule type="cellIs" dxfId="2243" priority="4509" stopIfTrue="1" operator="greaterThan">
      <formula>#REF!</formula>
    </cfRule>
  </conditionalFormatting>
  <conditionalFormatting sqref="G178:G184">
    <cfRule type="cellIs" dxfId="2242" priority="4501" stopIfTrue="1" operator="lessThan">
      <formula>1</formula>
    </cfRule>
  </conditionalFormatting>
  <conditionalFormatting sqref="D178:D184">
    <cfRule type="cellIs" dxfId="2241" priority="4499" stopIfTrue="1" operator="lessThanOrEqual">
      <formula>#REF!</formula>
    </cfRule>
    <cfRule type="cellIs" dxfId="2240" priority="4500" stopIfTrue="1" operator="greaterThan">
      <formula>#REF!</formula>
    </cfRule>
  </conditionalFormatting>
  <conditionalFormatting sqref="G178:G184">
    <cfRule type="cellIs" dxfId="2239" priority="4492" stopIfTrue="1" operator="lessThan">
      <formula>1</formula>
    </cfRule>
  </conditionalFormatting>
  <conditionalFormatting sqref="D178:D184">
    <cfRule type="cellIs" dxfId="2238" priority="4490" stopIfTrue="1" operator="lessThanOrEqual">
      <formula>#REF!</formula>
    </cfRule>
    <cfRule type="cellIs" dxfId="2237" priority="4491" stopIfTrue="1" operator="greaterThan">
      <formula>#REF!</formula>
    </cfRule>
  </conditionalFormatting>
  <conditionalFormatting sqref="G178:G184">
    <cfRule type="cellIs" dxfId="2236" priority="4483" stopIfTrue="1" operator="lessThan">
      <formula>1</formula>
    </cfRule>
  </conditionalFormatting>
  <conditionalFormatting sqref="D178:D184">
    <cfRule type="cellIs" dxfId="2235" priority="4481" stopIfTrue="1" operator="lessThanOrEqual">
      <formula>#REF!</formula>
    </cfRule>
    <cfRule type="cellIs" dxfId="2234" priority="4482" stopIfTrue="1" operator="greaterThan">
      <formula>#REF!</formula>
    </cfRule>
  </conditionalFormatting>
  <conditionalFormatting sqref="G178:G184">
    <cfRule type="cellIs" dxfId="2233" priority="4474" stopIfTrue="1" operator="lessThan">
      <formula>1</formula>
    </cfRule>
  </conditionalFormatting>
  <conditionalFormatting sqref="D178:D184">
    <cfRule type="cellIs" dxfId="2232" priority="4472" stopIfTrue="1" operator="lessThanOrEqual">
      <formula>#REF!</formula>
    </cfRule>
    <cfRule type="cellIs" dxfId="2231" priority="4473" stopIfTrue="1" operator="greaterThan">
      <formula>#REF!</formula>
    </cfRule>
  </conditionalFormatting>
  <conditionalFormatting sqref="G178:G184">
    <cfRule type="cellIs" dxfId="2230" priority="4465" stopIfTrue="1" operator="lessThan">
      <formula>1</formula>
    </cfRule>
  </conditionalFormatting>
  <conditionalFormatting sqref="D178:D184">
    <cfRule type="cellIs" dxfId="2229" priority="4463" stopIfTrue="1" operator="lessThanOrEqual">
      <formula>#REF!</formula>
    </cfRule>
    <cfRule type="cellIs" dxfId="2228" priority="4464" stopIfTrue="1" operator="greaterThan">
      <formula>#REF!</formula>
    </cfRule>
  </conditionalFormatting>
  <conditionalFormatting sqref="G178:G184">
    <cfRule type="cellIs" dxfId="2227" priority="4456" stopIfTrue="1" operator="lessThan">
      <formula>1</formula>
    </cfRule>
  </conditionalFormatting>
  <conditionalFormatting sqref="D178:D184">
    <cfRule type="cellIs" dxfId="2226" priority="4454" stopIfTrue="1" operator="lessThanOrEqual">
      <formula>#REF!</formula>
    </cfRule>
    <cfRule type="cellIs" dxfId="2225" priority="4455" stopIfTrue="1" operator="greaterThan">
      <formula>#REF!</formula>
    </cfRule>
  </conditionalFormatting>
  <conditionalFormatting sqref="G178:G184">
    <cfRule type="cellIs" dxfId="2224" priority="4447" stopIfTrue="1" operator="lessThan">
      <formula>1</formula>
    </cfRule>
  </conditionalFormatting>
  <conditionalFormatting sqref="D178:D184">
    <cfRule type="cellIs" dxfId="2223" priority="4445" stopIfTrue="1" operator="lessThanOrEqual">
      <formula>#REF!</formula>
    </cfRule>
    <cfRule type="cellIs" dxfId="2222" priority="4446" stopIfTrue="1" operator="greaterThan">
      <formula>#REF!</formula>
    </cfRule>
  </conditionalFormatting>
  <conditionalFormatting sqref="G178:G184">
    <cfRule type="cellIs" dxfId="2221" priority="4438" stopIfTrue="1" operator="lessThan">
      <formula>1</formula>
    </cfRule>
  </conditionalFormatting>
  <conditionalFormatting sqref="D178:D184">
    <cfRule type="cellIs" dxfId="2220" priority="4436" stopIfTrue="1" operator="lessThanOrEqual">
      <formula>#REF!</formula>
    </cfRule>
    <cfRule type="cellIs" dxfId="2219" priority="4437" stopIfTrue="1" operator="greaterThan">
      <formula>#REF!</formula>
    </cfRule>
  </conditionalFormatting>
  <conditionalFormatting sqref="G178:G184">
    <cfRule type="cellIs" dxfId="2218" priority="4429" stopIfTrue="1" operator="lessThan">
      <formula>1</formula>
    </cfRule>
  </conditionalFormatting>
  <conditionalFormatting sqref="D178:D184">
    <cfRule type="cellIs" dxfId="2217" priority="4427" stopIfTrue="1" operator="lessThanOrEqual">
      <formula>#REF!</formula>
    </cfRule>
    <cfRule type="cellIs" dxfId="2216" priority="4428" stopIfTrue="1" operator="greaterThan">
      <formula>#REF!</formula>
    </cfRule>
  </conditionalFormatting>
  <conditionalFormatting sqref="G178:G184">
    <cfRule type="cellIs" dxfId="2215" priority="4420" stopIfTrue="1" operator="lessThan">
      <formula>1</formula>
    </cfRule>
  </conditionalFormatting>
  <conditionalFormatting sqref="D178:D184">
    <cfRule type="cellIs" dxfId="2214" priority="4418" stopIfTrue="1" operator="lessThanOrEqual">
      <formula>#REF!</formula>
    </cfRule>
    <cfRule type="cellIs" dxfId="2213" priority="4419" stopIfTrue="1" operator="greaterThan">
      <formula>#REF!</formula>
    </cfRule>
  </conditionalFormatting>
  <conditionalFormatting sqref="G178:G184">
    <cfRule type="cellIs" dxfId="2212" priority="4411" stopIfTrue="1" operator="lessThan">
      <formula>1</formula>
    </cfRule>
  </conditionalFormatting>
  <conditionalFormatting sqref="D178:D184">
    <cfRule type="cellIs" dxfId="2211" priority="4409" stopIfTrue="1" operator="lessThanOrEqual">
      <formula>#REF!</formula>
    </cfRule>
    <cfRule type="cellIs" dxfId="2210" priority="4410" stopIfTrue="1" operator="greaterThan">
      <formula>#REF!</formula>
    </cfRule>
  </conditionalFormatting>
  <conditionalFormatting sqref="G178:G184">
    <cfRule type="cellIs" dxfId="2209" priority="4400" stopIfTrue="1" operator="lessThan">
      <formula>1</formula>
    </cfRule>
  </conditionalFormatting>
  <conditionalFormatting sqref="D178:D184">
    <cfRule type="cellIs" dxfId="2208" priority="4398" stopIfTrue="1" operator="lessThanOrEqual">
      <formula>#REF!</formula>
    </cfRule>
    <cfRule type="cellIs" dxfId="2207" priority="4399" stopIfTrue="1" operator="greaterThan">
      <formula>#REF!</formula>
    </cfRule>
  </conditionalFormatting>
  <conditionalFormatting sqref="G178:G184">
    <cfRule type="cellIs" dxfId="2206" priority="4391" stopIfTrue="1" operator="lessThan">
      <formula>1</formula>
    </cfRule>
  </conditionalFormatting>
  <conditionalFormatting sqref="D178:D184">
    <cfRule type="cellIs" dxfId="2205" priority="4389" stopIfTrue="1" operator="lessThanOrEqual">
      <formula>#REF!</formula>
    </cfRule>
    <cfRule type="cellIs" dxfId="2204" priority="4390" stopIfTrue="1" operator="greaterThan">
      <formula>#REF!</formula>
    </cfRule>
  </conditionalFormatting>
  <conditionalFormatting sqref="G178:G184">
    <cfRule type="cellIs" dxfId="2203" priority="4382" stopIfTrue="1" operator="lessThan">
      <formula>1</formula>
    </cfRule>
  </conditionalFormatting>
  <conditionalFormatting sqref="D178:D184">
    <cfRule type="cellIs" dxfId="2202" priority="4380" stopIfTrue="1" operator="lessThanOrEqual">
      <formula>#REF!</formula>
    </cfRule>
    <cfRule type="cellIs" dxfId="2201" priority="4381" stopIfTrue="1" operator="greaterThan">
      <formula>#REF!</formula>
    </cfRule>
  </conditionalFormatting>
  <conditionalFormatting sqref="G178:G184">
    <cfRule type="cellIs" dxfId="2200" priority="4373" stopIfTrue="1" operator="lessThan">
      <formula>1</formula>
    </cfRule>
  </conditionalFormatting>
  <conditionalFormatting sqref="D178:D184">
    <cfRule type="cellIs" dxfId="2199" priority="4371" stopIfTrue="1" operator="lessThanOrEqual">
      <formula>#REF!</formula>
    </cfRule>
    <cfRule type="cellIs" dxfId="2198" priority="4372" stopIfTrue="1" operator="greaterThan">
      <formula>#REF!</formula>
    </cfRule>
  </conditionalFormatting>
  <conditionalFormatting sqref="G178:G184">
    <cfRule type="cellIs" dxfId="2197" priority="4364" stopIfTrue="1" operator="lessThan">
      <formula>1</formula>
    </cfRule>
  </conditionalFormatting>
  <conditionalFormatting sqref="D178:D184">
    <cfRule type="cellIs" dxfId="2196" priority="4362" stopIfTrue="1" operator="lessThanOrEqual">
      <formula>#REF!</formula>
    </cfRule>
    <cfRule type="cellIs" dxfId="2195" priority="4363" stopIfTrue="1" operator="greaterThan">
      <formula>#REF!</formula>
    </cfRule>
  </conditionalFormatting>
  <conditionalFormatting sqref="G178:G184">
    <cfRule type="cellIs" dxfId="2194" priority="4357" stopIfTrue="1" operator="lessThan">
      <formula>1</formula>
    </cfRule>
  </conditionalFormatting>
  <conditionalFormatting sqref="G178:G184">
    <cfRule type="cellIs" dxfId="2193" priority="4348" stopIfTrue="1" operator="lessThan">
      <formula>1</formula>
    </cfRule>
  </conditionalFormatting>
  <conditionalFormatting sqref="G178:G184">
    <cfRule type="cellIs" dxfId="2192" priority="4339" stopIfTrue="1" operator="lessThan">
      <formula>1</formula>
    </cfRule>
  </conditionalFormatting>
  <conditionalFormatting sqref="G178:G184">
    <cfRule type="cellIs" dxfId="2191" priority="4330" stopIfTrue="1" operator="lessThan">
      <formula>1</formula>
    </cfRule>
  </conditionalFormatting>
  <conditionalFormatting sqref="G178:G184">
    <cfRule type="cellIs" dxfId="2190" priority="4321" stopIfTrue="1" operator="lessThan">
      <formula>1</formula>
    </cfRule>
  </conditionalFormatting>
  <conditionalFormatting sqref="G178:G184">
    <cfRule type="cellIs" dxfId="2189" priority="4314" stopIfTrue="1" operator="lessThan">
      <formula>1</formula>
    </cfRule>
  </conditionalFormatting>
  <conditionalFormatting sqref="G178:G184">
    <cfRule type="cellIs" dxfId="2188" priority="4307" stopIfTrue="1" operator="lessThan">
      <formula>1</formula>
    </cfRule>
  </conditionalFormatting>
  <conditionalFormatting sqref="G178:G184">
    <cfRule type="cellIs" dxfId="2187" priority="4300" stopIfTrue="1" operator="lessThan">
      <formula>1</formula>
    </cfRule>
  </conditionalFormatting>
  <conditionalFormatting sqref="G178:G184">
    <cfRule type="cellIs" dxfId="2186" priority="4293" stopIfTrue="1" operator="lessThan">
      <formula>1</formula>
    </cfRule>
  </conditionalFormatting>
  <conditionalFormatting sqref="G178:G184">
    <cfRule type="cellIs" dxfId="2185" priority="4286" stopIfTrue="1" operator="lessThan">
      <formula>1</formula>
    </cfRule>
  </conditionalFormatting>
  <conditionalFormatting sqref="G178:G184">
    <cfRule type="cellIs" dxfId="2184" priority="4279" stopIfTrue="1" operator="lessThan">
      <formula>1</formula>
    </cfRule>
  </conditionalFormatting>
  <conditionalFormatting sqref="G178:G184">
    <cfRule type="cellIs" dxfId="2183" priority="4278" stopIfTrue="1" operator="lessThan">
      <formula>1</formula>
    </cfRule>
  </conditionalFormatting>
  <conditionalFormatting sqref="G178:G184">
    <cfRule type="cellIs" dxfId="2182" priority="4277" stopIfTrue="1" operator="lessThan">
      <formula>1</formula>
    </cfRule>
  </conditionalFormatting>
  <conditionalFormatting sqref="G178:G184">
    <cfRule type="cellIs" dxfId="2181" priority="4276" stopIfTrue="1" operator="lessThan">
      <formula>1</formula>
    </cfRule>
  </conditionalFormatting>
  <conditionalFormatting sqref="G178:G184">
    <cfRule type="cellIs" dxfId="2180" priority="4275" stopIfTrue="1" operator="lessThan">
      <formula>1</formula>
    </cfRule>
  </conditionalFormatting>
  <conditionalFormatting sqref="G178:G184">
    <cfRule type="cellIs" dxfId="2179" priority="4270" stopIfTrue="1" operator="lessThan">
      <formula>1</formula>
    </cfRule>
  </conditionalFormatting>
  <conditionalFormatting sqref="G178:G184">
    <cfRule type="cellIs" dxfId="2178" priority="4255" stopIfTrue="1" operator="lessThan">
      <formula>1</formula>
    </cfRule>
  </conditionalFormatting>
  <conditionalFormatting sqref="G178:G184">
    <cfRule type="cellIs" dxfId="2177" priority="4240" stopIfTrue="1" operator="lessThan">
      <formula>1</formula>
    </cfRule>
  </conditionalFormatting>
  <conditionalFormatting sqref="G178:G184">
    <cfRule type="cellIs" dxfId="2176" priority="4225" stopIfTrue="1" operator="lessThan">
      <formula>1</formula>
    </cfRule>
  </conditionalFormatting>
  <conditionalFormatting sqref="G178:G184">
    <cfRule type="cellIs" dxfId="2175" priority="4210" stopIfTrue="1" operator="lessThan">
      <formula>1</formula>
    </cfRule>
  </conditionalFormatting>
  <conditionalFormatting sqref="G188:G194">
    <cfRule type="cellIs" dxfId="2174" priority="4175" stopIfTrue="1" operator="lessThan">
      <formula>1</formula>
    </cfRule>
  </conditionalFormatting>
  <conditionalFormatting sqref="D188">
    <cfRule type="cellIs" dxfId="2173" priority="4173" stopIfTrue="1" operator="lessThanOrEqual">
      <formula>#REF!</formula>
    </cfRule>
    <cfRule type="cellIs" dxfId="2172" priority="4174" stopIfTrue="1" operator="greaterThan">
      <formula>#REF!</formula>
    </cfRule>
  </conditionalFormatting>
  <conditionalFormatting sqref="D188:D193">
    <cfRule type="cellIs" dxfId="2171" priority="4171" stopIfTrue="1" operator="lessThanOrEqual">
      <formula>#REF!</formula>
    </cfRule>
    <cfRule type="cellIs" dxfId="2170" priority="4172" stopIfTrue="1" operator="greaterThan">
      <formula>#REF!</formula>
    </cfRule>
  </conditionalFormatting>
  <conditionalFormatting sqref="D190">
    <cfRule type="cellIs" dxfId="2169" priority="4169" stopIfTrue="1" operator="lessThanOrEqual">
      <formula>#REF!</formula>
    </cfRule>
    <cfRule type="cellIs" dxfId="2168" priority="4170" stopIfTrue="1" operator="greaterThan">
      <formula>#REF!</formula>
    </cfRule>
  </conditionalFormatting>
  <conditionalFormatting sqref="D191">
    <cfRule type="cellIs" dxfId="2167" priority="4167" stopIfTrue="1" operator="lessThanOrEqual">
      <formula>#REF!</formula>
    </cfRule>
    <cfRule type="cellIs" dxfId="2166" priority="4168" stopIfTrue="1" operator="greaterThan">
      <formula>#REF!</formula>
    </cfRule>
  </conditionalFormatting>
  <conditionalFormatting sqref="D191:D193">
    <cfRule type="cellIs" dxfId="2165" priority="4165" stopIfTrue="1" operator="lessThanOrEqual">
      <formula>#REF!</formula>
    </cfRule>
    <cfRule type="cellIs" dxfId="2164" priority="4166" stopIfTrue="1" operator="greaterThan">
      <formula>#REF!</formula>
    </cfRule>
  </conditionalFormatting>
  <conditionalFormatting sqref="D194">
    <cfRule type="cellIs" dxfId="2163" priority="4163" stopIfTrue="1" operator="lessThanOrEqual">
      <formula>#REF!</formula>
    </cfRule>
    <cfRule type="cellIs" dxfId="2162" priority="4164" stopIfTrue="1" operator="greaterThan">
      <formula>#REF!</formula>
    </cfRule>
  </conditionalFormatting>
  <conditionalFormatting sqref="G188:G194">
    <cfRule type="cellIs" dxfId="2161" priority="4156" stopIfTrue="1" operator="lessThan">
      <formula>1</formula>
    </cfRule>
  </conditionalFormatting>
  <conditionalFormatting sqref="D188">
    <cfRule type="cellIs" dxfId="2160" priority="4154" stopIfTrue="1" operator="lessThanOrEqual">
      <formula>#REF!</formula>
    </cfRule>
    <cfRule type="cellIs" dxfId="2159" priority="4155" stopIfTrue="1" operator="greaterThan">
      <formula>#REF!</formula>
    </cfRule>
  </conditionalFormatting>
  <conditionalFormatting sqref="D188:D193">
    <cfRule type="cellIs" dxfId="2158" priority="4152" stopIfTrue="1" operator="lessThanOrEqual">
      <formula>#REF!</formula>
    </cfRule>
    <cfRule type="cellIs" dxfId="2157" priority="4153" stopIfTrue="1" operator="greaterThan">
      <formula>#REF!</formula>
    </cfRule>
  </conditionalFormatting>
  <conditionalFormatting sqref="D190">
    <cfRule type="cellIs" dxfId="2156" priority="4150" stopIfTrue="1" operator="lessThanOrEqual">
      <formula>#REF!</formula>
    </cfRule>
    <cfRule type="cellIs" dxfId="2155" priority="4151" stopIfTrue="1" operator="greaterThan">
      <formula>#REF!</formula>
    </cfRule>
  </conditionalFormatting>
  <conditionalFormatting sqref="D191">
    <cfRule type="cellIs" dxfId="2154" priority="4148" stopIfTrue="1" operator="lessThanOrEqual">
      <formula>#REF!</formula>
    </cfRule>
    <cfRule type="cellIs" dxfId="2153" priority="4149" stopIfTrue="1" operator="greaterThan">
      <formula>#REF!</formula>
    </cfRule>
  </conditionalFormatting>
  <conditionalFormatting sqref="D191:D193">
    <cfRule type="cellIs" dxfId="2152" priority="4146" stopIfTrue="1" operator="lessThanOrEqual">
      <formula>#REF!</formula>
    </cfRule>
    <cfRule type="cellIs" dxfId="2151" priority="4147" stopIfTrue="1" operator="greaterThan">
      <formula>#REF!</formula>
    </cfRule>
  </conditionalFormatting>
  <conditionalFormatting sqref="D194">
    <cfRule type="cellIs" dxfId="2150" priority="4144" stopIfTrue="1" operator="lessThanOrEqual">
      <formula>#REF!</formula>
    </cfRule>
    <cfRule type="cellIs" dxfId="2149" priority="4145" stopIfTrue="1" operator="greaterThan">
      <formula>#REF!</formula>
    </cfRule>
  </conditionalFormatting>
  <conditionalFormatting sqref="G188:G194">
    <cfRule type="cellIs" dxfId="2148" priority="4137" stopIfTrue="1" operator="lessThan">
      <formula>1</formula>
    </cfRule>
  </conditionalFormatting>
  <conditionalFormatting sqref="D188">
    <cfRule type="cellIs" dxfId="2147" priority="4135" stopIfTrue="1" operator="lessThanOrEqual">
      <formula>#REF!</formula>
    </cfRule>
    <cfRule type="cellIs" dxfId="2146" priority="4136" stopIfTrue="1" operator="greaterThan">
      <formula>#REF!</formula>
    </cfRule>
  </conditionalFormatting>
  <conditionalFormatting sqref="D188:D193">
    <cfRule type="cellIs" dxfId="2145" priority="4133" stopIfTrue="1" operator="lessThanOrEqual">
      <formula>#REF!</formula>
    </cfRule>
    <cfRule type="cellIs" dxfId="2144" priority="4134" stopIfTrue="1" operator="greaterThan">
      <formula>#REF!</formula>
    </cfRule>
  </conditionalFormatting>
  <conditionalFormatting sqref="D190">
    <cfRule type="cellIs" dxfId="2143" priority="4131" stopIfTrue="1" operator="lessThanOrEqual">
      <formula>#REF!</formula>
    </cfRule>
    <cfRule type="cellIs" dxfId="2142" priority="4132" stopIfTrue="1" operator="greaterThan">
      <formula>#REF!</formula>
    </cfRule>
  </conditionalFormatting>
  <conditionalFormatting sqref="D191">
    <cfRule type="cellIs" dxfId="2141" priority="4129" stopIfTrue="1" operator="lessThanOrEqual">
      <formula>#REF!</formula>
    </cfRule>
    <cfRule type="cellIs" dxfId="2140" priority="4130" stopIfTrue="1" operator="greaterThan">
      <formula>#REF!</formula>
    </cfRule>
  </conditionalFormatting>
  <conditionalFormatting sqref="D191:D193">
    <cfRule type="cellIs" dxfId="2139" priority="4127" stopIfTrue="1" operator="lessThanOrEqual">
      <formula>#REF!</formula>
    </cfRule>
    <cfRule type="cellIs" dxfId="2138" priority="4128" stopIfTrue="1" operator="greaterThan">
      <formula>#REF!</formula>
    </cfRule>
  </conditionalFormatting>
  <conditionalFormatting sqref="D194">
    <cfRule type="cellIs" dxfId="2137" priority="4125" stopIfTrue="1" operator="lessThanOrEqual">
      <formula>#REF!</formula>
    </cfRule>
    <cfRule type="cellIs" dxfId="2136" priority="4126" stopIfTrue="1" operator="greaterThan">
      <formula>#REF!</formula>
    </cfRule>
  </conditionalFormatting>
  <conditionalFormatting sqref="G188:G194">
    <cfRule type="cellIs" dxfId="2135" priority="4118" stopIfTrue="1" operator="lessThan">
      <formula>1</formula>
    </cfRule>
  </conditionalFormatting>
  <conditionalFormatting sqref="D188">
    <cfRule type="cellIs" dxfId="2134" priority="4116" stopIfTrue="1" operator="lessThanOrEqual">
      <formula>#REF!</formula>
    </cfRule>
    <cfRule type="cellIs" dxfId="2133" priority="4117" stopIfTrue="1" operator="greaterThan">
      <formula>#REF!</formula>
    </cfRule>
  </conditionalFormatting>
  <conditionalFormatting sqref="D188:D193">
    <cfRule type="cellIs" dxfId="2132" priority="4114" stopIfTrue="1" operator="lessThanOrEqual">
      <formula>#REF!</formula>
    </cfRule>
    <cfRule type="cellIs" dxfId="2131" priority="4115" stopIfTrue="1" operator="greaterThan">
      <formula>#REF!</formula>
    </cfRule>
  </conditionalFormatting>
  <conditionalFormatting sqref="D190">
    <cfRule type="cellIs" dxfId="2130" priority="4112" stopIfTrue="1" operator="lessThanOrEqual">
      <formula>#REF!</formula>
    </cfRule>
    <cfRule type="cellIs" dxfId="2129" priority="4113" stopIfTrue="1" operator="greaterThan">
      <formula>#REF!</formula>
    </cfRule>
  </conditionalFormatting>
  <conditionalFormatting sqref="D191">
    <cfRule type="cellIs" dxfId="2128" priority="4110" stopIfTrue="1" operator="lessThanOrEqual">
      <formula>#REF!</formula>
    </cfRule>
    <cfRule type="cellIs" dxfId="2127" priority="4111" stopIfTrue="1" operator="greaterThan">
      <formula>#REF!</formula>
    </cfRule>
  </conditionalFormatting>
  <conditionalFormatting sqref="D191:D193">
    <cfRule type="cellIs" dxfId="2126" priority="4108" stopIfTrue="1" operator="lessThanOrEqual">
      <formula>#REF!</formula>
    </cfRule>
    <cfRule type="cellIs" dxfId="2125" priority="4109" stopIfTrue="1" operator="greaterThan">
      <formula>#REF!</formula>
    </cfRule>
  </conditionalFormatting>
  <conditionalFormatting sqref="D194">
    <cfRule type="cellIs" dxfId="2124" priority="4106" stopIfTrue="1" operator="lessThanOrEqual">
      <formula>#REF!</formula>
    </cfRule>
    <cfRule type="cellIs" dxfId="2123" priority="4107" stopIfTrue="1" operator="greaterThan">
      <formula>#REF!</formula>
    </cfRule>
  </conditionalFormatting>
  <conditionalFormatting sqref="G188:G194">
    <cfRule type="cellIs" dxfId="2122" priority="4099" stopIfTrue="1" operator="lessThan">
      <formula>1</formula>
    </cfRule>
  </conditionalFormatting>
  <conditionalFormatting sqref="D188">
    <cfRule type="cellIs" dxfId="2121" priority="4097" stopIfTrue="1" operator="lessThanOrEqual">
      <formula>#REF!</formula>
    </cfRule>
    <cfRule type="cellIs" dxfId="2120" priority="4098" stopIfTrue="1" operator="greaterThan">
      <formula>#REF!</formula>
    </cfRule>
  </conditionalFormatting>
  <conditionalFormatting sqref="D188:D193">
    <cfRule type="cellIs" dxfId="2119" priority="4095" stopIfTrue="1" operator="lessThanOrEqual">
      <formula>#REF!</formula>
    </cfRule>
    <cfRule type="cellIs" dxfId="2118" priority="4096" stopIfTrue="1" operator="greaterThan">
      <formula>#REF!</formula>
    </cfRule>
  </conditionalFormatting>
  <conditionalFormatting sqref="D190">
    <cfRule type="cellIs" dxfId="2117" priority="4093" stopIfTrue="1" operator="lessThanOrEqual">
      <formula>#REF!</formula>
    </cfRule>
    <cfRule type="cellIs" dxfId="2116" priority="4094" stopIfTrue="1" operator="greaterThan">
      <formula>#REF!</formula>
    </cfRule>
  </conditionalFormatting>
  <conditionalFormatting sqref="D191">
    <cfRule type="cellIs" dxfId="2115" priority="4091" stopIfTrue="1" operator="lessThanOrEqual">
      <formula>#REF!</formula>
    </cfRule>
    <cfRule type="cellIs" dxfId="2114" priority="4092" stopIfTrue="1" operator="greaterThan">
      <formula>#REF!</formula>
    </cfRule>
  </conditionalFormatting>
  <conditionalFormatting sqref="D191:D193">
    <cfRule type="cellIs" dxfId="2113" priority="4089" stopIfTrue="1" operator="lessThanOrEqual">
      <formula>#REF!</formula>
    </cfRule>
    <cfRule type="cellIs" dxfId="2112" priority="4090" stopIfTrue="1" operator="greaterThan">
      <formula>#REF!</formula>
    </cfRule>
  </conditionalFormatting>
  <conditionalFormatting sqref="D194">
    <cfRule type="cellIs" dxfId="2111" priority="4087" stopIfTrue="1" operator="lessThanOrEqual">
      <formula>#REF!</formula>
    </cfRule>
    <cfRule type="cellIs" dxfId="2110" priority="4088" stopIfTrue="1" operator="greaterThan">
      <formula>#REF!</formula>
    </cfRule>
  </conditionalFormatting>
  <conditionalFormatting sqref="G188:G194">
    <cfRule type="cellIs" dxfId="2109" priority="4080" stopIfTrue="1" operator="lessThan">
      <formula>1</formula>
    </cfRule>
  </conditionalFormatting>
  <conditionalFormatting sqref="D188">
    <cfRule type="cellIs" dxfId="2108" priority="4078" stopIfTrue="1" operator="lessThanOrEqual">
      <formula>#REF!</formula>
    </cfRule>
    <cfRule type="cellIs" dxfId="2107" priority="4079" stopIfTrue="1" operator="greaterThan">
      <formula>#REF!</formula>
    </cfRule>
  </conditionalFormatting>
  <conditionalFormatting sqref="D188:D193">
    <cfRule type="cellIs" dxfId="2106" priority="4076" stopIfTrue="1" operator="lessThanOrEqual">
      <formula>#REF!</formula>
    </cfRule>
    <cfRule type="cellIs" dxfId="2105" priority="4077" stopIfTrue="1" operator="greaterThan">
      <formula>#REF!</formula>
    </cfRule>
  </conditionalFormatting>
  <conditionalFormatting sqref="D190">
    <cfRule type="cellIs" dxfId="2104" priority="4074" stopIfTrue="1" operator="lessThanOrEqual">
      <formula>#REF!</formula>
    </cfRule>
    <cfRule type="cellIs" dxfId="2103" priority="4075" stopIfTrue="1" operator="greaterThan">
      <formula>#REF!</formula>
    </cfRule>
  </conditionalFormatting>
  <conditionalFormatting sqref="D191">
    <cfRule type="cellIs" dxfId="2102" priority="4072" stopIfTrue="1" operator="lessThanOrEqual">
      <formula>#REF!</formula>
    </cfRule>
    <cfRule type="cellIs" dxfId="2101" priority="4073" stopIfTrue="1" operator="greaterThan">
      <formula>#REF!</formula>
    </cfRule>
  </conditionalFormatting>
  <conditionalFormatting sqref="D191:D193">
    <cfRule type="cellIs" dxfId="2100" priority="4070" stopIfTrue="1" operator="lessThanOrEqual">
      <formula>#REF!</formula>
    </cfRule>
    <cfRule type="cellIs" dxfId="2099" priority="4071" stopIfTrue="1" operator="greaterThan">
      <formula>#REF!</formula>
    </cfRule>
  </conditionalFormatting>
  <conditionalFormatting sqref="D194">
    <cfRule type="cellIs" dxfId="2098" priority="4068" stopIfTrue="1" operator="lessThanOrEqual">
      <formula>#REF!</formula>
    </cfRule>
    <cfRule type="cellIs" dxfId="2097" priority="4069" stopIfTrue="1" operator="greaterThan">
      <formula>#REF!</formula>
    </cfRule>
  </conditionalFormatting>
  <conditionalFormatting sqref="G188:G194">
    <cfRule type="cellIs" dxfId="2096" priority="4061" stopIfTrue="1" operator="lessThan">
      <formula>1</formula>
    </cfRule>
  </conditionalFormatting>
  <conditionalFormatting sqref="D188">
    <cfRule type="cellIs" dxfId="2095" priority="4059" stopIfTrue="1" operator="lessThanOrEqual">
      <formula>#REF!</formula>
    </cfRule>
    <cfRule type="cellIs" dxfId="2094" priority="4060" stopIfTrue="1" operator="greaterThan">
      <formula>#REF!</formula>
    </cfRule>
  </conditionalFormatting>
  <conditionalFormatting sqref="D188:D193">
    <cfRule type="cellIs" dxfId="2093" priority="4057" stopIfTrue="1" operator="lessThanOrEqual">
      <formula>#REF!</formula>
    </cfRule>
    <cfRule type="cellIs" dxfId="2092" priority="4058" stopIfTrue="1" operator="greaterThan">
      <formula>#REF!</formula>
    </cfRule>
  </conditionalFormatting>
  <conditionalFormatting sqref="D190">
    <cfRule type="cellIs" dxfId="2091" priority="4055" stopIfTrue="1" operator="lessThanOrEqual">
      <formula>#REF!</formula>
    </cfRule>
    <cfRule type="cellIs" dxfId="2090" priority="4056" stopIfTrue="1" operator="greaterThan">
      <formula>#REF!</formula>
    </cfRule>
  </conditionalFormatting>
  <conditionalFormatting sqref="D191">
    <cfRule type="cellIs" dxfId="2089" priority="4053" stopIfTrue="1" operator="lessThanOrEqual">
      <formula>#REF!</formula>
    </cfRule>
    <cfRule type="cellIs" dxfId="2088" priority="4054" stopIfTrue="1" operator="greaterThan">
      <formula>#REF!</formula>
    </cfRule>
  </conditionalFormatting>
  <conditionalFormatting sqref="D191:D193">
    <cfRule type="cellIs" dxfId="2087" priority="4051" stopIfTrue="1" operator="lessThanOrEqual">
      <formula>#REF!</formula>
    </cfRule>
    <cfRule type="cellIs" dxfId="2086" priority="4052" stopIfTrue="1" operator="greaterThan">
      <formula>#REF!</formula>
    </cfRule>
  </conditionalFormatting>
  <conditionalFormatting sqref="D194">
    <cfRule type="cellIs" dxfId="2085" priority="4049" stopIfTrue="1" operator="lessThanOrEqual">
      <formula>#REF!</formula>
    </cfRule>
    <cfRule type="cellIs" dxfId="2084" priority="4050" stopIfTrue="1" operator="greaterThan">
      <formula>#REF!</formula>
    </cfRule>
  </conditionalFormatting>
  <conditionalFormatting sqref="G188:G194">
    <cfRule type="cellIs" dxfId="2083" priority="4042" stopIfTrue="1" operator="lessThan">
      <formula>1</formula>
    </cfRule>
  </conditionalFormatting>
  <conditionalFormatting sqref="D188">
    <cfRule type="cellIs" dxfId="2082" priority="4040" stopIfTrue="1" operator="lessThanOrEqual">
      <formula>#REF!</formula>
    </cfRule>
    <cfRule type="cellIs" dxfId="2081" priority="4041" stopIfTrue="1" operator="greaterThan">
      <formula>#REF!</formula>
    </cfRule>
  </conditionalFormatting>
  <conditionalFormatting sqref="D188:D193">
    <cfRule type="cellIs" dxfId="2080" priority="4038" stopIfTrue="1" operator="lessThanOrEqual">
      <formula>#REF!</formula>
    </cfRule>
    <cfRule type="cellIs" dxfId="2079" priority="4039" stopIfTrue="1" operator="greaterThan">
      <formula>#REF!</formula>
    </cfRule>
  </conditionalFormatting>
  <conditionalFormatting sqref="D190">
    <cfRule type="cellIs" dxfId="2078" priority="4036" stopIfTrue="1" operator="lessThanOrEqual">
      <formula>#REF!</formula>
    </cfRule>
    <cfRule type="cellIs" dxfId="2077" priority="4037" stopIfTrue="1" operator="greaterThan">
      <formula>#REF!</formula>
    </cfRule>
  </conditionalFormatting>
  <conditionalFormatting sqref="D191">
    <cfRule type="cellIs" dxfId="2076" priority="4034" stopIfTrue="1" operator="lessThanOrEqual">
      <formula>#REF!</formula>
    </cfRule>
    <cfRule type="cellIs" dxfId="2075" priority="4035" stopIfTrue="1" operator="greaterThan">
      <formula>#REF!</formula>
    </cfRule>
  </conditionalFormatting>
  <conditionalFormatting sqref="D191:D193">
    <cfRule type="cellIs" dxfId="2074" priority="4032" stopIfTrue="1" operator="lessThanOrEqual">
      <formula>#REF!</formula>
    </cfRule>
    <cfRule type="cellIs" dxfId="2073" priority="4033" stopIfTrue="1" operator="greaterThan">
      <formula>#REF!</formula>
    </cfRule>
  </conditionalFormatting>
  <conditionalFormatting sqref="D194">
    <cfRule type="cellIs" dxfId="2072" priority="4030" stopIfTrue="1" operator="lessThanOrEqual">
      <formula>#REF!</formula>
    </cfRule>
    <cfRule type="cellIs" dxfId="2071" priority="4031" stopIfTrue="1" operator="greaterThan">
      <formula>#REF!</formula>
    </cfRule>
  </conditionalFormatting>
  <conditionalFormatting sqref="G188:G194">
    <cfRule type="cellIs" dxfId="2070" priority="4023" stopIfTrue="1" operator="lessThan">
      <formula>1</formula>
    </cfRule>
  </conditionalFormatting>
  <conditionalFormatting sqref="D188">
    <cfRule type="cellIs" dxfId="2069" priority="4021" stopIfTrue="1" operator="lessThanOrEqual">
      <formula>#REF!</formula>
    </cfRule>
    <cfRule type="cellIs" dxfId="2068" priority="4022" stopIfTrue="1" operator="greaterThan">
      <formula>#REF!</formula>
    </cfRule>
  </conditionalFormatting>
  <conditionalFormatting sqref="D188:D193">
    <cfRule type="cellIs" dxfId="2067" priority="4019" stopIfTrue="1" operator="lessThanOrEqual">
      <formula>#REF!</formula>
    </cfRule>
    <cfRule type="cellIs" dxfId="2066" priority="4020" stopIfTrue="1" operator="greaterThan">
      <formula>#REF!</formula>
    </cfRule>
  </conditionalFormatting>
  <conditionalFormatting sqref="D190">
    <cfRule type="cellIs" dxfId="2065" priority="4017" stopIfTrue="1" operator="lessThanOrEqual">
      <formula>#REF!</formula>
    </cfRule>
    <cfRule type="cellIs" dxfId="2064" priority="4018" stopIfTrue="1" operator="greaterThan">
      <formula>#REF!</formula>
    </cfRule>
  </conditionalFormatting>
  <conditionalFormatting sqref="D191">
    <cfRule type="cellIs" dxfId="2063" priority="4015" stopIfTrue="1" operator="lessThanOrEqual">
      <formula>#REF!</formula>
    </cfRule>
    <cfRule type="cellIs" dxfId="2062" priority="4016" stopIfTrue="1" operator="greaterThan">
      <formula>#REF!</formula>
    </cfRule>
  </conditionalFormatting>
  <conditionalFormatting sqref="D191:D193">
    <cfRule type="cellIs" dxfId="2061" priority="4013" stopIfTrue="1" operator="lessThanOrEqual">
      <formula>#REF!</formula>
    </cfRule>
    <cfRule type="cellIs" dxfId="2060" priority="4014" stopIfTrue="1" operator="greaterThan">
      <formula>#REF!</formula>
    </cfRule>
  </conditionalFormatting>
  <conditionalFormatting sqref="D194">
    <cfRule type="cellIs" dxfId="2059" priority="4011" stopIfTrue="1" operator="lessThanOrEqual">
      <formula>#REF!</formula>
    </cfRule>
    <cfRule type="cellIs" dxfId="2058" priority="4012" stopIfTrue="1" operator="greaterThan">
      <formula>#REF!</formula>
    </cfRule>
  </conditionalFormatting>
  <conditionalFormatting sqref="G188:G194">
    <cfRule type="cellIs" dxfId="2057" priority="4004" stopIfTrue="1" operator="lessThan">
      <formula>1</formula>
    </cfRule>
  </conditionalFormatting>
  <conditionalFormatting sqref="D188">
    <cfRule type="cellIs" dxfId="2056" priority="4002" stopIfTrue="1" operator="lessThanOrEqual">
      <formula>#REF!</formula>
    </cfRule>
    <cfRule type="cellIs" dxfId="2055" priority="4003" stopIfTrue="1" operator="greaterThan">
      <formula>#REF!</formula>
    </cfRule>
  </conditionalFormatting>
  <conditionalFormatting sqref="D188:D193">
    <cfRule type="cellIs" dxfId="2054" priority="4000" stopIfTrue="1" operator="lessThanOrEqual">
      <formula>#REF!</formula>
    </cfRule>
    <cfRule type="cellIs" dxfId="2053" priority="4001" stopIfTrue="1" operator="greaterThan">
      <formula>#REF!</formula>
    </cfRule>
  </conditionalFormatting>
  <conditionalFormatting sqref="D190">
    <cfRule type="cellIs" dxfId="2052" priority="3998" stopIfTrue="1" operator="lessThanOrEqual">
      <formula>#REF!</formula>
    </cfRule>
    <cfRule type="cellIs" dxfId="2051" priority="3999" stopIfTrue="1" operator="greaterThan">
      <formula>#REF!</formula>
    </cfRule>
  </conditionalFormatting>
  <conditionalFormatting sqref="D191">
    <cfRule type="cellIs" dxfId="2050" priority="3996" stopIfTrue="1" operator="lessThanOrEqual">
      <formula>#REF!</formula>
    </cfRule>
    <cfRule type="cellIs" dxfId="2049" priority="3997" stopIfTrue="1" operator="greaterThan">
      <formula>#REF!</formula>
    </cfRule>
  </conditionalFormatting>
  <conditionalFormatting sqref="D191:D193">
    <cfRule type="cellIs" dxfId="2048" priority="3994" stopIfTrue="1" operator="lessThanOrEqual">
      <formula>#REF!</formula>
    </cfRule>
    <cfRule type="cellIs" dxfId="2047" priority="3995" stopIfTrue="1" operator="greaterThan">
      <formula>#REF!</formula>
    </cfRule>
  </conditionalFormatting>
  <conditionalFormatting sqref="D194">
    <cfRule type="cellIs" dxfId="2046" priority="3992" stopIfTrue="1" operator="lessThanOrEqual">
      <formula>#REF!</formula>
    </cfRule>
    <cfRule type="cellIs" dxfId="2045" priority="3993" stopIfTrue="1" operator="greaterThan">
      <formula>#REF!</formula>
    </cfRule>
  </conditionalFormatting>
  <conditionalFormatting sqref="G188:G194">
    <cfRule type="cellIs" dxfId="2044" priority="3985" stopIfTrue="1" operator="lessThan">
      <formula>1</formula>
    </cfRule>
  </conditionalFormatting>
  <conditionalFormatting sqref="D188">
    <cfRule type="cellIs" dxfId="2043" priority="3983" stopIfTrue="1" operator="lessThanOrEqual">
      <formula>#REF!</formula>
    </cfRule>
    <cfRule type="cellIs" dxfId="2042" priority="3984" stopIfTrue="1" operator="greaterThan">
      <formula>#REF!</formula>
    </cfRule>
  </conditionalFormatting>
  <conditionalFormatting sqref="D188:D193">
    <cfRule type="cellIs" dxfId="2041" priority="3981" stopIfTrue="1" operator="lessThanOrEqual">
      <formula>#REF!</formula>
    </cfRule>
    <cfRule type="cellIs" dxfId="2040" priority="3982" stopIfTrue="1" operator="greaterThan">
      <formula>#REF!</formula>
    </cfRule>
  </conditionalFormatting>
  <conditionalFormatting sqref="D190">
    <cfRule type="cellIs" dxfId="2039" priority="3979" stopIfTrue="1" operator="lessThanOrEqual">
      <formula>#REF!</formula>
    </cfRule>
    <cfRule type="cellIs" dxfId="2038" priority="3980" stopIfTrue="1" operator="greaterThan">
      <formula>#REF!</formula>
    </cfRule>
  </conditionalFormatting>
  <conditionalFormatting sqref="D191">
    <cfRule type="cellIs" dxfId="2037" priority="3977" stopIfTrue="1" operator="lessThanOrEqual">
      <formula>#REF!</formula>
    </cfRule>
    <cfRule type="cellIs" dxfId="2036" priority="3978" stopIfTrue="1" operator="greaterThan">
      <formula>#REF!</formula>
    </cfRule>
  </conditionalFormatting>
  <conditionalFormatting sqref="D191:D193">
    <cfRule type="cellIs" dxfId="2035" priority="3975" stopIfTrue="1" operator="lessThanOrEqual">
      <formula>#REF!</formula>
    </cfRule>
    <cfRule type="cellIs" dxfId="2034" priority="3976" stopIfTrue="1" operator="greaterThan">
      <formula>#REF!</formula>
    </cfRule>
  </conditionalFormatting>
  <conditionalFormatting sqref="D194">
    <cfRule type="cellIs" dxfId="2033" priority="3973" stopIfTrue="1" operator="lessThanOrEqual">
      <formula>#REF!</formula>
    </cfRule>
    <cfRule type="cellIs" dxfId="2032" priority="3974" stopIfTrue="1" operator="greaterThan">
      <formula>#REF!</formula>
    </cfRule>
  </conditionalFormatting>
  <conditionalFormatting sqref="G188:G194">
    <cfRule type="cellIs" dxfId="2031" priority="3966" stopIfTrue="1" operator="lessThan">
      <formula>1</formula>
    </cfRule>
  </conditionalFormatting>
  <conditionalFormatting sqref="D188">
    <cfRule type="cellIs" dxfId="2030" priority="3964" stopIfTrue="1" operator="lessThanOrEqual">
      <formula>#REF!</formula>
    </cfRule>
    <cfRule type="cellIs" dxfId="2029" priority="3965" stopIfTrue="1" operator="greaterThan">
      <formula>#REF!</formula>
    </cfRule>
  </conditionalFormatting>
  <conditionalFormatting sqref="D188:D193">
    <cfRule type="cellIs" dxfId="2028" priority="3962" stopIfTrue="1" operator="lessThanOrEqual">
      <formula>#REF!</formula>
    </cfRule>
    <cfRule type="cellIs" dxfId="2027" priority="3963" stopIfTrue="1" operator="greaterThan">
      <formula>#REF!</formula>
    </cfRule>
  </conditionalFormatting>
  <conditionalFormatting sqref="D190">
    <cfRule type="cellIs" dxfId="2026" priority="3960" stopIfTrue="1" operator="lessThanOrEqual">
      <formula>#REF!</formula>
    </cfRule>
    <cfRule type="cellIs" dxfId="2025" priority="3961" stopIfTrue="1" operator="greaterThan">
      <formula>#REF!</formula>
    </cfRule>
  </conditionalFormatting>
  <conditionalFormatting sqref="D191">
    <cfRule type="cellIs" dxfId="2024" priority="3958" stopIfTrue="1" operator="lessThanOrEqual">
      <formula>#REF!</formula>
    </cfRule>
    <cfRule type="cellIs" dxfId="2023" priority="3959" stopIfTrue="1" operator="greaterThan">
      <formula>#REF!</formula>
    </cfRule>
  </conditionalFormatting>
  <conditionalFormatting sqref="D191:D193">
    <cfRule type="cellIs" dxfId="2022" priority="3956" stopIfTrue="1" operator="lessThanOrEqual">
      <formula>#REF!</formula>
    </cfRule>
    <cfRule type="cellIs" dxfId="2021" priority="3957" stopIfTrue="1" operator="greaterThan">
      <formula>#REF!</formula>
    </cfRule>
  </conditionalFormatting>
  <conditionalFormatting sqref="D194">
    <cfRule type="cellIs" dxfId="2020" priority="3954" stopIfTrue="1" operator="lessThanOrEqual">
      <formula>#REF!</formula>
    </cfRule>
    <cfRule type="cellIs" dxfId="2019" priority="3955" stopIfTrue="1" operator="greaterThan">
      <formula>#REF!</formula>
    </cfRule>
  </conditionalFormatting>
  <conditionalFormatting sqref="G188:G194">
    <cfRule type="cellIs" dxfId="2018" priority="3947" stopIfTrue="1" operator="lessThan">
      <formula>1</formula>
    </cfRule>
  </conditionalFormatting>
  <conditionalFormatting sqref="D188">
    <cfRule type="cellIs" dxfId="2017" priority="3945" stopIfTrue="1" operator="lessThanOrEqual">
      <formula>#REF!</formula>
    </cfRule>
    <cfRule type="cellIs" dxfId="2016" priority="3946" stopIfTrue="1" operator="greaterThan">
      <formula>#REF!</formula>
    </cfRule>
  </conditionalFormatting>
  <conditionalFormatting sqref="D188:D193">
    <cfRule type="cellIs" dxfId="2015" priority="3943" stopIfTrue="1" operator="lessThanOrEqual">
      <formula>#REF!</formula>
    </cfRule>
    <cfRule type="cellIs" dxfId="2014" priority="3944" stopIfTrue="1" operator="greaterThan">
      <formula>#REF!</formula>
    </cfRule>
  </conditionalFormatting>
  <conditionalFormatting sqref="D190">
    <cfRule type="cellIs" dxfId="2013" priority="3941" stopIfTrue="1" operator="lessThanOrEqual">
      <formula>#REF!</formula>
    </cfRule>
    <cfRule type="cellIs" dxfId="2012" priority="3942" stopIfTrue="1" operator="greaterThan">
      <formula>#REF!</formula>
    </cfRule>
  </conditionalFormatting>
  <conditionalFormatting sqref="D191">
    <cfRule type="cellIs" dxfId="2011" priority="3939" stopIfTrue="1" operator="lessThanOrEqual">
      <formula>#REF!</formula>
    </cfRule>
    <cfRule type="cellIs" dxfId="2010" priority="3940" stopIfTrue="1" operator="greaterThan">
      <formula>#REF!</formula>
    </cfRule>
  </conditionalFormatting>
  <conditionalFormatting sqref="D191:D193">
    <cfRule type="cellIs" dxfId="2009" priority="3937" stopIfTrue="1" operator="lessThanOrEqual">
      <formula>#REF!</formula>
    </cfRule>
    <cfRule type="cellIs" dxfId="2008" priority="3938" stopIfTrue="1" operator="greaterThan">
      <formula>#REF!</formula>
    </cfRule>
  </conditionalFormatting>
  <conditionalFormatting sqref="D194">
    <cfRule type="cellIs" dxfId="2007" priority="3935" stopIfTrue="1" operator="lessThanOrEqual">
      <formula>#REF!</formula>
    </cfRule>
    <cfRule type="cellIs" dxfId="2006" priority="3936" stopIfTrue="1" operator="greaterThan">
      <formula>#REF!</formula>
    </cfRule>
  </conditionalFormatting>
  <conditionalFormatting sqref="G188:G194">
    <cfRule type="cellIs" dxfId="2005" priority="3928" stopIfTrue="1" operator="lessThan">
      <formula>1</formula>
    </cfRule>
  </conditionalFormatting>
  <conditionalFormatting sqref="D188">
    <cfRule type="cellIs" dxfId="2004" priority="3926" stopIfTrue="1" operator="lessThanOrEqual">
      <formula>#REF!</formula>
    </cfRule>
    <cfRule type="cellIs" dxfId="2003" priority="3927" stopIfTrue="1" operator="greaterThan">
      <formula>#REF!</formula>
    </cfRule>
  </conditionalFormatting>
  <conditionalFormatting sqref="D188:D193">
    <cfRule type="cellIs" dxfId="2002" priority="3924" stopIfTrue="1" operator="lessThanOrEqual">
      <formula>#REF!</formula>
    </cfRule>
    <cfRule type="cellIs" dxfId="2001" priority="3925" stopIfTrue="1" operator="greaterThan">
      <formula>#REF!</formula>
    </cfRule>
  </conditionalFormatting>
  <conditionalFormatting sqref="D190">
    <cfRule type="cellIs" dxfId="2000" priority="3922" stopIfTrue="1" operator="lessThanOrEqual">
      <formula>#REF!</formula>
    </cfRule>
    <cfRule type="cellIs" dxfId="1999" priority="3923" stopIfTrue="1" operator="greaterThan">
      <formula>#REF!</formula>
    </cfRule>
  </conditionalFormatting>
  <conditionalFormatting sqref="D191">
    <cfRule type="cellIs" dxfId="1998" priority="3920" stopIfTrue="1" operator="lessThanOrEqual">
      <formula>#REF!</formula>
    </cfRule>
    <cfRule type="cellIs" dxfId="1997" priority="3921" stopIfTrue="1" operator="greaterThan">
      <formula>#REF!</formula>
    </cfRule>
  </conditionalFormatting>
  <conditionalFormatting sqref="D191:D193">
    <cfRule type="cellIs" dxfId="1996" priority="3918" stopIfTrue="1" operator="lessThanOrEqual">
      <formula>#REF!</formula>
    </cfRule>
    <cfRule type="cellIs" dxfId="1995" priority="3919" stopIfTrue="1" operator="greaterThan">
      <formula>#REF!</formula>
    </cfRule>
  </conditionalFormatting>
  <conditionalFormatting sqref="D194">
    <cfRule type="cellIs" dxfId="1994" priority="3916" stopIfTrue="1" operator="lessThanOrEqual">
      <formula>#REF!</formula>
    </cfRule>
    <cfRule type="cellIs" dxfId="1993" priority="3917" stopIfTrue="1" operator="greaterThan">
      <formula>#REF!</formula>
    </cfRule>
  </conditionalFormatting>
  <conditionalFormatting sqref="G188:G194">
    <cfRule type="cellIs" dxfId="1992" priority="3909" stopIfTrue="1" operator="lessThan">
      <formula>1</formula>
    </cfRule>
  </conditionalFormatting>
  <conditionalFormatting sqref="D188">
    <cfRule type="cellIs" dxfId="1991" priority="3907" stopIfTrue="1" operator="lessThanOrEqual">
      <formula>#REF!</formula>
    </cfRule>
    <cfRule type="cellIs" dxfId="1990" priority="3908" stopIfTrue="1" operator="greaterThan">
      <formula>#REF!</formula>
    </cfRule>
  </conditionalFormatting>
  <conditionalFormatting sqref="D188:D193">
    <cfRule type="cellIs" dxfId="1989" priority="3905" stopIfTrue="1" operator="lessThanOrEqual">
      <formula>#REF!</formula>
    </cfRule>
    <cfRule type="cellIs" dxfId="1988" priority="3906" stopIfTrue="1" operator="greaterThan">
      <formula>#REF!</formula>
    </cfRule>
  </conditionalFormatting>
  <conditionalFormatting sqref="D190">
    <cfRule type="cellIs" dxfId="1987" priority="3903" stopIfTrue="1" operator="lessThanOrEqual">
      <formula>#REF!</formula>
    </cfRule>
    <cfRule type="cellIs" dxfId="1986" priority="3904" stopIfTrue="1" operator="greaterThan">
      <formula>#REF!</formula>
    </cfRule>
  </conditionalFormatting>
  <conditionalFormatting sqref="D191">
    <cfRule type="cellIs" dxfId="1985" priority="3901" stopIfTrue="1" operator="lessThanOrEqual">
      <formula>#REF!</formula>
    </cfRule>
    <cfRule type="cellIs" dxfId="1984" priority="3902" stopIfTrue="1" operator="greaterThan">
      <formula>#REF!</formula>
    </cfRule>
  </conditionalFormatting>
  <conditionalFormatting sqref="D191:D193">
    <cfRule type="cellIs" dxfId="1983" priority="3899" stopIfTrue="1" operator="lessThanOrEqual">
      <formula>#REF!</formula>
    </cfRule>
    <cfRule type="cellIs" dxfId="1982" priority="3900" stopIfTrue="1" operator="greaterThan">
      <formula>#REF!</formula>
    </cfRule>
  </conditionalFormatting>
  <conditionalFormatting sqref="D194">
    <cfRule type="cellIs" dxfId="1981" priority="3897" stopIfTrue="1" operator="lessThanOrEqual">
      <formula>#REF!</formula>
    </cfRule>
    <cfRule type="cellIs" dxfId="1980" priority="3898" stopIfTrue="1" operator="greaterThan">
      <formula>#REF!</formula>
    </cfRule>
  </conditionalFormatting>
  <conditionalFormatting sqref="G188:G194">
    <cfRule type="cellIs" dxfId="1979" priority="3890" stopIfTrue="1" operator="lessThan">
      <formula>1</formula>
    </cfRule>
  </conditionalFormatting>
  <conditionalFormatting sqref="D188">
    <cfRule type="cellIs" dxfId="1978" priority="3888" stopIfTrue="1" operator="lessThanOrEqual">
      <formula>#REF!</formula>
    </cfRule>
    <cfRule type="cellIs" dxfId="1977" priority="3889" stopIfTrue="1" operator="greaterThan">
      <formula>#REF!</formula>
    </cfRule>
  </conditionalFormatting>
  <conditionalFormatting sqref="D188:D193">
    <cfRule type="cellIs" dxfId="1976" priority="3886" stopIfTrue="1" operator="lessThanOrEqual">
      <formula>#REF!</formula>
    </cfRule>
    <cfRule type="cellIs" dxfId="1975" priority="3887" stopIfTrue="1" operator="greaterThan">
      <formula>#REF!</formula>
    </cfRule>
  </conditionalFormatting>
  <conditionalFormatting sqref="D190">
    <cfRule type="cellIs" dxfId="1974" priority="3884" stopIfTrue="1" operator="lessThanOrEqual">
      <formula>#REF!</formula>
    </cfRule>
    <cfRule type="cellIs" dxfId="1973" priority="3885" stopIfTrue="1" operator="greaterThan">
      <formula>#REF!</formula>
    </cfRule>
  </conditionalFormatting>
  <conditionalFormatting sqref="D191">
    <cfRule type="cellIs" dxfId="1972" priority="3882" stopIfTrue="1" operator="lessThanOrEqual">
      <formula>#REF!</formula>
    </cfRule>
    <cfRule type="cellIs" dxfId="1971" priority="3883" stopIfTrue="1" operator="greaterThan">
      <formula>#REF!</formula>
    </cfRule>
  </conditionalFormatting>
  <conditionalFormatting sqref="D191:D193">
    <cfRule type="cellIs" dxfId="1970" priority="3880" stopIfTrue="1" operator="lessThanOrEqual">
      <formula>#REF!</formula>
    </cfRule>
    <cfRule type="cellIs" dxfId="1969" priority="3881" stopIfTrue="1" operator="greaterThan">
      <formula>#REF!</formula>
    </cfRule>
  </conditionalFormatting>
  <conditionalFormatting sqref="D194">
    <cfRule type="cellIs" dxfId="1968" priority="3878" stopIfTrue="1" operator="lessThanOrEqual">
      <formula>#REF!</formula>
    </cfRule>
    <cfRule type="cellIs" dxfId="1967" priority="3879" stopIfTrue="1" operator="greaterThan">
      <formula>#REF!</formula>
    </cfRule>
  </conditionalFormatting>
  <conditionalFormatting sqref="G188:G194">
    <cfRule type="cellIs" dxfId="1966" priority="3871" stopIfTrue="1" operator="lessThan">
      <formula>1</formula>
    </cfRule>
  </conditionalFormatting>
  <conditionalFormatting sqref="D188">
    <cfRule type="cellIs" dxfId="1965" priority="3869" stopIfTrue="1" operator="lessThanOrEqual">
      <formula>#REF!</formula>
    </cfRule>
    <cfRule type="cellIs" dxfId="1964" priority="3870" stopIfTrue="1" operator="greaterThan">
      <formula>#REF!</formula>
    </cfRule>
  </conditionalFormatting>
  <conditionalFormatting sqref="D188:D193">
    <cfRule type="cellIs" dxfId="1963" priority="3867" stopIfTrue="1" operator="lessThanOrEqual">
      <formula>#REF!</formula>
    </cfRule>
    <cfRule type="cellIs" dxfId="1962" priority="3868" stopIfTrue="1" operator="greaterThan">
      <formula>#REF!</formula>
    </cfRule>
  </conditionalFormatting>
  <conditionalFormatting sqref="D190">
    <cfRule type="cellIs" dxfId="1961" priority="3865" stopIfTrue="1" operator="lessThanOrEqual">
      <formula>#REF!</formula>
    </cfRule>
    <cfRule type="cellIs" dxfId="1960" priority="3866" stopIfTrue="1" operator="greaterThan">
      <formula>#REF!</formula>
    </cfRule>
  </conditionalFormatting>
  <conditionalFormatting sqref="D191">
    <cfRule type="cellIs" dxfId="1959" priority="3863" stopIfTrue="1" operator="lessThanOrEqual">
      <formula>#REF!</formula>
    </cfRule>
    <cfRule type="cellIs" dxfId="1958" priority="3864" stopIfTrue="1" operator="greaterThan">
      <formula>#REF!</formula>
    </cfRule>
  </conditionalFormatting>
  <conditionalFormatting sqref="D191:D193">
    <cfRule type="cellIs" dxfId="1957" priority="3861" stopIfTrue="1" operator="lessThanOrEqual">
      <formula>#REF!</formula>
    </cfRule>
    <cfRule type="cellIs" dxfId="1956" priority="3862" stopIfTrue="1" operator="greaterThan">
      <formula>#REF!</formula>
    </cfRule>
  </conditionalFormatting>
  <conditionalFormatting sqref="D194">
    <cfRule type="cellIs" dxfId="1955" priority="3859" stopIfTrue="1" operator="lessThanOrEqual">
      <formula>#REF!</formula>
    </cfRule>
    <cfRule type="cellIs" dxfId="1954" priority="3860" stopIfTrue="1" operator="greaterThan">
      <formula>#REF!</formula>
    </cfRule>
  </conditionalFormatting>
  <conditionalFormatting sqref="G188:G194">
    <cfRule type="cellIs" dxfId="1953" priority="3852" stopIfTrue="1" operator="lessThan">
      <formula>1</formula>
    </cfRule>
  </conditionalFormatting>
  <conditionalFormatting sqref="D188">
    <cfRule type="cellIs" dxfId="1952" priority="3850" stopIfTrue="1" operator="lessThanOrEqual">
      <formula>#REF!</formula>
    </cfRule>
    <cfRule type="cellIs" dxfId="1951" priority="3851" stopIfTrue="1" operator="greaterThan">
      <formula>#REF!</formula>
    </cfRule>
  </conditionalFormatting>
  <conditionalFormatting sqref="D188:D193">
    <cfRule type="cellIs" dxfId="1950" priority="3848" stopIfTrue="1" operator="lessThanOrEqual">
      <formula>#REF!</formula>
    </cfRule>
    <cfRule type="cellIs" dxfId="1949" priority="3849" stopIfTrue="1" operator="greaterThan">
      <formula>#REF!</formula>
    </cfRule>
  </conditionalFormatting>
  <conditionalFormatting sqref="D190">
    <cfRule type="cellIs" dxfId="1948" priority="3846" stopIfTrue="1" operator="lessThanOrEqual">
      <formula>#REF!</formula>
    </cfRule>
    <cfRule type="cellIs" dxfId="1947" priority="3847" stopIfTrue="1" operator="greaterThan">
      <formula>#REF!</formula>
    </cfRule>
  </conditionalFormatting>
  <conditionalFormatting sqref="D191">
    <cfRule type="cellIs" dxfId="1946" priority="3844" stopIfTrue="1" operator="lessThanOrEqual">
      <formula>#REF!</formula>
    </cfRule>
    <cfRule type="cellIs" dxfId="1945" priority="3845" stopIfTrue="1" operator="greaterThan">
      <formula>#REF!</formula>
    </cfRule>
  </conditionalFormatting>
  <conditionalFormatting sqref="D191:D193">
    <cfRule type="cellIs" dxfId="1944" priority="3842" stopIfTrue="1" operator="lessThanOrEqual">
      <formula>#REF!</formula>
    </cfRule>
    <cfRule type="cellIs" dxfId="1943" priority="3843" stopIfTrue="1" operator="greaterThan">
      <formula>#REF!</formula>
    </cfRule>
  </conditionalFormatting>
  <conditionalFormatting sqref="D194">
    <cfRule type="cellIs" dxfId="1942" priority="3840" stopIfTrue="1" operator="lessThanOrEqual">
      <formula>#REF!</formula>
    </cfRule>
    <cfRule type="cellIs" dxfId="1941" priority="3841" stopIfTrue="1" operator="greaterThan">
      <formula>#REF!</formula>
    </cfRule>
  </conditionalFormatting>
  <conditionalFormatting sqref="G188:G194">
    <cfRule type="cellIs" dxfId="1940" priority="3833" stopIfTrue="1" operator="lessThan">
      <formula>1</formula>
    </cfRule>
  </conditionalFormatting>
  <conditionalFormatting sqref="D188">
    <cfRule type="cellIs" dxfId="1939" priority="3831" stopIfTrue="1" operator="lessThanOrEqual">
      <formula>#REF!</formula>
    </cfRule>
    <cfRule type="cellIs" dxfId="1938" priority="3832" stopIfTrue="1" operator="greaterThan">
      <formula>#REF!</formula>
    </cfRule>
  </conditionalFormatting>
  <conditionalFormatting sqref="D188:D193">
    <cfRule type="cellIs" dxfId="1937" priority="3829" stopIfTrue="1" operator="lessThanOrEqual">
      <formula>#REF!</formula>
    </cfRule>
    <cfRule type="cellIs" dxfId="1936" priority="3830" stopIfTrue="1" operator="greaterThan">
      <formula>#REF!</formula>
    </cfRule>
  </conditionalFormatting>
  <conditionalFormatting sqref="D190">
    <cfRule type="cellIs" dxfId="1935" priority="3827" stopIfTrue="1" operator="lessThanOrEqual">
      <formula>#REF!</formula>
    </cfRule>
    <cfRule type="cellIs" dxfId="1934" priority="3828" stopIfTrue="1" operator="greaterThan">
      <formula>#REF!</formula>
    </cfRule>
  </conditionalFormatting>
  <conditionalFormatting sqref="D191">
    <cfRule type="cellIs" dxfId="1933" priority="3825" stopIfTrue="1" operator="lessThanOrEqual">
      <formula>#REF!</formula>
    </cfRule>
    <cfRule type="cellIs" dxfId="1932" priority="3826" stopIfTrue="1" operator="greaterThan">
      <formula>#REF!</formula>
    </cfRule>
  </conditionalFormatting>
  <conditionalFormatting sqref="D191:D193">
    <cfRule type="cellIs" dxfId="1931" priority="3823" stopIfTrue="1" operator="lessThanOrEqual">
      <formula>#REF!</formula>
    </cfRule>
    <cfRule type="cellIs" dxfId="1930" priority="3824" stopIfTrue="1" operator="greaterThan">
      <formula>#REF!</formula>
    </cfRule>
  </conditionalFormatting>
  <conditionalFormatting sqref="D194">
    <cfRule type="cellIs" dxfId="1929" priority="3821" stopIfTrue="1" operator="lessThanOrEqual">
      <formula>#REF!</formula>
    </cfRule>
    <cfRule type="cellIs" dxfId="1928" priority="3822" stopIfTrue="1" operator="greaterThan">
      <formula>#REF!</formula>
    </cfRule>
  </conditionalFormatting>
  <conditionalFormatting sqref="G188:G194">
    <cfRule type="cellIs" dxfId="1927" priority="3814" stopIfTrue="1" operator="lessThan">
      <formula>1</formula>
    </cfRule>
  </conditionalFormatting>
  <conditionalFormatting sqref="D188">
    <cfRule type="cellIs" dxfId="1926" priority="3812" stopIfTrue="1" operator="lessThanOrEqual">
      <formula>#REF!</formula>
    </cfRule>
    <cfRule type="cellIs" dxfId="1925" priority="3813" stopIfTrue="1" operator="greaterThan">
      <formula>#REF!</formula>
    </cfRule>
  </conditionalFormatting>
  <conditionalFormatting sqref="D188:D193">
    <cfRule type="cellIs" dxfId="1924" priority="3810" stopIfTrue="1" operator="lessThanOrEqual">
      <formula>#REF!</formula>
    </cfRule>
    <cfRule type="cellIs" dxfId="1923" priority="3811" stopIfTrue="1" operator="greaterThan">
      <formula>#REF!</formula>
    </cfRule>
  </conditionalFormatting>
  <conditionalFormatting sqref="D190">
    <cfRule type="cellIs" dxfId="1922" priority="3808" stopIfTrue="1" operator="lessThanOrEqual">
      <formula>#REF!</formula>
    </cfRule>
    <cfRule type="cellIs" dxfId="1921" priority="3809" stopIfTrue="1" operator="greaterThan">
      <formula>#REF!</formula>
    </cfRule>
  </conditionalFormatting>
  <conditionalFormatting sqref="D191">
    <cfRule type="cellIs" dxfId="1920" priority="3806" stopIfTrue="1" operator="lessThanOrEqual">
      <formula>#REF!</formula>
    </cfRule>
    <cfRule type="cellIs" dxfId="1919" priority="3807" stopIfTrue="1" operator="greaterThan">
      <formula>#REF!</formula>
    </cfRule>
  </conditionalFormatting>
  <conditionalFormatting sqref="D191:D193">
    <cfRule type="cellIs" dxfId="1918" priority="3804" stopIfTrue="1" operator="lessThanOrEqual">
      <formula>#REF!</formula>
    </cfRule>
    <cfRule type="cellIs" dxfId="1917" priority="3805" stopIfTrue="1" operator="greaterThan">
      <formula>#REF!</formula>
    </cfRule>
  </conditionalFormatting>
  <conditionalFormatting sqref="D194">
    <cfRule type="cellIs" dxfId="1916" priority="3802" stopIfTrue="1" operator="lessThanOrEqual">
      <formula>#REF!</formula>
    </cfRule>
    <cfRule type="cellIs" dxfId="1915" priority="3803" stopIfTrue="1" operator="greaterThan">
      <formula>#REF!</formula>
    </cfRule>
  </conditionalFormatting>
  <conditionalFormatting sqref="G188:G194">
    <cfRule type="cellIs" dxfId="1914" priority="3795" stopIfTrue="1" operator="lessThan">
      <formula>1</formula>
    </cfRule>
  </conditionalFormatting>
  <conditionalFormatting sqref="D188">
    <cfRule type="cellIs" dxfId="1913" priority="3793" stopIfTrue="1" operator="lessThanOrEqual">
      <formula>#REF!</formula>
    </cfRule>
    <cfRule type="cellIs" dxfId="1912" priority="3794" stopIfTrue="1" operator="greaterThan">
      <formula>#REF!</formula>
    </cfRule>
  </conditionalFormatting>
  <conditionalFormatting sqref="D188:D193">
    <cfRule type="cellIs" dxfId="1911" priority="3791" stopIfTrue="1" operator="lessThanOrEqual">
      <formula>#REF!</formula>
    </cfRule>
    <cfRule type="cellIs" dxfId="1910" priority="3792" stopIfTrue="1" operator="greaterThan">
      <formula>#REF!</formula>
    </cfRule>
  </conditionalFormatting>
  <conditionalFormatting sqref="D190">
    <cfRule type="cellIs" dxfId="1909" priority="3789" stopIfTrue="1" operator="lessThanOrEqual">
      <formula>#REF!</formula>
    </cfRule>
    <cfRule type="cellIs" dxfId="1908" priority="3790" stopIfTrue="1" operator="greaterThan">
      <formula>#REF!</formula>
    </cfRule>
  </conditionalFormatting>
  <conditionalFormatting sqref="D191">
    <cfRule type="cellIs" dxfId="1907" priority="3787" stopIfTrue="1" operator="lessThanOrEqual">
      <formula>#REF!</formula>
    </cfRule>
    <cfRule type="cellIs" dxfId="1906" priority="3788" stopIfTrue="1" operator="greaterThan">
      <formula>#REF!</formula>
    </cfRule>
  </conditionalFormatting>
  <conditionalFormatting sqref="D191:D193">
    <cfRule type="cellIs" dxfId="1905" priority="3785" stopIfTrue="1" operator="lessThanOrEqual">
      <formula>#REF!</formula>
    </cfRule>
    <cfRule type="cellIs" dxfId="1904" priority="3786" stopIfTrue="1" operator="greaterThan">
      <formula>#REF!</formula>
    </cfRule>
  </conditionalFormatting>
  <conditionalFormatting sqref="D194">
    <cfRule type="cellIs" dxfId="1903" priority="3783" stopIfTrue="1" operator="lessThanOrEqual">
      <formula>#REF!</formula>
    </cfRule>
    <cfRule type="cellIs" dxfId="1902" priority="3784" stopIfTrue="1" operator="greaterThan">
      <formula>#REF!</formula>
    </cfRule>
  </conditionalFormatting>
  <conditionalFormatting sqref="G188:G194">
    <cfRule type="cellIs" dxfId="1901" priority="3776" stopIfTrue="1" operator="lessThan">
      <formula>1</formula>
    </cfRule>
  </conditionalFormatting>
  <conditionalFormatting sqref="D188">
    <cfRule type="cellIs" dxfId="1900" priority="3774" stopIfTrue="1" operator="lessThanOrEqual">
      <formula>#REF!</formula>
    </cfRule>
    <cfRule type="cellIs" dxfId="1899" priority="3775" stopIfTrue="1" operator="greaterThan">
      <formula>#REF!</formula>
    </cfRule>
  </conditionalFormatting>
  <conditionalFormatting sqref="D188:D193">
    <cfRule type="cellIs" dxfId="1898" priority="3772" stopIfTrue="1" operator="lessThanOrEqual">
      <formula>#REF!</formula>
    </cfRule>
    <cfRule type="cellIs" dxfId="1897" priority="3773" stopIfTrue="1" operator="greaterThan">
      <formula>#REF!</formula>
    </cfRule>
  </conditionalFormatting>
  <conditionalFormatting sqref="D190">
    <cfRule type="cellIs" dxfId="1896" priority="3770" stopIfTrue="1" operator="lessThanOrEqual">
      <formula>#REF!</formula>
    </cfRule>
    <cfRule type="cellIs" dxfId="1895" priority="3771" stopIfTrue="1" operator="greaterThan">
      <formula>#REF!</formula>
    </cfRule>
  </conditionalFormatting>
  <conditionalFormatting sqref="D191">
    <cfRule type="cellIs" dxfId="1894" priority="3768" stopIfTrue="1" operator="lessThanOrEqual">
      <formula>#REF!</formula>
    </cfRule>
    <cfRule type="cellIs" dxfId="1893" priority="3769" stopIfTrue="1" operator="greaterThan">
      <formula>#REF!</formula>
    </cfRule>
  </conditionalFormatting>
  <conditionalFormatting sqref="D191:D193">
    <cfRule type="cellIs" dxfId="1892" priority="3766" stopIfTrue="1" operator="lessThanOrEqual">
      <formula>#REF!</formula>
    </cfRule>
    <cfRule type="cellIs" dxfId="1891" priority="3767" stopIfTrue="1" operator="greaterThan">
      <formula>#REF!</formula>
    </cfRule>
  </conditionalFormatting>
  <conditionalFormatting sqref="D194">
    <cfRule type="cellIs" dxfId="1890" priority="3764" stopIfTrue="1" operator="lessThanOrEqual">
      <formula>#REF!</formula>
    </cfRule>
    <cfRule type="cellIs" dxfId="1889" priority="3765" stopIfTrue="1" operator="greaterThan">
      <formula>#REF!</formula>
    </cfRule>
  </conditionalFormatting>
  <conditionalFormatting sqref="G188:G194">
    <cfRule type="cellIs" dxfId="1888" priority="3757" stopIfTrue="1" operator="lessThan">
      <formula>1</formula>
    </cfRule>
  </conditionalFormatting>
  <conditionalFormatting sqref="D188">
    <cfRule type="cellIs" dxfId="1887" priority="3755" stopIfTrue="1" operator="lessThanOrEqual">
      <formula>#REF!</formula>
    </cfRule>
    <cfRule type="cellIs" dxfId="1886" priority="3756" stopIfTrue="1" operator="greaterThan">
      <formula>#REF!</formula>
    </cfRule>
  </conditionalFormatting>
  <conditionalFormatting sqref="D188:D193">
    <cfRule type="cellIs" dxfId="1885" priority="3753" stopIfTrue="1" operator="lessThanOrEqual">
      <formula>#REF!</formula>
    </cfRule>
    <cfRule type="cellIs" dxfId="1884" priority="3754" stopIfTrue="1" operator="greaterThan">
      <formula>#REF!</formula>
    </cfRule>
  </conditionalFormatting>
  <conditionalFormatting sqref="D190">
    <cfRule type="cellIs" dxfId="1883" priority="3751" stopIfTrue="1" operator="lessThanOrEqual">
      <formula>#REF!</formula>
    </cfRule>
    <cfRule type="cellIs" dxfId="1882" priority="3752" stopIfTrue="1" operator="greaterThan">
      <formula>#REF!</formula>
    </cfRule>
  </conditionalFormatting>
  <conditionalFormatting sqref="D191">
    <cfRule type="cellIs" dxfId="1881" priority="3749" stopIfTrue="1" operator="lessThanOrEqual">
      <formula>#REF!</formula>
    </cfRule>
    <cfRule type="cellIs" dxfId="1880" priority="3750" stopIfTrue="1" operator="greaterThan">
      <formula>#REF!</formula>
    </cfRule>
  </conditionalFormatting>
  <conditionalFormatting sqref="D191:D193">
    <cfRule type="cellIs" dxfId="1879" priority="3747" stopIfTrue="1" operator="lessThanOrEqual">
      <formula>#REF!</formula>
    </cfRule>
    <cfRule type="cellIs" dxfId="1878" priority="3748" stopIfTrue="1" operator="greaterThan">
      <formula>#REF!</formula>
    </cfRule>
  </conditionalFormatting>
  <conditionalFormatting sqref="D194">
    <cfRule type="cellIs" dxfId="1877" priority="3745" stopIfTrue="1" operator="lessThanOrEqual">
      <formula>#REF!</formula>
    </cfRule>
    <cfRule type="cellIs" dxfId="1876" priority="3746" stopIfTrue="1" operator="greaterThan">
      <formula>#REF!</formula>
    </cfRule>
  </conditionalFormatting>
  <conditionalFormatting sqref="G188:G194">
    <cfRule type="cellIs" dxfId="1875" priority="3738" stopIfTrue="1" operator="lessThan">
      <formula>1</formula>
    </cfRule>
  </conditionalFormatting>
  <conditionalFormatting sqref="D188">
    <cfRule type="cellIs" dxfId="1874" priority="3736" stopIfTrue="1" operator="lessThanOrEqual">
      <formula>#REF!</formula>
    </cfRule>
    <cfRule type="cellIs" dxfId="1873" priority="3737" stopIfTrue="1" operator="greaterThan">
      <formula>#REF!</formula>
    </cfRule>
  </conditionalFormatting>
  <conditionalFormatting sqref="D188:D193">
    <cfRule type="cellIs" dxfId="1872" priority="3734" stopIfTrue="1" operator="lessThanOrEqual">
      <formula>#REF!</formula>
    </cfRule>
    <cfRule type="cellIs" dxfId="1871" priority="3735" stopIfTrue="1" operator="greaterThan">
      <formula>#REF!</formula>
    </cfRule>
  </conditionalFormatting>
  <conditionalFormatting sqref="D190">
    <cfRule type="cellIs" dxfId="1870" priority="3732" stopIfTrue="1" operator="lessThanOrEqual">
      <formula>#REF!</formula>
    </cfRule>
    <cfRule type="cellIs" dxfId="1869" priority="3733" stopIfTrue="1" operator="greaterThan">
      <formula>#REF!</formula>
    </cfRule>
  </conditionalFormatting>
  <conditionalFormatting sqref="D191">
    <cfRule type="cellIs" dxfId="1868" priority="3730" stopIfTrue="1" operator="lessThanOrEqual">
      <formula>#REF!</formula>
    </cfRule>
    <cfRule type="cellIs" dxfId="1867" priority="3731" stopIfTrue="1" operator="greaterThan">
      <formula>#REF!</formula>
    </cfRule>
  </conditionalFormatting>
  <conditionalFormatting sqref="D191:D193">
    <cfRule type="cellIs" dxfId="1866" priority="3728" stopIfTrue="1" operator="lessThanOrEqual">
      <formula>#REF!</formula>
    </cfRule>
    <cfRule type="cellIs" dxfId="1865" priority="3729" stopIfTrue="1" operator="greaterThan">
      <formula>#REF!</formula>
    </cfRule>
  </conditionalFormatting>
  <conditionalFormatting sqref="D194">
    <cfRule type="cellIs" dxfId="1864" priority="3726" stopIfTrue="1" operator="lessThanOrEqual">
      <formula>#REF!</formula>
    </cfRule>
    <cfRule type="cellIs" dxfId="1863" priority="3727" stopIfTrue="1" operator="greaterThan">
      <formula>#REF!</formula>
    </cfRule>
  </conditionalFormatting>
  <conditionalFormatting sqref="G188:G194">
    <cfRule type="cellIs" dxfId="1862" priority="3719" stopIfTrue="1" operator="lessThan">
      <formula>1</formula>
    </cfRule>
  </conditionalFormatting>
  <conditionalFormatting sqref="D188">
    <cfRule type="cellIs" dxfId="1861" priority="3717" stopIfTrue="1" operator="lessThanOrEqual">
      <formula>#REF!</formula>
    </cfRule>
    <cfRule type="cellIs" dxfId="1860" priority="3718" stopIfTrue="1" operator="greaterThan">
      <formula>#REF!</formula>
    </cfRule>
  </conditionalFormatting>
  <conditionalFormatting sqref="D188:D193">
    <cfRule type="cellIs" dxfId="1859" priority="3715" stopIfTrue="1" operator="lessThanOrEqual">
      <formula>#REF!</formula>
    </cfRule>
    <cfRule type="cellIs" dxfId="1858" priority="3716" stopIfTrue="1" operator="greaterThan">
      <formula>#REF!</formula>
    </cfRule>
  </conditionalFormatting>
  <conditionalFormatting sqref="D190">
    <cfRule type="cellIs" dxfId="1857" priority="3713" stopIfTrue="1" operator="lessThanOrEqual">
      <formula>#REF!</formula>
    </cfRule>
    <cfRule type="cellIs" dxfId="1856" priority="3714" stopIfTrue="1" operator="greaterThan">
      <formula>#REF!</formula>
    </cfRule>
  </conditionalFormatting>
  <conditionalFormatting sqref="D191">
    <cfRule type="cellIs" dxfId="1855" priority="3711" stopIfTrue="1" operator="lessThanOrEqual">
      <formula>#REF!</formula>
    </cfRule>
    <cfRule type="cellIs" dxfId="1854" priority="3712" stopIfTrue="1" operator="greaterThan">
      <formula>#REF!</formula>
    </cfRule>
  </conditionalFormatting>
  <conditionalFormatting sqref="D191:D193">
    <cfRule type="cellIs" dxfId="1853" priority="3709" stopIfTrue="1" operator="lessThanOrEqual">
      <formula>#REF!</formula>
    </cfRule>
    <cfRule type="cellIs" dxfId="1852" priority="3710" stopIfTrue="1" operator="greaterThan">
      <formula>#REF!</formula>
    </cfRule>
  </conditionalFormatting>
  <conditionalFormatting sqref="D194">
    <cfRule type="cellIs" dxfId="1851" priority="3707" stopIfTrue="1" operator="lessThanOrEqual">
      <formula>#REF!</formula>
    </cfRule>
    <cfRule type="cellIs" dxfId="1850" priority="3708" stopIfTrue="1" operator="greaterThan">
      <formula>#REF!</formula>
    </cfRule>
  </conditionalFormatting>
  <conditionalFormatting sqref="G188:G194">
    <cfRule type="cellIs" dxfId="1849" priority="3700" stopIfTrue="1" operator="lessThan">
      <formula>1</formula>
    </cfRule>
  </conditionalFormatting>
  <conditionalFormatting sqref="D188">
    <cfRule type="cellIs" dxfId="1848" priority="3698" stopIfTrue="1" operator="lessThanOrEqual">
      <formula>#REF!</formula>
    </cfRule>
    <cfRule type="cellIs" dxfId="1847" priority="3699" stopIfTrue="1" operator="greaterThan">
      <formula>#REF!</formula>
    </cfRule>
  </conditionalFormatting>
  <conditionalFormatting sqref="D188:D193">
    <cfRule type="cellIs" dxfId="1846" priority="3696" stopIfTrue="1" operator="lessThanOrEqual">
      <formula>#REF!</formula>
    </cfRule>
    <cfRule type="cellIs" dxfId="1845" priority="3697" stopIfTrue="1" operator="greaterThan">
      <formula>#REF!</formula>
    </cfRule>
  </conditionalFormatting>
  <conditionalFormatting sqref="D190">
    <cfRule type="cellIs" dxfId="1844" priority="3694" stopIfTrue="1" operator="lessThanOrEqual">
      <formula>#REF!</formula>
    </cfRule>
    <cfRule type="cellIs" dxfId="1843" priority="3695" stopIfTrue="1" operator="greaterThan">
      <formula>#REF!</formula>
    </cfRule>
  </conditionalFormatting>
  <conditionalFormatting sqref="D191">
    <cfRule type="cellIs" dxfId="1842" priority="3692" stopIfTrue="1" operator="lessThanOrEqual">
      <formula>#REF!</formula>
    </cfRule>
    <cfRule type="cellIs" dxfId="1841" priority="3693" stopIfTrue="1" operator="greaterThan">
      <formula>#REF!</formula>
    </cfRule>
  </conditionalFormatting>
  <conditionalFormatting sqref="D191:D193">
    <cfRule type="cellIs" dxfId="1840" priority="3690" stopIfTrue="1" operator="lessThanOrEqual">
      <formula>#REF!</formula>
    </cfRule>
    <cfRule type="cellIs" dxfId="1839" priority="3691" stopIfTrue="1" operator="greaterThan">
      <formula>#REF!</formula>
    </cfRule>
  </conditionalFormatting>
  <conditionalFormatting sqref="D194">
    <cfRule type="cellIs" dxfId="1838" priority="3688" stopIfTrue="1" operator="lessThanOrEqual">
      <formula>#REF!</formula>
    </cfRule>
    <cfRule type="cellIs" dxfId="1837" priority="3689" stopIfTrue="1" operator="greaterThan">
      <formula>#REF!</formula>
    </cfRule>
  </conditionalFormatting>
  <conditionalFormatting sqref="G188:G194">
    <cfRule type="cellIs" dxfId="1836" priority="3681" stopIfTrue="1" operator="lessThan">
      <formula>1</formula>
    </cfRule>
  </conditionalFormatting>
  <conditionalFormatting sqref="D188">
    <cfRule type="cellIs" dxfId="1835" priority="3679" stopIfTrue="1" operator="lessThanOrEqual">
      <formula>#REF!</formula>
    </cfRule>
    <cfRule type="cellIs" dxfId="1834" priority="3680" stopIfTrue="1" operator="greaterThan">
      <formula>#REF!</formula>
    </cfRule>
  </conditionalFormatting>
  <conditionalFormatting sqref="D188:D193">
    <cfRule type="cellIs" dxfId="1833" priority="3677" stopIfTrue="1" operator="lessThanOrEqual">
      <formula>#REF!</formula>
    </cfRule>
    <cfRule type="cellIs" dxfId="1832" priority="3678" stopIfTrue="1" operator="greaterThan">
      <formula>#REF!</formula>
    </cfRule>
  </conditionalFormatting>
  <conditionalFormatting sqref="D190">
    <cfRule type="cellIs" dxfId="1831" priority="3675" stopIfTrue="1" operator="lessThanOrEqual">
      <formula>#REF!</formula>
    </cfRule>
    <cfRule type="cellIs" dxfId="1830" priority="3676" stopIfTrue="1" operator="greaterThan">
      <formula>#REF!</formula>
    </cfRule>
  </conditionalFormatting>
  <conditionalFormatting sqref="D191">
    <cfRule type="cellIs" dxfId="1829" priority="3673" stopIfTrue="1" operator="lessThanOrEqual">
      <formula>#REF!</formula>
    </cfRule>
    <cfRule type="cellIs" dxfId="1828" priority="3674" stopIfTrue="1" operator="greaterThan">
      <formula>#REF!</formula>
    </cfRule>
  </conditionalFormatting>
  <conditionalFormatting sqref="D191:D193">
    <cfRule type="cellIs" dxfId="1827" priority="3671" stopIfTrue="1" operator="lessThanOrEqual">
      <formula>#REF!</formula>
    </cfRule>
    <cfRule type="cellIs" dxfId="1826" priority="3672" stopIfTrue="1" operator="greaterThan">
      <formula>#REF!</formula>
    </cfRule>
  </conditionalFormatting>
  <conditionalFormatting sqref="D194">
    <cfRule type="cellIs" dxfId="1825" priority="3669" stopIfTrue="1" operator="lessThanOrEqual">
      <formula>#REF!</formula>
    </cfRule>
    <cfRule type="cellIs" dxfId="1824" priority="3670" stopIfTrue="1" operator="greaterThan">
      <formula>#REF!</formula>
    </cfRule>
  </conditionalFormatting>
  <conditionalFormatting sqref="G188:G194">
    <cfRule type="cellIs" dxfId="1823" priority="3662" stopIfTrue="1" operator="lessThan">
      <formula>1</formula>
    </cfRule>
  </conditionalFormatting>
  <conditionalFormatting sqref="D188">
    <cfRule type="cellIs" dxfId="1822" priority="3660" stopIfTrue="1" operator="lessThanOrEqual">
      <formula>#REF!</formula>
    </cfRule>
    <cfRule type="cellIs" dxfId="1821" priority="3661" stopIfTrue="1" operator="greaterThan">
      <formula>#REF!</formula>
    </cfRule>
  </conditionalFormatting>
  <conditionalFormatting sqref="D188:D193">
    <cfRule type="cellIs" dxfId="1820" priority="3658" stopIfTrue="1" operator="lessThanOrEqual">
      <formula>#REF!</formula>
    </cfRule>
    <cfRule type="cellIs" dxfId="1819" priority="3659" stopIfTrue="1" operator="greaterThan">
      <formula>#REF!</formula>
    </cfRule>
  </conditionalFormatting>
  <conditionalFormatting sqref="D190">
    <cfRule type="cellIs" dxfId="1818" priority="3656" stopIfTrue="1" operator="lessThanOrEqual">
      <formula>#REF!</formula>
    </cfRule>
    <cfRule type="cellIs" dxfId="1817" priority="3657" stopIfTrue="1" operator="greaterThan">
      <formula>#REF!</formula>
    </cfRule>
  </conditionalFormatting>
  <conditionalFormatting sqref="D191">
    <cfRule type="cellIs" dxfId="1816" priority="3654" stopIfTrue="1" operator="lessThanOrEqual">
      <formula>#REF!</formula>
    </cfRule>
    <cfRule type="cellIs" dxfId="1815" priority="3655" stopIfTrue="1" operator="greaterThan">
      <formula>#REF!</formula>
    </cfRule>
  </conditionalFormatting>
  <conditionalFormatting sqref="D191:D193">
    <cfRule type="cellIs" dxfId="1814" priority="3652" stopIfTrue="1" operator="lessThanOrEqual">
      <formula>#REF!</formula>
    </cfRule>
    <cfRule type="cellIs" dxfId="1813" priority="3653" stopIfTrue="1" operator="greaterThan">
      <formula>#REF!</formula>
    </cfRule>
  </conditionalFormatting>
  <conditionalFormatting sqref="D194">
    <cfRule type="cellIs" dxfId="1812" priority="3650" stopIfTrue="1" operator="lessThanOrEqual">
      <formula>#REF!</formula>
    </cfRule>
    <cfRule type="cellIs" dxfId="1811" priority="3651" stopIfTrue="1" operator="greaterThan">
      <formula>#REF!</formula>
    </cfRule>
  </conditionalFormatting>
  <conditionalFormatting sqref="G188:G194">
    <cfRule type="cellIs" dxfId="1810" priority="3643" stopIfTrue="1" operator="lessThan">
      <formula>1</formula>
    </cfRule>
  </conditionalFormatting>
  <conditionalFormatting sqref="D188">
    <cfRule type="cellIs" dxfId="1809" priority="3641" stopIfTrue="1" operator="lessThanOrEqual">
      <formula>#REF!</formula>
    </cfRule>
    <cfRule type="cellIs" dxfId="1808" priority="3642" stopIfTrue="1" operator="greaterThan">
      <formula>#REF!</formula>
    </cfRule>
  </conditionalFormatting>
  <conditionalFormatting sqref="D188:D193">
    <cfRule type="cellIs" dxfId="1807" priority="3639" stopIfTrue="1" operator="lessThanOrEqual">
      <formula>#REF!</formula>
    </cfRule>
    <cfRule type="cellIs" dxfId="1806" priority="3640" stopIfTrue="1" operator="greaterThan">
      <formula>#REF!</formula>
    </cfRule>
  </conditionalFormatting>
  <conditionalFormatting sqref="D190">
    <cfRule type="cellIs" dxfId="1805" priority="3637" stopIfTrue="1" operator="lessThanOrEqual">
      <formula>#REF!</formula>
    </cfRule>
    <cfRule type="cellIs" dxfId="1804" priority="3638" stopIfTrue="1" operator="greaterThan">
      <formula>#REF!</formula>
    </cfRule>
  </conditionalFormatting>
  <conditionalFormatting sqref="D191">
    <cfRule type="cellIs" dxfId="1803" priority="3635" stopIfTrue="1" operator="lessThanOrEqual">
      <formula>#REF!</formula>
    </cfRule>
    <cfRule type="cellIs" dxfId="1802" priority="3636" stopIfTrue="1" operator="greaterThan">
      <formula>#REF!</formula>
    </cfRule>
  </conditionalFormatting>
  <conditionalFormatting sqref="D191:D193">
    <cfRule type="cellIs" dxfId="1801" priority="3633" stopIfTrue="1" operator="lessThanOrEqual">
      <formula>#REF!</formula>
    </cfRule>
    <cfRule type="cellIs" dxfId="1800" priority="3634" stopIfTrue="1" operator="greaterThan">
      <formula>#REF!</formula>
    </cfRule>
  </conditionalFormatting>
  <conditionalFormatting sqref="D194">
    <cfRule type="cellIs" dxfId="1799" priority="3631" stopIfTrue="1" operator="lessThanOrEqual">
      <formula>#REF!</formula>
    </cfRule>
    <cfRule type="cellIs" dxfId="1798" priority="3632" stopIfTrue="1" operator="greaterThan">
      <formula>#REF!</formula>
    </cfRule>
  </conditionalFormatting>
  <conditionalFormatting sqref="G188:G194">
    <cfRule type="cellIs" dxfId="1797" priority="3624" stopIfTrue="1" operator="lessThan">
      <formula>1</formula>
    </cfRule>
  </conditionalFormatting>
  <conditionalFormatting sqref="D188">
    <cfRule type="cellIs" dxfId="1796" priority="3622" stopIfTrue="1" operator="lessThanOrEqual">
      <formula>#REF!</formula>
    </cfRule>
    <cfRule type="cellIs" dxfId="1795" priority="3623" stopIfTrue="1" operator="greaterThan">
      <formula>#REF!</formula>
    </cfRule>
  </conditionalFormatting>
  <conditionalFormatting sqref="D188:D193">
    <cfRule type="cellIs" dxfId="1794" priority="3620" stopIfTrue="1" operator="lessThanOrEqual">
      <formula>#REF!</formula>
    </cfRule>
    <cfRule type="cellIs" dxfId="1793" priority="3621" stopIfTrue="1" operator="greaterThan">
      <formula>#REF!</formula>
    </cfRule>
  </conditionalFormatting>
  <conditionalFormatting sqref="D190">
    <cfRule type="cellIs" dxfId="1792" priority="3618" stopIfTrue="1" operator="lessThanOrEqual">
      <formula>#REF!</formula>
    </cfRule>
    <cfRule type="cellIs" dxfId="1791" priority="3619" stopIfTrue="1" operator="greaterThan">
      <formula>#REF!</formula>
    </cfRule>
  </conditionalFormatting>
  <conditionalFormatting sqref="D191">
    <cfRule type="cellIs" dxfId="1790" priority="3616" stopIfTrue="1" operator="lessThanOrEqual">
      <formula>#REF!</formula>
    </cfRule>
    <cfRule type="cellIs" dxfId="1789" priority="3617" stopIfTrue="1" operator="greaterThan">
      <formula>#REF!</formula>
    </cfRule>
  </conditionalFormatting>
  <conditionalFormatting sqref="D191:D193">
    <cfRule type="cellIs" dxfId="1788" priority="3614" stopIfTrue="1" operator="lessThanOrEqual">
      <formula>#REF!</formula>
    </cfRule>
    <cfRule type="cellIs" dxfId="1787" priority="3615" stopIfTrue="1" operator="greaterThan">
      <formula>#REF!</formula>
    </cfRule>
  </conditionalFormatting>
  <conditionalFormatting sqref="D194">
    <cfRule type="cellIs" dxfId="1786" priority="3612" stopIfTrue="1" operator="lessThanOrEqual">
      <formula>#REF!</formula>
    </cfRule>
    <cfRule type="cellIs" dxfId="1785" priority="3613" stopIfTrue="1" operator="greaterThan">
      <formula>#REF!</formula>
    </cfRule>
  </conditionalFormatting>
  <conditionalFormatting sqref="G188:G194">
    <cfRule type="cellIs" dxfId="1784" priority="3605" stopIfTrue="1" operator="lessThan">
      <formula>1</formula>
    </cfRule>
  </conditionalFormatting>
  <conditionalFormatting sqref="D188:D194">
    <cfRule type="cellIs" dxfId="1783" priority="3603" stopIfTrue="1" operator="lessThanOrEqual">
      <formula>#REF!</formula>
    </cfRule>
    <cfRule type="cellIs" dxfId="1782" priority="3604" stopIfTrue="1" operator="greaterThan">
      <formula>#REF!</formula>
    </cfRule>
  </conditionalFormatting>
  <conditionalFormatting sqref="G188:G194">
    <cfRule type="cellIs" dxfId="1781" priority="3596" stopIfTrue="1" operator="lessThan">
      <formula>1</formula>
    </cfRule>
  </conditionalFormatting>
  <conditionalFormatting sqref="D188:D194">
    <cfRule type="cellIs" dxfId="1780" priority="3594" stopIfTrue="1" operator="lessThanOrEqual">
      <formula>#REF!</formula>
    </cfRule>
    <cfRule type="cellIs" dxfId="1779" priority="3595" stopIfTrue="1" operator="greaterThan">
      <formula>#REF!</formula>
    </cfRule>
  </conditionalFormatting>
  <conditionalFormatting sqref="G188:G194">
    <cfRule type="cellIs" dxfId="1778" priority="3587" stopIfTrue="1" operator="lessThan">
      <formula>1</formula>
    </cfRule>
  </conditionalFormatting>
  <conditionalFormatting sqref="D188:D194">
    <cfRule type="cellIs" dxfId="1777" priority="3585" stopIfTrue="1" operator="lessThanOrEqual">
      <formula>#REF!</formula>
    </cfRule>
    <cfRule type="cellIs" dxfId="1776" priority="3586" stopIfTrue="1" operator="greaterThan">
      <formula>#REF!</formula>
    </cfRule>
  </conditionalFormatting>
  <conditionalFormatting sqref="G188:G194">
    <cfRule type="cellIs" dxfId="1775" priority="3578" stopIfTrue="1" operator="lessThan">
      <formula>1</formula>
    </cfRule>
  </conditionalFormatting>
  <conditionalFormatting sqref="D188:D194">
    <cfRule type="cellIs" dxfId="1774" priority="3576" stopIfTrue="1" operator="lessThanOrEqual">
      <formula>#REF!</formula>
    </cfRule>
    <cfRule type="cellIs" dxfId="1773" priority="3577" stopIfTrue="1" operator="greaterThan">
      <formula>#REF!</formula>
    </cfRule>
  </conditionalFormatting>
  <conditionalFormatting sqref="G188:G194">
    <cfRule type="cellIs" dxfId="1772" priority="3569" stopIfTrue="1" operator="lessThan">
      <formula>1</formula>
    </cfRule>
  </conditionalFormatting>
  <conditionalFormatting sqref="D188:D194">
    <cfRule type="cellIs" dxfId="1771" priority="3567" stopIfTrue="1" operator="lessThanOrEqual">
      <formula>#REF!</formula>
    </cfRule>
    <cfRule type="cellIs" dxfId="1770" priority="3568" stopIfTrue="1" operator="greaterThan">
      <formula>#REF!</formula>
    </cfRule>
  </conditionalFormatting>
  <conditionalFormatting sqref="G188:G194">
    <cfRule type="cellIs" dxfId="1769" priority="3560" stopIfTrue="1" operator="lessThan">
      <formula>1</formula>
    </cfRule>
  </conditionalFormatting>
  <conditionalFormatting sqref="D188:D194">
    <cfRule type="cellIs" dxfId="1768" priority="3558" stopIfTrue="1" operator="lessThanOrEqual">
      <formula>#REF!</formula>
    </cfRule>
    <cfRule type="cellIs" dxfId="1767" priority="3559" stopIfTrue="1" operator="greaterThan">
      <formula>#REF!</formula>
    </cfRule>
  </conditionalFormatting>
  <conditionalFormatting sqref="G188:G194">
    <cfRule type="cellIs" dxfId="1766" priority="3551" stopIfTrue="1" operator="lessThan">
      <formula>1</formula>
    </cfRule>
  </conditionalFormatting>
  <conditionalFormatting sqref="D188:D194">
    <cfRule type="cellIs" dxfId="1765" priority="3549" stopIfTrue="1" operator="lessThanOrEqual">
      <formula>#REF!</formula>
    </cfRule>
    <cfRule type="cellIs" dxfId="1764" priority="3550" stopIfTrue="1" operator="greaterThan">
      <formula>#REF!</formula>
    </cfRule>
  </conditionalFormatting>
  <conditionalFormatting sqref="G188:G194">
    <cfRule type="cellIs" dxfId="1763" priority="3542" stopIfTrue="1" operator="lessThan">
      <formula>1</formula>
    </cfRule>
  </conditionalFormatting>
  <conditionalFormatting sqref="D188:D194">
    <cfRule type="cellIs" dxfId="1762" priority="3540" stopIfTrue="1" operator="lessThanOrEqual">
      <formula>#REF!</formula>
    </cfRule>
    <cfRule type="cellIs" dxfId="1761" priority="3541" stopIfTrue="1" operator="greaterThan">
      <formula>#REF!</formula>
    </cfRule>
  </conditionalFormatting>
  <conditionalFormatting sqref="G188:G194">
    <cfRule type="cellIs" dxfId="1760" priority="3533" stopIfTrue="1" operator="lessThan">
      <formula>1</formula>
    </cfRule>
  </conditionalFormatting>
  <conditionalFormatting sqref="D188:D194">
    <cfRule type="cellIs" dxfId="1759" priority="3531" stopIfTrue="1" operator="lessThanOrEqual">
      <formula>#REF!</formula>
    </cfRule>
    <cfRule type="cellIs" dxfId="1758" priority="3532" stopIfTrue="1" operator="greaterThan">
      <formula>#REF!</formula>
    </cfRule>
  </conditionalFormatting>
  <conditionalFormatting sqref="G188:G194">
    <cfRule type="cellIs" dxfId="1757" priority="3524" stopIfTrue="1" operator="lessThan">
      <formula>1</formula>
    </cfRule>
  </conditionalFormatting>
  <conditionalFormatting sqref="D188:D194">
    <cfRule type="cellIs" dxfId="1756" priority="3522" stopIfTrue="1" operator="lessThanOrEqual">
      <formula>#REF!</formula>
    </cfRule>
    <cfRule type="cellIs" dxfId="1755" priority="3523" stopIfTrue="1" operator="greaterThan">
      <formula>#REF!</formula>
    </cfRule>
  </conditionalFormatting>
  <conditionalFormatting sqref="G188:G194">
    <cfRule type="cellIs" dxfId="1754" priority="3515" stopIfTrue="1" operator="lessThan">
      <formula>1</formula>
    </cfRule>
  </conditionalFormatting>
  <conditionalFormatting sqref="D188:D194">
    <cfRule type="cellIs" dxfId="1753" priority="3513" stopIfTrue="1" operator="lessThanOrEqual">
      <formula>#REF!</formula>
    </cfRule>
    <cfRule type="cellIs" dxfId="1752" priority="3514" stopIfTrue="1" operator="greaterThan">
      <formula>#REF!</formula>
    </cfRule>
  </conditionalFormatting>
  <conditionalFormatting sqref="G188:G194">
    <cfRule type="cellIs" dxfId="1751" priority="3506" stopIfTrue="1" operator="lessThan">
      <formula>1</formula>
    </cfRule>
  </conditionalFormatting>
  <conditionalFormatting sqref="D188:D194">
    <cfRule type="cellIs" dxfId="1750" priority="3504" stopIfTrue="1" operator="lessThanOrEqual">
      <formula>#REF!</formula>
    </cfRule>
    <cfRule type="cellIs" dxfId="1749" priority="3505" stopIfTrue="1" operator="greaterThan">
      <formula>#REF!</formula>
    </cfRule>
  </conditionalFormatting>
  <conditionalFormatting sqref="G188:G194">
    <cfRule type="cellIs" dxfId="1748" priority="3497" stopIfTrue="1" operator="lessThan">
      <formula>1</formula>
    </cfRule>
  </conditionalFormatting>
  <conditionalFormatting sqref="D188:D194">
    <cfRule type="cellIs" dxfId="1747" priority="3495" stopIfTrue="1" operator="lessThanOrEqual">
      <formula>#REF!</formula>
    </cfRule>
    <cfRule type="cellIs" dxfId="1746" priority="3496" stopIfTrue="1" operator="greaterThan">
      <formula>#REF!</formula>
    </cfRule>
  </conditionalFormatting>
  <conditionalFormatting sqref="G188:G194">
    <cfRule type="cellIs" dxfId="1745" priority="3488" stopIfTrue="1" operator="lessThan">
      <formula>1</formula>
    </cfRule>
  </conditionalFormatting>
  <conditionalFormatting sqref="D188:D194">
    <cfRule type="cellIs" dxfId="1744" priority="3486" stopIfTrue="1" operator="lessThanOrEqual">
      <formula>#REF!</formula>
    </cfRule>
    <cfRule type="cellIs" dxfId="1743" priority="3487" stopIfTrue="1" operator="greaterThan">
      <formula>#REF!</formula>
    </cfRule>
  </conditionalFormatting>
  <conditionalFormatting sqref="G188:G194">
    <cfRule type="cellIs" dxfId="1742" priority="3479" stopIfTrue="1" operator="lessThan">
      <formula>1</formula>
    </cfRule>
  </conditionalFormatting>
  <conditionalFormatting sqref="D188:D194">
    <cfRule type="cellIs" dxfId="1741" priority="3477" stopIfTrue="1" operator="lessThanOrEqual">
      <formula>#REF!</formula>
    </cfRule>
    <cfRule type="cellIs" dxfId="1740" priority="3478" stopIfTrue="1" operator="greaterThan">
      <formula>#REF!</formula>
    </cfRule>
  </conditionalFormatting>
  <conditionalFormatting sqref="G188:G194">
    <cfRule type="cellIs" dxfId="1739" priority="3468" stopIfTrue="1" operator="lessThan">
      <formula>1</formula>
    </cfRule>
  </conditionalFormatting>
  <conditionalFormatting sqref="D188:D194">
    <cfRule type="cellIs" dxfId="1738" priority="3466" stopIfTrue="1" operator="lessThanOrEqual">
      <formula>#REF!</formula>
    </cfRule>
    <cfRule type="cellIs" dxfId="1737" priority="3467" stopIfTrue="1" operator="greaterThan">
      <formula>#REF!</formula>
    </cfRule>
  </conditionalFormatting>
  <conditionalFormatting sqref="G188:G194">
    <cfRule type="cellIs" dxfId="1736" priority="3459" stopIfTrue="1" operator="lessThan">
      <formula>1</formula>
    </cfRule>
  </conditionalFormatting>
  <conditionalFormatting sqref="D188:D194">
    <cfRule type="cellIs" dxfId="1735" priority="3457" stopIfTrue="1" operator="lessThanOrEqual">
      <formula>#REF!</formula>
    </cfRule>
    <cfRule type="cellIs" dxfId="1734" priority="3458" stopIfTrue="1" operator="greaterThan">
      <formula>#REF!</formula>
    </cfRule>
  </conditionalFormatting>
  <conditionalFormatting sqref="G188:G194">
    <cfRule type="cellIs" dxfId="1733" priority="3450" stopIfTrue="1" operator="lessThan">
      <formula>1</formula>
    </cfRule>
  </conditionalFormatting>
  <conditionalFormatting sqref="D188:D194">
    <cfRule type="cellIs" dxfId="1732" priority="3448" stopIfTrue="1" operator="lessThanOrEqual">
      <formula>#REF!</formula>
    </cfRule>
    <cfRule type="cellIs" dxfId="1731" priority="3449" stopIfTrue="1" operator="greaterThan">
      <formula>#REF!</formula>
    </cfRule>
  </conditionalFormatting>
  <conditionalFormatting sqref="G188:G194">
    <cfRule type="cellIs" dxfId="1730" priority="3441" stopIfTrue="1" operator="lessThan">
      <formula>1</formula>
    </cfRule>
  </conditionalFormatting>
  <conditionalFormatting sqref="D188:D194">
    <cfRule type="cellIs" dxfId="1729" priority="3439" stopIfTrue="1" operator="lessThanOrEqual">
      <formula>#REF!</formula>
    </cfRule>
    <cfRule type="cellIs" dxfId="1728" priority="3440" stopIfTrue="1" operator="greaterThan">
      <formula>#REF!</formula>
    </cfRule>
  </conditionalFormatting>
  <conditionalFormatting sqref="G188:G194">
    <cfRule type="cellIs" dxfId="1727" priority="3432" stopIfTrue="1" operator="lessThan">
      <formula>1</formula>
    </cfRule>
  </conditionalFormatting>
  <conditionalFormatting sqref="D188:D194">
    <cfRule type="cellIs" dxfId="1726" priority="3430" stopIfTrue="1" operator="lessThanOrEqual">
      <formula>#REF!</formula>
    </cfRule>
    <cfRule type="cellIs" dxfId="1725" priority="3431" stopIfTrue="1" operator="greaterThan">
      <formula>#REF!</formula>
    </cfRule>
  </conditionalFormatting>
  <conditionalFormatting sqref="G188:G194">
    <cfRule type="cellIs" dxfId="1724" priority="3425" stopIfTrue="1" operator="lessThan">
      <formula>1</formula>
    </cfRule>
  </conditionalFormatting>
  <conditionalFormatting sqref="G188:G194">
    <cfRule type="cellIs" dxfId="1723" priority="3416" stopIfTrue="1" operator="lessThan">
      <formula>1</formula>
    </cfRule>
  </conditionalFormatting>
  <conditionalFormatting sqref="G188:G194">
    <cfRule type="cellIs" dxfId="1722" priority="3407" stopIfTrue="1" operator="lessThan">
      <formula>1</formula>
    </cfRule>
  </conditionalFormatting>
  <conditionalFormatting sqref="G188:G194">
    <cfRule type="cellIs" dxfId="1721" priority="3398" stopIfTrue="1" operator="lessThan">
      <formula>1</formula>
    </cfRule>
  </conditionalFormatting>
  <conditionalFormatting sqref="G188:G194">
    <cfRule type="cellIs" dxfId="1720" priority="3389" stopIfTrue="1" operator="lessThan">
      <formula>1</formula>
    </cfRule>
  </conditionalFormatting>
  <conditionalFormatting sqref="G188:G194">
    <cfRule type="cellIs" dxfId="1719" priority="3382" stopIfTrue="1" operator="lessThan">
      <formula>1</formula>
    </cfRule>
  </conditionalFormatting>
  <conditionalFormatting sqref="G188:G194">
    <cfRule type="cellIs" dxfId="1718" priority="3375" stopIfTrue="1" operator="lessThan">
      <formula>1</formula>
    </cfRule>
  </conditionalFormatting>
  <conditionalFormatting sqref="G188:G194">
    <cfRule type="cellIs" dxfId="1717" priority="3368" stopIfTrue="1" operator="lessThan">
      <formula>1</formula>
    </cfRule>
  </conditionalFormatting>
  <conditionalFormatting sqref="G188:G194">
    <cfRule type="cellIs" dxfId="1716" priority="3361" stopIfTrue="1" operator="lessThan">
      <formula>1</formula>
    </cfRule>
  </conditionalFormatting>
  <conditionalFormatting sqref="G188:G194">
    <cfRule type="cellIs" dxfId="1715" priority="3354" stopIfTrue="1" operator="lessThan">
      <formula>1</formula>
    </cfRule>
  </conditionalFormatting>
  <conditionalFormatting sqref="G188:G194">
    <cfRule type="cellIs" dxfId="1714" priority="3347" stopIfTrue="1" operator="lessThan">
      <formula>1</formula>
    </cfRule>
  </conditionalFormatting>
  <conditionalFormatting sqref="G188:G194">
    <cfRule type="cellIs" dxfId="1713" priority="3346" stopIfTrue="1" operator="lessThan">
      <formula>1</formula>
    </cfRule>
  </conditionalFormatting>
  <conditionalFormatting sqref="G188:G194">
    <cfRule type="cellIs" dxfId="1712" priority="3345" stopIfTrue="1" operator="lessThan">
      <formula>1</formula>
    </cfRule>
  </conditionalFormatting>
  <conditionalFormatting sqref="G188:G194">
    <cfRule type="cellIs" dxfId="1711" priority="3344" stopIfTrue="1" operator="lessThan">
      <formula>1</formula>
    </cfRule>
  </conditionalFormatting>
  <conditionalFormatting sqref="G188:G194">
    <cfRule type="cellIs" dxfId="1710" priority="3343" stopIfTrue="1" operator="lessThan">
      <formula>1</formula>
    </cfRule>
  </conditionalFormatting>
  <conditionalFormatting sqref="G188:G194">
    <cfRule type="cellIs" dxfId="1709" priority="3338" stopIfTrue="1" operator="lessThan">
      <formula>1</formula>
    </cfRule>
  </conditionalFormatting>
  <conditionalFormatting sqref="G188:G194">
    <cfRule type="cellIs" dxfId="1708" priority="3323" stopIfTrue="1" operator="lessThan">
      <formula>1</formula>
    </cfRule>
  </conditionalFormatting>
  <conditionalFormatting sqref="G188:G194">
    <cfRule type="cellIs" dxfId="1707" priority="3316" stopIfTrue="1" operator="lessThan">
      <formula>1</formula>
    </cfRule>
  </conditionalFormatting>
  <conditionalFormatting sqref="D188">
    <cfRule type="cellIs" dxfId="1706" priority="3314" stopIfTrue="1" operator="lessThanOrEqual">
      <formula>#REF!</formula>
    </cfRule>
    <cfRule type="cellIs" dxfId="1705" priority="3315" stopIfTrue="1" operator="greaterThan">
      <formula>#REF!</formula>
    </cfRule>
  </conditionalFormatting>
  <conditionalFormatting sqref="D188:D193">
    <cfRule type="cellIs" dxfId="1704" priority="3312" stopIfTrue="1" operator="lessThanOrEqual">
      <formula>#REF!</formula>
    </cfRule>
    <cfRule type="cellIs" dxfId="1703" priority="3313" stopIfTrue="1" operator="greaterThan">
      <formula>#REF!</formula>
    </cfRule>
  </conditionalFormatting>
  <conditionalFormatting sqref="D190">
    <cfRule type="cellIs" dxfId="1702" priority="3310" stopIfTrue="1" operator="lessThanOrEqual">
      <formula>#REF!</formula>
    </cfRule>
    <cfRule type="cellIs" dxfId="1701" priority="3311" stopIfTrue="1" operator="greaterThan">
      <formula>#REF!</formula>
    </cfRule>
  </conditionalFormatting>
  <conditionalFormatting sqref="D191">
    <cfRule type="cellIs" dxfId="1700" priority="3308" stopIfTrue="1" operator="lessThanOrEqual">
      <formula>#REF!</formula>
    </cfRule>
    <cfRule type="cellIs" dxfId="1699" priority="3309" stopIfTrue="1" operator="greaterThan">
      <formula>#REF!</formula>
    </cfRule>
  </conditionalFormatting>
  <conditionalFormatting sqref="D191:D193">
    <cfRule type="cellIs" dxfId="1698" priority="3306" stopIfTrue="1" operator="lessThanOrEqual">
      <formula>#REF!</formula>
    </cfRule>
    <cfRule type="cellIs" dxfId="1697" priority="3307" stopIfTrue="1" operator="greaterThan">
      <formula>#REF!</formula>
    </cfRule>
  </conditionalFormatting>
  <conditionalFormatting sqref="D194">
    <cfRule type="cellIs" dxfId="1696" priority="3304" stopIfTrue="1" operator="lessThanOrEqual">
      <formula>#REF!</formula>
    </cfRule>
    <cfRule type="cellIs" dxfId="1695" priority="3305" stopIfTrue="1" operator="greaterThan">
      <formula>#REF!</formula>
    </cfRule>
  </conditionalFormatting>
  <conditionalFormatting sqref="G188:G194">
    <cfRule type="cellIs" dxfId="1694" priority="3297" stopIfTrue="1" operator="lessThan">
      <formula>1</formula>
    </cfRule>
  </conditionalFormatting>
  <conditionalFormatting sqref="D188">
    <cfRule type="cellIs" dxfId="1693" priority="3295" stopIfTrue="1" operator="lessThanOrEqual">
      <formula>#REF!</formula>
    </cfRule>
    <cfRule type="cellIs" dxfId="1692" priority="3296" stopIfTrue="1" operator="greaterThan">
      <formula>#REF!</formula>
    </cfRule>
  </conditionalFormatting>
  <conditionalFormatting sqref="D188:D193">
    <cfRule type="cellIs" dxfId="1691" priority="3293" stopIfTrue="1" operator="lessThanOrEqual">
      <formula>#REF!</formula>
    </cfRule>
    <cfRule type="cellIs" dxfId="1690" priority="3294" stopIfTrue="1" operator="greaterThan">
      <formula>#REF!</formula>
    </cfRule>
  </conditionalFormatting>
  <conditionalFormatting sqref="D190">
    <cfRule type="cellIs" dxfId="1689" priority="3291" stopIfTrue="1" operator="lessThanOrEqual">
      <formula>#REF!</formula>
    </cfRule>
    <cfRule type="cellIs" dxfId="1688" priority="3292" stopIfTrue="1" operator="greaterThan">
      <formula>#REF!</formula>
    </cfRule>
  </conditionalFormatting>
  <conditionalFormatting sqref="D191">
    <cfRule type="cellIs" dxfId="1687" priority="3289" stopIfTrue="1" operator="lessThanOrEqual">
      <formula>#REF!</formula>
    </cfRule>
    <cfRule type="cellIs" dxfId="1686" priority="3290" stopIfTrue="1" operator="greaterThan">
      <formula>#REF!</formula>
    </cfRule>
  </conditionalFormatting>
  <conditionalFormatting sqref="D191:D193">
    <cfRule type="cellIs" dxfId="1685" priority="3287" stopIfTrue="1" operator="lessThanOrEqual">
      <formula>#REF!</formula>
    </cfRule>
    <cfRule type="cellIs" dxfId="1684" priority="3288" stopIfTrue="1" operator="greaterThan">
      <formula>#REF!</formula>
    </cfRule>
  </conditionalFormatting>
  <conditionalFormatting sqref="D194">
    <cfRule type="cellIs" dxfId="1683" priority="3285" stopIfTrue="1" operator="lessThanOrEqual">
      <formula>#REF!</formula>
    </cfRule>
    <cfRule type="cellIs" dxfId="1682" priority="3286" stopIfTrue="1" operator="greaterThan">
      <formula>#REF!</formula>
    </cfRule>
  </conditionalFormatting>
  <conditionalFormatting sqref="G188:G194">
    <cfRule type="cellIs" dxfId="1681" priority="3278" stopIfTrue="1" operator="lessThan">
      <formula>1</formula>
    </cfRule>
  </conditionalFormatting>
  <conditionalFormatting sqref="D188">
    <cfRule type="cellIs" dxfId="1680" priority="3276" stopIfTrue="1" operator="lessThanOrEqual">
      <formula>#REF!</formula>
    </cfRule>
    <cfRule type="cellIs" dxfId="1679" priority="3277" stopIfTrue="1" operator="greaterThan">
      <formula>#REF!</formula>
    </cfRule>
  </conditionalFormatting>
  <conditionalFormatting sqref="D188:D193">
    <cfRule type="cellIs" dxfId="1678" priority="3274" stopIfTrue="1" operator="lessThanOrEqual">
      <formula>#REF!</formula>
    </cfRule>
    <cfRule type="cellIs" dxfId="1677" priority="3275" stopIfTrue="1" operator="greaterThan">
      <formula>#REF!</formula>
    </cfRule>
  </conditionalFormatting>
  <conditionalFormatting sqref="D190">
    <cfRule type="cellIs" dxfId="1676" priority="3272" stopIfTrue="1" operator="lessThanOrEqual">
      <formula>#REF!</formula>
    </cfRule>
    <cfRule type="cellIs" dxfId="1675" priority="3273" stopIfTrue="1" operator="greaterThan">
      <formula>#REF!</formula>
    </cfRule>
  </conditionalFormatting>
  <conditionalFormatting sqref="D191">
    <cfRule type="cellIs" dxfId="1674" priority="3270" stopIfTrue="1" operator="lessThanOrEqual">
      <formula>#REF!</formula>
    </cfRule>
    <cfRule type="cellIs" dxfId="1673" priority="3271" stopIfTrue="1" operator="greaterThan">
      <formula>#REF!</formula>
    </cfRule>
  </conditionalFormatting>
  <conditionalFormatting sqref="D191:D193">
    <cfRule type="cellIs" dxfId="1672" priority="3268" stopIfTrue="1" operator="lessThanOrEqual">
      <formula>#REF!</formula>
    </cfRule>
    <cfRule type="cellIs" dxfId="1671" priority="3269" stopIfTrue="1" operator="greaterThan">
      <formula>#REF!</formula>
    </cfRule>
  </conditionalFormatting>
  <conditionalFormatting sqref="D194">
    <cfRule type="cellIs" dxfId="1670" priority="3266" stopIfTrue="1" operator="lessThanOrEqual">
      <formula>#REF!</formula>
    </cfRule>
    <cfRule type="cellIs" dxfId="1669" priority="3267" stopIfTrue="1" operator="greaterThan">
      <formula>#REF!</formula>
    </cfRule>
  </conditionalFormatting>
  <conditionalFormatting sqref="G188:G194">
    <cfRule type="cellIs" dxfId="1668" priority="3259" stopIfTrue="1" operator="lessThan">
      <formula>1</formula>
    </cfRule>
  </conditionalFormatting>
  <conditionalFormatting sqref="D188">
    <cfRule type="cellIs" dxfId="1667" priority="3257" stopIfTrue="1" operator="lessThanOrEqual">
      <formula>#REF!</formula>
    </cfRule>
    <cfRule type="cellIs" dxfId="1666" priority="3258" stopIfTrue="1" operator="greaterThan">
      <formula>#REF!</formula>
    </cfRule>
  </conditionalFormatting>
  <conditionalFormatting sqref="D188:D193">
    <cfRule type="cellIs" dxfId="1665" priority="3255" stopIfTrue="1" operator="lessThanOrEqual">
      <formula>#REF!</formula>
    </cfRule>
    <cfRule type="cellIs" dxfId="1664" priority="3256" stopIfTrue="1" operator="greaterThan">
      <formula>#REF!</formula>
    </cfRule>
  </conditionalFormatting>
  <conditionalFormatting sqref="D190">
    <cfRule type="cellIs" dxfId="1663" priority="3253" stopIfTrue="1" operator="lessThanOrEqual">
      <formula>#REF!</formula>
    </cfRule>
    <cfRule type="cellIs" dxfId="1662" priority="3254" stopIfTrue="1" operator="greaterThan">
      <formula>#REF!</formula>
    </cfRule>
  </conditionalFormatting>
  <conditionalFormatting sqref="D191">
    <cfRule type="cellIs" dxfId="1661" priority="3251" stopIfTrue="1" operator="lessThanOrEqual">
      <formula>#REF!</formula>
    </cfRule>
    <cfRule type="cellIs" dxfId="1660" priority="3252" stopIfTrue="1" operator="greaterThan">
      <formula>#REF!</formula>
    </cfRule>
  </conditionalFormatting>
  <conditionalFormatting sqref="D191:D193">
    <cfRule type="cellIs" dxfId="1659" priority="3249" stopIfTrue="1" operator="lessThanOrEqual">
      <formula>#REF!</formula>
    </cfRule>
    <cfRule type="cellIs" dxfId="1658" priority="3250" stopIfTrue="1" operator="greaterThan">
      <formula>#REF!</formula>
    </cfRule>
  </conditionalFormatting>
  <conditionalFormatting sqref="D194">
    <cfRule type="cellIs" dxfId="1657" priority="3247" stopIfTrue="1" operator="lessThanOrEqual">
      <formula>#REF!</formula>
    </cfRule>
    <cfRule type="cellIs" dxfId="1656" priority="3248" stopIfTrue="1" operator="greaterThan">
      <formula>#REF!</formula>
    </cfRule>
  </conditionalFormatting>
  <conditionalFormatting sqref="G188:G194">
    <cfRule type="cellIs" dxfId="1655" priority="3240" stopIfTrue="1" operator="lessThan">
      <formula>1</formula>
    </cfRule>
  </conditionalFormatting>
  <conditionalFormatting sqref="D188">
    <cfRule type="cellIs" dxfId="1654" priority="3238" stopIfTrue="1" operator="lessThanOrEqual">
      <formula>#REF!</formula>
    </cfRule>
    <cfRule type="cellIs" dxfId="1653" priority="3239" stopIfTrue="1" operator="greaterThan">
      <formula>#REF!</formula>
    </cfRule>
  </conditionalFormatting>
  <conditionalFormatting sqref="D188:D193">
    <cfRule type="cellIs" dxfId="1652" priority="3236" stopIfTrue="1" operator="lessThanOrEqual">
      <formula>#REF!</formula>
    </cfRule>
    <cfRule type="cellIs" dxfId="1651" priority="3237" stopIfTrue="1" operator="greaterThan">
      <formula>#REF!</formula>
    </cfRule>
  </conditionalFormatting>
  <conditionalFormatting sqref="D190">
    <cfRule type="cellIs" dxfId="1650" priority="3234" stopIfTrue="1" operator="lessThanOrEqual">
      <formula>#REF!</formula>
    </cfRule>
    <cfRule type="cellIs" dxfId="1649" priority="3235" stopIfTrue="1" operator="greaterThan">
      <formula>#REF!</formula>
    </cfRule>
  </conditionalFormatting>
  <conditionalFormatting sqref="D191">
    <cfRule type="cellIs" dxfId="1648" priority="3232" stopIfTrue="1" operator="lessThanOrEqual">
      <formula>#REF!</formula>
    </cfRule>
    <cfRule type="cellIs" dxfId="1647" priority="3233" stopIfTrue="1" operator="greaterThan">
      <formula>#REF!</formula>
    </cfRule>
  </conditionalFormatting>
  <conditionalFormatting sqref="D191:D193">
    <cfRule type="cellIs" dxfId="1646" priority="3230" stopIfTrue="1" operator="lessThanOrEqual">
      <formula>#REF!</formula>
    </cfRule>
    <cfRule type="cellIs" dxfId="1645" priority="3231" stopIfTrue="1" operator="greaterThan">
      <formula>#REF!</formula>
    </cfRule>
  </conditionalFormatting>
  <conditionalFormatting sqref="D194">
    <cfRule type="cellIs" dxfId="1644" priority="3228" stopIfTrue="1" operator="lessThanOrEqual">
      <formula>#REF!</formula>
    </cfRule>
    <cfRule type="cellIs" dxfId="1643" priority="3229" stopIfTrue="1" operator="greaterThan">
      <formula>#REF!</formula>
    </cfRule>
  </conditionalFormatting>
  <conditionalFormatting sqref="G188:G194">
    <cfRule type="cellIs" dxfId="1642" priority="3221" stopIfTrue="1" operator="lessThan">
      <formula>1</formula>
    </cfRule>
  </conditionalFormatting>
  <conditionalFormatting sqref="D188">
    <cfRule type="cellIs" dxfId="1641" priority="3219" stopIfTrue="1" operator="lessThanOrEqual">
      <formula>#REF!</formula>
    </cfRule>
    <cfRule type="cellIs" dxfId="1640" priority="3220" stopIfTrue="1" operator="greaterThan">
      <formula>#REF!</formula>
    </cfRule>
  </conditionalFormatting>
  <conditionalFormatting sqref="D188:D193">
    <cfRule type="cellIs" dxfId="1639" priority="3217" stopIfTrue="1" operator="lessThanOrEqual">
      <formula>#REF!</formula>
    </cfRule>
    <cfRule type="cellIs" dxfId="1638" priority="3218" stopIfTrue="1" operator="greaterThan">
      <formula>#REF!</formula>
    </cfRule>
  </conditionalFormatting>
  <conditionalFormatting sqref="D190">
    <cfRule type="cellIs" dxfId="1637" priority="3215" stopIfTrue="1" operator="lessThanOrEqual">
      <formula>#REF!</formula>
    </cfRule>
    <cfRule type="cellIs" dxfId="1636" priority="3216" stopIfTrue="1" operator="greaterThan">
      <formula>#REF!</formula>
    </cfRule>
  </conditionalFormatting>
  <conditionalFormatting sqref="D191">
    <cfRule type="cellIs" dxfId="1635" priority="3213" stopIfTrue="1" operator="lessThanOrEqual">
      <formula>#REF!</formula>
    </cfRule>
    <cfRule type="cellIs" dxfId="1634" priority="3214" stopIfTrue="1" operator="greaterThan">
      <formula>#REF!</formula>
    </cfRule>
  </conditionalFormatting>
  <conditionalFormatting sqref="D191:D193">
    <cfRule type="cellIs" dxfId="1633" priority="3211" stopIfTrue="1" operator="lessThanOrEqual">
      <formula>#REF!</formula>
    </cfRule>
    <cfRule type="cellIs" dxfId="1632" priority="3212" stopIfTrue="1" operator="greaterThan">
      <formula>#REF!</formula>
    </cfRule>
  </conditionalFormatting>
  <conditionalFormatting sqref="D194">
    <cfRule type="cellIs" dxfId="1631" priority="3209" stopIfTrue="1" operator="lessThanOrEqual">
      <formula>#REF!</formula>
    </cfRule>
    <cfRule type="cellIs" dxfId="1630" priority="3210" stopIfTrue="1" operator="greaterThan">
      <formula>#REF!</formula>
    </cfRule>
  </conditionalFormatting>
  <conditionalFormatting sqref="G188:G194">
    <cfRule type="cellIs" dxfId="1629" priority="3202" stopIfTrue="1" operator="lessThan">
      <formula>1</formula>
    </cfRule>
  </conditionalFormatting>
  <conditionalFormatting sqref="D188">
    <cfRule type="cellIs" dxfId="1628" priority="3200" stopIfTrue="1" operator="lessThanOrEqual">
      <formula>#REF!</formula>
    </cfRule>
    <cfRule type="cellIs" dxfId="1627" priority="3201" stopIfTrue="1" operator="greaterThan">
      <formula>#REF!</formula>
    </cfRule>
  </conditionalFormatting>
  <conditionalFormatting sqref="D188:D193">
    <cfRule type="cellIs" dxfId="1626" priority="3198" stopIfTrue="1" operator="lessThanOrEqual">
      <formula>#REF!</formula>
    </cfRule>
    <cfRule type="cellIs" dxfId="1625" priority="3199" stopIfTrue="1" operator="greaterThan">
      <formula>#REF!</formula>
    </cfRule>
  </conditionalFormatting>
  <conditionalFormatting sqref="D190">
    <cfRule type="cellIs" dxfId="1624" priority="3196" stopIfTrue="1" operator="lessThanOrEqual">
      <formula>#REF!</formula>
    </cfRule>
    <cfRule type="cellIs" dxfId="1623" priority="3197" stopIfTrue="1" operator="greaterThan">
      <formula>#REF!</formula>
    </cfRule>
  </conditionalFormatting>
  <conditionalFormatting sqref="D191">
    <cfRule type="cellIs" dxfId="1622" priority="3194" stopIfTrue="1" operator="lessThanOrEqual">
      <formula>#REF!</formula>
    </cfRule>
    <cfRule type="cellIs" dxfId="1621" priority="3195" stopIfTrue="1" operator="greaterThan">
      <formula>#REF!</formula>
    </cfRule>
  </conditionalFormatting>
  <conditionalFormatting sqref="D191:D193">
    <cfRule type="cellIs" dxfId="1620" priority="3192" stopIfTrue="1" operator="lessThanOrEqual">
      <formula>#REF!</formula>
    </cfRule>
    <cfRule type="cellIs" dxfId="1619" priority="3193" stopIfTrue="1" operator="greaterThan">
      <formula>#REF!</formula>
    </cfRule>
  </conditionalFormatting>
  <conditionalFormatting sqref="D194">
    <cfRule type="cellIs" dxfId="1618" priority="3190" stopIfTrue="1" operator="lessThanOrEqual">
      <formula>#REF!</formula>
    </cfRule>
    <cfRule type="cellIs" dxfId="1617" priority="3191" stopIfTrue="1" operator="greaterThan">
      <formula>#REF!</formula>
    </cfRule>
  </conditionalFormatting>
  <conditionalFormatting sqref="G188:G194">
    <cfRule type="cellIs" dxfId="1616" priority="3183" stopIfTrue="1" operator="lessThan">
      <formula>1</formula>
    </cfRule>
  </conditionalFormatting>
  <conditionalFormatting sqref="D188">
    <cfRule type="cellIs" dxfId="1615" priority="3181" stopIfTrue="1" operator="lessThanOrEqual">
      <formula>#REF!</formula>
    </cfRule>
    <cfRule type="cellIs" dxfId="1614" priority="3182" stopIfTrue="1" operator="greaterThan">
      <formula>#REF!</formula>
    </cfRule>
  </conditionalFormatting>
  <conditionalFormatting sqref="D188:D193">
    <cfRule type="cellIs" dxfId="1613" priority="3179" stopIfTrue="1" operator="lessThanOrEqual">
      <formula>#REF!</formula>
    </cfRule>
    <cfRule type="cellIs" dxfId="1612" priority="3180" stopIfTrue="1" operator="greaterThan">
      <formula>#REF!</formula>
    </cfRule>
  </conditionalFormatting>
  <conditionalFormatting sqref="D190">
    <cfRule type="cellIs" dxfId="1611" priority="3177" stopIfTrue="1" operator="lessThanOrEqual">
      <formula>#REF!</formula>
    </cfRule>
    <cfRule type="cellIs" dxfId="1610" priority="3178" stopIfTrue="1" operator="greaterThan">
      <formula>#REF!</formula>
    </cfRule>
  </conditionalFormatting>
  <conditionalFormatting sqref="D191">
    <cfRule type="cellIs" dxfId="1609" priority="3175" stopIfTrue="1" operator="lessThanOrEqual">
      <formula>#REF!</formula>
    </cfRule>
    <cfRule type="cellIs" dxfId="1608" priority="3176" stopIfTrue="1" operator="greaterThan">
      <formula>#REF!</formula>
    </cfRule>
  </conditionalFormatting>
  <conditionalFormatting sqref="D191:D193">
    <cfRule type="cellIs" dxfId="1607" priority="3173" stopIfTrue="1" operator="lessThanOrEqual">
      <formula>#REF!</formula>
    </cfRule>
    <cfRule type="cellIs" dxfId="1606" priority="3174" stopIfTrue="1" operator="greaterThan">
      <formula>#REF!</formula>
    </cfRule>
  </conditionalFormatting>
  <conditionalFormatting sqref="D194">
    <cfRule type="cellIs" dxfId="1605" priority="3171" stopIfTrue="1" operator="lessThanOrEqual">
      <formula>#REF!</formula>
    </cfRule>
    <cfRule type="cellIs" dxfId="1604" priority="3172" stopIfTrue="1" operator="greaterThan">
      <formula>#REF!</formula>
    </cfRule>
  </conditionalFormatting>
  <conditionalFormatting sqref="G188:G194">
    <cfRule type="cellIs" dxfId="1603" priority="3164" stopIfTrue="1" operator="lessThan">
      <formula>1</formula>
    </cfRule>
  </conditionalFormatting>
  <conditionalFormatting sqref="D188">
    <cfRule type="cellIs" dxfId="1602" priority="3162" stopIfTrue="1" operator="lessThanOrEqual">
      <formula>#REF!</formula>
    </cfRule>
    <cfRule type="cellIs" dxfId="1601" priority="3163" stopIfTrue="1" operator="greaterThan">
      <formula>#REF!</formula>
    </cfRule>
  </conditionalFormatting>
  <conditionalFormatting sqref="D188:D193">
    <cfRule type="cellIs" dxfId="1600" priority="3160" stopIfTrue="1" operator="lessThanOrEqual">
      <formula>#REF!</formula>
    </cfRule>
    <cfRule type="cellIs" dxfId="1599" priority="3161" stopIfTrue="1" operator="greaterThan">
      <formula>#REF!</formula>
    </cfRule>
  </conditionalFormatting>
  <conditionalFormatting sqref="D190">
    <cfRule type="cellIs" dxfId="1598" priority="3158" stopIfTrue="1" operator="lessThanOrEqual">
      <formula>#REF!</formula>
    </cfRule>
    <cfRule type="cellIs" dxfId="1597" priority="3159" stopIfTrue="1" operator="greaterThan">
      <formula>#REF!</formula>
    </cfRule>
  </conditionalFormatting>
  <conditionalFormatting sqref="D191">
    <cfRule type="cellIs" dxfId="1596" priority="3156" stopIfTrue="1" operator="lessThanOrEqual">
      <formula>#REF!</formula>
    </cfRule>
    <cfRule type="cellIs" dxfId="1595" priority="3157" stopIfTrue="1" operator="greaterThan">
      <formula>#REF!</formula>
    </cfRule>
  </conditionalFormatting>
  <conditionalFormatting sqref="D191:D193">
    <cfRule type="cellIs" dxfId="1594" priority="3154" stopIfTrue="1" operator="lessThanOrEqual">
      <formula>#REF!</formula>
    </cfRule>
    <cfRule type="cellIs" dxfId="1593" priority="3155" stopIfTrue="1" operator="greaterThan">
      <formula>#REF!</formula>
    </cfRule>
  </conditionalFormatting>
  <conditionalFormatting sqref="D194">
    <cfRule type="cellIs" dxfId="1592" priority="3152" stopIfTrue="1" operator="lessThanOrEqual">
      <formula>#REF!</formula>
    </cfRule>
    <cfRule type="cellIs" dxfId="1591" priority="3153" stopIfTrue="1" operator="greaterThan">
      <formula>#REF!</formula>
    </cfRule>
  </conditionalFormatting>
  <conditionalFormatting sqref="G188:G194">
    <cfRule type="cellIs" dxfId="1590" priority="3145" stopIfTrue="1" operator="lessThan">
      <formula>1</formula>
    </cfRule>
  </conditionalFormatting>
  <conditionalFormatting sqref="D188">
    <cfRule type="cellIs" dxfId="1589" priority="3143" stopIfTrue="1" operator="lessThanOrEqual">
      <formula>#REF!</formula>
    </cfRule>
    <cfRule type="cellIs" dxfId="1588" priority="3144" stopIfTrue="1" operator="greaterThan">
      <formula>#REF!</formula>
    </cfRule>
  </conditionalFormatting>
  <conditionalFormatting sqref="D188:D193">
    <cfRule type="cellIs" dxfId="1587" priority="3141" stopIfTrue="1" operator="lessThanOrEqual">
      <formula>#REF!</formula>
    </cfRule>
    <cfRule type="cellIs" dxfId="1586" priority="3142" stopIfTrue="1" operator="greaterThan">
      <formula>#REF!</formula>
    </cfRule>
  </conditionalFormatting>
  <conditionalFormatting sqref="D190">
    <cfRule type="cellIs" dxfId="1585" priority="3139" stopIfTrue="1" operator="lessThanOrEqual">
      <formula>#REF!</formula>
    </cfRule>
    <cfRule type="cellIs" dxfId="1584" priority="3140" stopIfTrue="1" operator="greaterThan">
      <formula>#REF!</formula>
    </cfRule>
  </conditionalFormatting>
  <conditionalFormatting sqref="D191">
    <cfRule type="cellIs" dxfId="1583" priority="3137" stopIfTrue="1" operator="lessThanOrEqual">
      <formula>#REF!</formula>
    </cfRule>
    <cfRule type="cellIs" dxfId="1582" priority="3138" stopIfTrue="1" operator="greaterThan">
      <formula>#REF!</formula>
    </cfRule>
  </conditionalFormatting>
  <conditionalFormatting sqref="D191:D193">
    <cfRule type="cellIs" dxfId="1581" priority="3135" stopIfTrue="1" operator="lessThanOrEqual">
      <formula>#REF!</formula>
    </cfRule>
    <cfRule type="cellIs" dxfId="1580" priority="3136" stopIfTrue="1" operator="greaterThan">
      <formula>#REF!</formula>
    </cfRule>
  </conditionalFormatting>
  <conditionalFormatting sqref="D194">
    <cfRule type="cellIs" dxfId="1579" priority="3133" stopIfTrue="1" operator="lessThanOrEqual">
      <formula>#REF!</formula>
    </cfRule>
    <cfRule type="cellIs" dxfId="1578" priority="3134" stopIfTrue="1" operator="greaterThan">
      <formula>#REF!</formula>
    </cfRule>
  </conditionalFormatting>
  <conditionalFormatting sqref="G188:G194">
    <cfRule type="cellIs" dxfId="1577" priority="3126" stopIfTrue="1" operator="lessThan">
      <formula>1</formula>
    </cfRule>
  </conditionalFormatting>
  <conditionalFormatting sqref="D188">
    <cfRule type="cellIs" dxfId="1576" priority="3124" stopIfTrue="1" operator="lessThanOrEqual">
      <formula>#REF!</formula>
    </cfRule>
    <cfRule type="cellIs" dxfId="1575" priority="3125" stopIfTrue="1" operator="greaterThan">
      <formula>#REF!</formula>
    </cfRule>
  </conditionalFormatting>
  <conditionalFormatting sqref="D188:D193">
    <cfRule type="cellIs" dxfId="1574" priority="3122" stopIfTrue="1" operator="lessThanOrEqual">
      <formula>#REF!</formula>
    </cfRule>
    <cfRule type="cellIs" dxfId="1573" priority="3123" stopIfTrue="1" operator="greaterThan">
      <formula>#REF!</formula>
    </cfRule>
  </conditionalFormatting>
  <conditionalFormatting sqref="D190">
    <cfRule type="cellIs" dxfId="1572" priority="3120" stopIfTrue="1" operator="lessThanOrEqual">
      <formula>#REF!</formula>
    </cfRule>
    <cfRule type="cellIs" dxfId="1571" priority="3121" stopIfTrue="1" operator="greaterThan">
      <formula>#REF!</formula>
    </cfRule>
  </conditionalFormatting>
  <conditionalFormatting sqref="D191">
    <cfRule type="cellIs" dxfId="1570" priority="3118" stopIfTrue="1" operator="lessThanOrEqual">
      <formula>#REF!</formula>
    </cfRule>
    <cfRule type="cellIs" dxfId="1569" priority="3119" stopIfTrue="1" operator="greaterThan">
      <formula>#REF!</formula>
    </cfRule>
  </conditionalFormatting>
  <conditionalFormatting sqref="D191:D193">
    <cfRule type="cellIs" dxfId="1568" priority="3116" stopIfTrue="1" operator="lessThanOrEqual">
      <formula>#REF!</formula>
    </cfRule>
    <cfRule type="cellIs" dxfId="1567" priority="3117" stopIfTrue="1" operator="greaterThan">
      <formula>#REF!</formula>
    </cfRule>
  </conditionalFormatting>
  <conditionalFormatting sqref="D194">
    <cfRule type="cellIs" dxfId="1566" priority="3114" stopIfTrue="1" operator="lessThanOrEqual">
      <formula>#REF!</formula>
    </cfRule>
    <cfRule type="cellIs" dxfId="1565" priority="3115" stopIfTrue="1" operator="greaterThan">
      <formula>#REF!</formula>
    </cfRule>
  </conditionalFormatting>
  <conditionalFormatting sqref="G188:G194">
    <cfRule type="cellIs" dxfId="1564" priority="3107" stopIfTrue="1" operator="lessThan">
      <formula>1</formula>
    </cfRule>
  </conditionalFormatting>
  <conditionalFormatting sqref="D188">
    <cfRule type="cellIs" dxfId="1563" priority="3105" stopIfTrue="1" operator="lessThanOrEqual">
      <formula>#REF!</formula>
    </cfRule>
    <cfRule type="cellIs" dxfId="1562" priority="3106" stopIfTrue="1" operator="greaterThan">
      <formula>#REF!</formula>
    </cfRule>
  </conditionalFormatting>
  <conditionalFormatting sqref="D188:D193">
    <cfRule type="cellIs" dxfId="1561" priority="3103" stopIfTrue="1" operator="lessThanOrEqual">
      <formula>#REF!</formula>
    </cfRule>
    <cfRule type="cellIs" dxfId="1560" priority="3104" stopIfTrue="1" operator="greaterThan">
      <formula>#REF!</formula>
    </cfRule>
  </conditionalFormatting>
  <conditionalFormatting sqref="D190">
    <cfRule type="cellIs" dxfId="1559" priority="3101" stopIfTrue="1" operator="lessThanOrEqual">
      <formula>#REF!</formula>
    </cfRule>
    <cfRule type="cellIs" dxfId="1558" priority="3102" stopIfTrue="1" operator="greaterThan">
      <formula>#REF!</formula>
    </cfRule>
  </conditionalFormatting>
  <conditionalFormatting sqref="D191">
    <cfRule type="cellIs" dxfId="1557" priority="3099" stopIfTrue="1" operator="lessThanOrEqual">
      <formula>#REF!</formula>
    </cfRule>
    <cfRule type="cellIs" dxfId="1556" priority="3100" stopIfTrue="1" operator="greaterThan">
      <formula>#REF!</formula>
    </cfRule>
  </conditionalFormatting>
  <conditionalFormatting sqref="D191:D193">
    <cfRule type="cellIs" dxfId="1555" priority="3097" stopIfTrue="1" operator="lessThanOrEqual">
      <formula>#REF!</formula>
    </cfRule>
    <cfRule type="cellIs" dxfId="1554" priority="3098" stopIfTrue="1" operator="greaterThan">
      <formula>#REF!</formula>
    </cfRule>
  </conditionalFormatting>
  <conditionalFormatting sqref="D194">
    <cfRule type="cellIs" dxfId="1553" priority="3095" stopIfTrue="1" operator="lessThanOrEqual">
      <formula>#REF!</formula>
    </cfRule>
    <cfRule type="cellIs" dxfId="1552" priority="3096" stopIfTrue="1" operator="greaterThan">
      <formula>#REF!</formula>
    </cfRule>
  </conditionalFormatting>
  <conditionalFormatting sqref="G188:G194">
    <cfRule type="cellIs" dxfId="1551" priority="3088" stopIfTrue="1" operator="lessThan">
      <formula>1</formula>
    </cfRule>
  </conditionalFormatting>
  <conditionalFormatting sqref="D188">
    <cfRule type="cellIs" dxfId="1550" priority="3086" stopIfTrue="1" operator="lessThanOrEqual">
      <formula>#REF!</formula>
    </cfRule>
    <cfRule type="cellIs" dxfId="1549" priority="3087" stopIfTrue="1" operator="greaterThan">
      <formula>#REF!</formula>
    </cfRule>
  </conditionalFormatting>
  <conditionalFormatting sqref="D188:D193">
    <cfRule type="cellIs" dxfId="1548" priority="3084" stopIfTrue="1" operator="lessThanOrEqual">
      <formula>#REF!</formula>
    </cfRule>
    <cfRule type="cellIs" dxfId="1547" priority="3085" stopIfTrue="1" operator="greaterThan">
      <formula>#REF!</formula>
    </cfRule>
  </conditionalFormatting>
  <conditionalFormatting sqref="D190">
    <cfRule type="cellIs" dxfId="1546" priority="3082" stopIfTrue="1" operator="lessThanOrEqual">
      <formula>#REF!</formula>
    </cfRule>
    <cfRule type="cellIs" dxfId="1545" priority="3083" stopIfTrue="1" operator="greaterThan">
      <formula>#REF!</formula>
    </cfRule>
  </conditionalFormatting>
  <conditionalFormatting sqref="D191">
    <cfRule type="cellIs" dxfId="1544" priority="3080" stopIfTrue="1" operator="lessThanOrEqual">
      <formula>#REF!</formula>
    </cfRule>
    <cfRule type="cellIs" dxfId="1543" priority="3081" stopIfTrue="1" operator="greaterThan">
      <formula>#REF!</formula>
    </cfRule>
  </conditionalFormatting>
  <conditionalFormatting sqref="D191:D193">
    <cfRule type="cellIs" dxfId="1542" priority="3078" stopIfTrue="1" operator="lessThanOrEqual">
      <formula>#REF!</formula>
    </cfRule>
    <cfRule type="cellIs" dxfId="1541" priority="3079" stopIfTrue="1" operator="greaterThan">
      <formula>#REF!</formula>
    </cfRule>
  </conditionalFormatting>
  <conditionalFormatting sqref="D194">
    <cfRule type="cellIs" dxfId="1540" priority="3076" stopIfTrue="1" operator="lessThanOrEqual">
      <formula>#REF!</formula>
    </cfRule>
    <cfRule type="cellIs" dxfId="1539" priority="3077" stopIfTrue="1" operator="greaterThan">
      <formula>#REF!</formula>
    </cfRule>
  </conditionalFormatting>
  <conditionalFormatting sqref="G188:G194">
    <cfRule type="cellIs" dxfId="1538" priority="3069" stopIfTrue="1" operator="lessThan">
      <formula>1</formula>
    </cfRule>
  </conditionalFormatting>
  <conditionalFormatting sqref="D188">
    <cfRule type="cellIs" dxfId="1537" priority="3067" stopIfTrue="1" operator="lessThanOrEqual">
      <formula>#REF!</formula>
    </cfRule>
    <cfRule type="cellIs" dxfId="1536" priority="3068" stopIfTrue="1" operator="greaterThan">
      <formula>#REF!</formula>
    </cfRule>
  </conditionalFormatting>
  <conditionalFormatting sqref="D188:D193">
    <cfRule type="cellIs" dxfId="1535" priority="3065" stopIfTrue="1" operator="lessThanOrEqual">
      <formula>#REF!</formula>
    </cfRule>
    <cfRule type="cellIs" dxfId="1534" priority="3066" stopIfTrue="1" operator="greaterThan">
      <formula>#REF!</formula>
    </cfRule>
  </conditionalFormatting>
  <conditionalFormatting sqref="D190">
    <cfRule type="cellIs" dxfId="1533" priority="3063" stopIfTrue="1" operator="lessThanOrEqual">
      <formula>#REF!</formula>
    </cfRule>
    <cfRule type="cellIs" dxfId="1532" priority="3064" stopIfTrue="1" operator="greaterThan">
      <formula>#REF!</formula>
    </cfRule>
  </conditionalFormatting>
  <conditionalFormatting sqref="D191">
    <cfRule type="cellIs" dxfId="1531" priority="3061" stopIfTrue="1" operator="lessThanOrEqual">
      <formula>#REF!</formula>
    </cfRule>
    <cfRule type="cellIs" dxfId="1530" priority="3062" stopIfTrue="1" operator="greaterThan">
      <formula>#REF!</formula>
    </cfRule>
  </conditionalFormatting>
  <conditionalFormatting sqref="D191:D193">
    <cfRule type="cellIs" dxfId="1529" priority="3059" stopIfTrue="1" operator="lessThanOrEqual">
      <formula>#REF!</formula>
    </cfRule>
    <cfRule type="cellIs" dxfId="1528" priority="3060" stopIfTrue="1" operator="greaterThan">
      <formula>#REF!</formula>
    </cfRule>
  </conditionalFormatting>
  <conditionalFormatting sqref="D194">
    <cfRule type="cellIs" dxfId="1527" priority="3057" stopIfTrue="1" operator="lessThanOrEqual">
      <formula>#REF!</formula>
    </cfRule>
    <cfRule type="cellIs" dxfId="1526" priority="3058" stopIfTrue="1" operator="greaterThan">
      <formula>#REF!</formula>
    </cfRule>
  </conditionalFormatting>
  <conditionalFormatting sqref="G188:G194">
    <cfRule type="cellIs" dxfId="1525" priority="3050" stopIfTrue="1" operator="lessThan">
      <formula>1</formula>
    </cfRule>
  </conditionalFormatting>
  <conditionalFormatting sqref="D188">
    <cfRule type="cellIs" dxfId="1524" priority="3048" stopIfTrue="1" operator="lessThanOrEqual">
      <formula>#REF!</formula>
    </cfRule>
    <cfRule type="cellIs" dxfId="1523" priority="3049" stopIfTrue="1" operator="greaterThan">
      <formula>#REF!</formula>
    </cfRule>
  </conditionalFormatting>
  <conditionalFormatting sqref="D188:D193">
    <cfRule type="cellIs" dxfId="1522" priority="3046" stopIfTrue="1" operator="lessThanOrEqual">
      <formula>#REF!</formula>
    </cfRule>
    <cfRule type="cellIs" dxfId="1521" priority="3047" stopIfTrue="1" operator="greaterThan">
      <formula>#REF!</formula>
    </cfRule>
  </conditionalFormatting>
  <conditionalFormatting sqref="D190">
    <cfRule type="cellIs" dxfId="1520" priority="3044" stopIfTrue="1" operator="lessThanOrEqual">
      <formula>#REF!</formula>
    </cfRule>
    <cfRule type="cellIs" dxfId="1519" priority="3045" stopIfTrue="1" operator="greaterThan">
      <formula>#REF!</formula>
    </cfRule>
  </conditionalFormatting>
  <conditionalFormatting sqref="D191">
    <cfRule type="cellIs" dxfId="1518" priority="3042" stopIfTrue="1" operator="lessThanOrEqual">
      <formula>#REF!</formula>
    </cfRule>
    <cfRule type="cellIs" dxfId="1517" priority="3043" stopIfTrue="1" operator="greaterThan">
      <formula>#REF!</formula>
    </cfRule>
  </conditionalFormatting>
  <conditionalFormatting sqref="D191:D193">
    <cfRule type="cellIs" dxfId="1516" priority="3040" stopIfTrue="1" operator="lessThanOrEqual">
      <formula>#REF!</formula>
    </cfRule>
    <cfRule type="cellIs" dxfId="1515" priority="3041" stopIfTrue="1" operator="greaterThan">
      <formula>#REF!</formula>
    </cfRule>
  </conditionalFormatting>
  <conditionalFormatting sqref="D194">
    <cfRule type="cellIs" dxfId="1514" priority="3038" stopIfTrue="1" operator="lessThanOrEqual">
      <formula>#REF!</formula>
    </cfRule>
    <cfRule type="cellIs" dxfId="1513" priority="3039" stopIfTrue="1" operator="greaterThan">
      <formula>#REF!</formula>
    </cfRule>
  </conditionalFormatting>
  <conditionalFormatting sqref="G188:G194">
    <cfRule type="cellIs" dxfId="1512" priority="3031" stopIfTrue="1" operator="lessThan">
      <formula>1</formula>
    </cfRule>
  </conditionalFormatting>
  <conditionalFormatting sqref="D188">
    <cfRule type="cellIs" dxfId="1511" priority="3029" stopIfTrue="1" operator="lessThanOrEqual">
      <formula>#REF!</formula>
    </cfRule>
    <cfRule type="cellIs" dxfId="1510" priority="3030" stopIfTrue="1" operator="greaterThan">
      <formula>#REF!</formula>
    </cfRule>
  </conditionalFormatting>
  <conditionalFormatting sqref="D188:D193">
    <cfRule type="cellIs" dxfId="1509" priority="3027" stopIfTrue="1" operator="lessThanOrEqual">
      <formula>#REF!</formula>
    </cfRule>
    <cfRule type="cellIs" dxfId="1508" priority="3028" stopIfTrue="1" operator="greaterThan">
      <formula>#REF!</formula>
    </cfRule>
  </conditionalFormatting>
  <conditionalFormatting sqref="D190">
    <cfRule type="cellIs" dxfId="1507" priority="3025" stopIfTrue="1" operator="lessThanOrEqual">
      <formula>#REF!</formula>
    </cfRule>
    <cfRule type="cellIs" dxfId="1506" priority="3026" stopIfTrue="1" operator="greaterThan">
      <formula>#REF!</formula>
    </cfRule>
  </conditionalFormatting>
  <conditionalFormatting sqref="D191">
    <cfRule type="cellIs" dxfId="1505" priority="3023" stopIfTrue="1" operator="lessThanOrEqual">
      <formula>#REF!</formula>
    </cfRule>
    <cfRule type="cellIs" dxfId="1504" priority="3024" stopIfTrue="1" operator="greaterThan">
      <formula>#REF!</formula>
    </cfRule>
  </conditionalFormatting>
  <conditionalFormatting sqref="D191:D193">
    <cfRule type="cellIs" dxfId="1503" priority="3021" stopIfTrue="1" operator="lessThanOrEqual">
      <formula>#REF!</formula>
    </cfRule>
    <cfRule type="cellIs" dxfId="1502" priority="3022" stopIfTrue="1" operator="greaterThan">
      <formula>#REF!</formula>
    </cfRule>
  </conditionalFormatting>
  <conditionalFormatting sqref="D194">
    <cfRule type="cellIs" dxfId="1501" priority="3019" stopIfTrue="1" operator="lessThanOrEqual">
      <formula>#REF!</formula>
    </cfRule>
    <cfRule type="cellIs" dxfId="1500" priority="3020" stopIfTrue="1" operator="greaterThan">
      <formula>#REF!</formula>
    </cfRule>
  </conditionalFormatting>
  <conditionalFormatting sqref="G188:G194">
    <cfRule type="cellIs" dxfId="1499" priority="3012" stopIfTrue="1" operator="lessThan">
      <formula>1</formula>
    </cfRule>
  </conditionalFormatting>
  <conditionalFormatting sqref="D188">
    <cfRule type="cellIs" dxfId="1498" priority="3010" stopIfTrue="1" operator="lessThanOrEqual">
      <formula>#REF!</formula>
    </cfRule>
    <cfRule type="cellIs" dxfId="1497" priority="3011" stopIfTrue="1" operator="greaterThan">
      <formula>#REF!</formula>
    </cfRule>
  </conditionalFormatting>
  <conditionalFormatting sqref="D188:D193">
    <cfRule type="cellIs" dxfId="1496" priority="3008" stopIfTrue="1" operator="lessThanOrEqual">
      <formula>#REF!</formula>
    </cfRule>
    <cfRule type="cellIs" dxfId="1495" priority="3009" stopIfTrue="1" operator="greaterThan">
      <formula>#REF!</formula>
    </cfRule>
  </conditionalFormatting>
  <conditionalFormatting sqref="D190">
    <cfRule type="cellIs" dxfId="1494" priority="3006" stopIfTrue="1" operator="lessThanOrEqual">
      <formula>#REF!</formula>
    </cfRule>
    <cfRule type="cellIs" dxfId="1493" priority="3007" stopIfTrue="1" operator="greaterThan">
      <formula>#REF!</formula>
    </cfRule>
  </conditionalFormatting>
  <conditionalFormatting sqref="D191">
    <cfRule type="cellIs" dxfId="1492" priority="3004" stopIfTrue="1" operator="lessThanOrEqual">
      <formula>#REF!</formula>
    </cfRule>
    <cfRule type="cellIs" dxfId="1491" priority="3005" stopIfTrue="1" operator="greaterThan">
      <formula>#REF!</formula>
    </cfRule>
  </conditionalFormatting>
  <conditionalFormatting sqref="D191:D193">
    <cfRule type="cellIs" dxfId="1490" priority="3002" stopIfTrue="1" operator="lessThanOrEqual">
      <formula>#REF!</formula>
    </cfRule>
    <cfRule type="cellIs" dxfId="1489" priority="3003" stopIfTrue="1" operator="greaterThan">
      <formula>#REF!</formula>
    </cfRule>
  </conditionalFormatting>
  <conditionalFormatting sqref="D194">
    <cfRule type="cellIs" dxfId="1488" priority="3000" stopIfTrue="1" operator="lessThanOrEqual">
      <formula>#REF!</formula>
    </cfRule>
    <cfRule type="cellIs" dxfId="1487" priority="3001" stopIfTrue="1" operator="greaterThan">
      <formula>#REF!</formula>
    </cfRule>
  </conditionalFormatting>
  <conditionalFormatting sqref="G188:G194">
    <cfRule type="cellIs" dxfId="1486" priority="2993" stopIfTrue="1" operator="lessThan">
      <formula>1</formula>
    </cfRule>
  </conditionalFormatting>
  <conditionalFormatting sqref="D188">
    <cfRule type="cellIs" dxfId="1485" priority="2991" stopIfTrue="1" operator="lessThanOrEqual">
      <formula>#REF!</formula>
    </cfRule>
    <cfRule type="cellIs" dxfId="1484" priority="2992" stopIfTrue="1" operator="greaterThan">
      <formula>#REF!</formula>
    </cfRule>
  </conditionalFormatting>
  <conditionalFormatting sqref="D188:D193">
    <cfRule type="cellIs" dxfId="1483" priority="2989" stopIfTrue="1" operator="lessThanOrEqual">
      <formula>#REF!</formula>
    </cfRule>
    <cfRule type="cellIs" dxfId="1482" priority="2990" stopIfTrue="1" operator="greaterThan">
      <formula>#REF!</formula>
    </cfRule>
  </conditionalFormatting>
  <conditionalFormatting sqref="D190">
    <cfRule type="cellIs" dxfId="1481" priority="2987" stopIfTrue="1" operator="lessThanOrEqual">
      <formula>#REF!</formula>
    </cfRule>
    <cfRule type="cellIs" dxfId="1480" priority="2988" stopIfTrue="1" operator="greaterThan">
      <formula>#REF!</formula>
    </cfRule>
  </conditionalFormatting>
  <conditionalFormatting sqref="D191">
    <cfRule type="cellIs" dxfId="1479" priority="2985" stopIfTrue="1" operator="lessThanOrEqual">
      <formula>#REF!</formula>
    </cfRule>
    <cfRule type="cellIs" dxfId="1478" priority="2986" stopIfTrue="1" operator="greaterThan">
      <formula>#REF!</formula>
    </cfRule>
  </conditionalFormatting>
  <conditionalFormatting sqref="D191:D193">
    <cfRule type="cellIs" dxfId="1477" priority="2983" stopIfTrue="1" operator="lessThanOrEqual">
      <formula>#REF!</formula>
    </cfRule>
    <cfRule type="cellIs" dxfId="1476" priority="2984" stopIfTrue="1" operator="greaterThan">
      <formula>#REF!</formula>
    </cfRule>
  </conditionalFormatting>
  <conditionalFormatting sqref="D194">
    <cfRule type="cellIs" dxfId="1475" priority="2981" stopIfTrue="1" operator="lessThanOrEqual">
      <formula>#REF!</formula>
    </cfRule>
    <cfRule type="cellIs" dxfId="1474" priority="2982" stopIfTrue="1" operator="greaterThan">
      <formula>#REF!</formula>
    </cfRule>
  </conditionalFormatting>
  <conditionalFormatting sqref="G188:G194">
    <cfRule type="cellIs" dxfId="1473" priority="2974" stopIfTrue="1" operator="lessThan">
      <formula>1</formula>
    </cfRule>
  </conditionalFormatting>
  <conditionalFormatting sqref="D188">
    <cfRule type="cellIs" dxfId="1472" priority="2972" stopIfTrue="1" operator="lessThanOrEqual">
      <formula>#REF!</formula>
    </cfRule>
    <cfRule type="cellIs" dxfId="1471" priority="2973" stopIfTrue="1" operator="greaterThan">
      <formula>#REF!</formula>
    </cfRule>
  </conditionalFormatting>
  <conditionalFormatting sqref="D188:D193">
    <cfRule type="cellIs" dxfId="1470" priority="2970" stopIfTrue="1" operator="lessThanOrEqual">
      <formula>#REF!</formula>
    </cfRule>
    <cfRule type="cellIs" dxfId="1469" priority="2971" stopIfTrue="1" operator="greaterThan">
      <formula>#REF!</formula>
    </cfRule>
  </conditionalFormatting>
  <conditionalFormatting sqref="D190">
    <cfRule type="cellIs" dxfId="1468" priority="2968" stopIfTrue="1" operator="lessThanOrEqual">
      <formula>#REF!</formula>
    </cfRule>
    <cfRule type="cellIs" dxfId="1467" priority="2969" stopIfTrue="1" operator="greaterThan">
      <formula>#REF!</formula>
    </cfRule>
  </conditionalFormatting>
  <conditionalFormatting sqref="D191">
    <cfRule type="cellIs" dxfId="1466" priority="2966" stopIfTrue="1" operator="lessThanOrEqual">
      <formula>#REF!</formula>
    </cfRule>
    <cfRule type="cellIs" dxfId="1465" priority="2967" stopIfTrue="1" operator="greaterThan">
      <formula>#REF!</formula>
    </cfRule>
  </conditionalFormatting>
  <conditionalFormatting sqref="D191:D193">
    <cfRule type="cellIs" dxfId="1464" priority="2964" stopIfTrue="1" operator="lessThanOrEqual">
      <formula>#REF!</formula>
    </cfRule>
    <cfRule type="cellIs" dxfId="1463" priority="2965" stopIfTrue="1" operator="greaterThan">
      <formula>#REF!</formula>
    </cfRule>
  </conditionalFormatting>
  <conditionalFormatting sqref="D194">
    <cfRule type="cellIs" dxfId="1462" priority="2962" stopIfTrue="1" operator="lessThanOrEqual">
      <formula>#REF!</formula>
    </cfRule>
    <cfRule type="cellIs" dxfId="1461" priority="2963" stopIfTrue="1" operator="greaterThan">
      <formula>#REF!</formula>
    </cfRule>
  </conditionalFormatting>
  <conditionalFormatting sqref="G188:G194">
    <cfRule type="cellIs" dxfId="1460" priority="2955" stopIfTrue="1" operator="lessThan">
      <formula>1</formula>
    </cfRule>
  </conditionalFormatting>
  <conditionalFormatting sqref="D188">
    <cfRule type="cellIs" dxfId="1459" priority="2953" stopIfTrue="1" operator="lessThanOrEqual">
      <formula>#REF!</formula>
    </cfRule>
    <cfRule type="cellIs" dxfId="1458" priority="2954" stopIfTrue="1" operator="greaterThan">
      <formula>#REF!</formula>
    </cfRule>
  </conditionalFormatting>
  <conditionalFormatting sqref="D188:D193">
    <cfRule type="cellIs" dxfId="1457" priority="2951" stopIfTrue="1" operator="lessThanOrEqual">
      <formula>#REF!</formula>
    </cfRule>
    <cfRule type="cellIs" dxfId="1456" priority="2952" stopIfTrue="1" operator="greaterThan">
      <formula>#REF!</formula>
    </cfRule>
  </conditionalFormatting>
  <conditionalFormatting sqref="D190">
    <cfRule type="cellIs" dxfId="1455" priority="2949" stopIfTrue="1" operator="lessThanOrEqual">
      <formula>#REF!</formula>
    </cfRule>
    <cfRule type="cellIs" dxfId="1454" priority="2950" stopIfTrue="1" operator="greaterThan">
      <formula>#REF!</formula>
    </cfRule>
  </conditionalFormatting>
  <conditionalFormatting sqref="D191">
    <cfRule type="cellIs" dxfId="1453" priority="2947" stopIfTrue="1" operator="lessThanOrEqual">
      <formula>#REF!</formula>
    </cfRule>
    <cfRule type="cellIs" dxfId="1452" priority="2948" stopIfTrue="1" operator="greaterThan">
      <formula>#REF!</formula>
    </cfRule>
  </conditionalFormatting>
  <conditionalFormatting sqref="D191:D193">
    <cfRule type="cellIs" dxfId="1451" priority="2945" stopIfTrue="1" operator="lessThanOrEqual">
      <formula>#REF!</formula>
    </cfRule>
    <cfRule type="cellIs" dxfId="1450" priority="2946" stopIfTrue="1" operator="greaterThan">
      <formula>#REF!</formula>
    </cfRule>
  </conditionalFormatting>
  <conditionalFormatting sqref="D194">
    <cfRule type="cellIs" dxfId="1449" priority="2943" stopIfTrue="1" operator="lessThanOrEqual">
      <formula>#REF!</formula>
    </cfRule>
    <cfRule type="cellIs" dxfId="1448" priority="2944" stopIfTrue="1" operator="greaterThan">
      <formula>#REF!</formula>
    </cfRule>
  </conditionalFormatting>
  <conditionalFormatting sqref="G188:G194">
    <cfRule type="cellIs" dxfId="1447" priority="2936" stopIfTrue="1" operator="lessThan">
      <formula>1</formula>
    </cfRule>
  </conditionalFormatting>
  <conditionalFormatting sqref="D188">
    <cfRule type="cellIs" dxfId="1446" priority="2934" stopIfTrue="1" operator="lessThanOrEqual">
      <formula>#REF!</formula>
    </cfRule>
    <cfRule type="cellIs" dxfId="1445" priority="2935" stopIfTrue="1" operator="greaterThan">
      <formula>#REF!</formula>
    </cfRule>
  </conditionalFormatting>
  <conditionalFormatting sqref="D188:D193">
    <cfRule type="cellIs" dxfId="1444" priority="2932" stopIfTrue="1" operator="lessThanOrEqual">
      <formula>#REF!</formula>
    </cfRule>
    <cfRule type="cellIs" dxfId="1443" priority="2933" stopIfTrue="1" operator="greaterThan">
      <formula>#REF!</formula>
    </cfRule>
  </conditionalFormatting>
  <conditionalFormatting sqref="D190">
    <cfRule type="cellIs" dxfId="1442" priority="2930" stopIfTrue="1" operator="lessThanOrEqual">
      <formula>#REF!</formula>
    </cfRule>
    <cfRule type="cellIs" dxfId="1441" priority="2931" stopIfTrue="1" operator="greaterThan">
      <formula>#REF!</formula>
    </cfRule>
  </conditionalFormatting>
  <conditionalFormatting sqref="D191">
    <cfRule type="cellIs" dxfId="1440" priority="2928" stopIfTrue="1" operator="lessThanOrEqual">
      <formula>#REF!</formula>
    </cfRule>
    <cfRule type="cellIs" dxfId="1439" priority="2929" stopIfTrue="1" operator="greaterThan">
      <formula>#REF!</formula>
    </cfRule>
  </conditionalFormatting>
  <conditionalFormatting sqref="D191:D193">
    <cfRule type="cellIs" dxfId="1438" priority="2926" stopIfTrue="1" operator="lessThanOrEqual">
      <formula>#REF!</formula>
    </cfRule>
    <cfRule type="cellIs" dxfId="1437" priority="2927" stopIfTrue="1" operator="greaterThan">
      <formula>#REF!</formula>
    </cfRule>
  </conditionalFormatting>
  <conditionalFormatting sqref="D194">
    <cfRule type="cellIs" dxfId="1436" priority="2924" stopIfTrue="1" operator="lessThanOrEqual">
      <formula>#REF!</formula>
    </cfRule>
    <cfRule type="cellIs" dxfId="1435" priority="2925" stopIfTrue="1" operator="greaterThan">
      <formula>#REF!</formula>
    </cfRule>
  </conditionalFormatting>
  <conditionalFormatting sqref="G188:G194">
    <cfRule type="cellIs" dxfId="1434" priority="2917" stopIfTrue="1" operator="lessThan">
      <formula>1</formula>
    </cfRule>
  </conditionalFormatting>
  <conditionalFormatting sqref="D188">
    <cfRule type="cellIs" dxfId="1433" priority="2915" stopIfTrue="1" operator="lessThanOrEqual">
      <formula>#REF!</formula>
    </cfRule>
    <cfRule type="cellIs" dxfId="1432" priority="2916" stopIfTrue="1" operator="greaterThan">
      <formula>#REF!</formula>
    </cfRule>
  </conditionalFormatting>
  <conditionalFormatting sqref="D188:D193">
    <cfRule type="cellIs" dxfId="1431" priority="2913" stopIfTrue="1" operator="lessThanOrEqual">
      <formula>#REF!</formula>
    </cfRule>
    <cfRule type="cellIs" dxfId="1430" priority="2914" stopIfTrue="1" operator="greaterThan">
      <formula>#REF!</formula>
    </cfRule>
  </conditionalFormatting>
  <conditionalFormatting sqref="D190">
    <cfRule type="cellIs" dxfId="1429" priority="2911" stopIfTrue="1" operator="lessThanOrEqual">
      <formula>#REF!</formula>
    </cfRule>
    <cfRule type="cellIs" dxfId="1428" priority="2912" stopIfTrue="1" operator="greaterThan">
      <formula>#REF!</formula>
    </cfRule>
  </conditionalFormatting>
  <conditionalFormatting sqref="D191">
    <cfRule type="cellIs" dxfId="1427" priority="2909" stopIfTrue="1" operator="lessThanOrEqual">
      <formula>#REF!</formula>
    </cfRule>
    <cfRule type="cellIs" dxfId="1426" priority="2910" stopIfTrue="1" operator="greaterThan">
      <formula>#REF!</formula>
    </cfRule>
  </conditionalFormatting>
  <conditionalFormatting sqref="D191:D193">
    <cfRule type="cellIs" dxfId="1425" priority="2907" stopIfTrue="1" operator="lessThanOrEqual">
      <formula>#REF!</formula>
    </cfRule>
    <cfRule type="cellIs" dxfId="1424" priority="2908" stopIfTrue="1" operator="greaterThan">
      <formula>#REF!</formula>
    </cfRule>
  </conditionalFormatting>
  <conditionalFormatting sqref="D194">
    <cfRule type="cellIs" dxfId="1423" priority="2905" stopIfTrue="1" operator="lessThanOrEqual">
      <formula>#REF!</formula>
    </cfRule>
    <cfRule type="cellIs" dxfId="1422" priority="2906" stopIfTrue="1" operator="greaterThan">
      <formula>#REF!</formula>
    </cfRule>
  </conditionalFormatting>
  <conditionalFormatting sqref="G188:G194">
    <cfRule type="cellIs" dxfId="1421" priority="2898" stopIfTrue="1" operator="lessThan">
      <formula>1</formula>
    </cfRule>
  </conditionalFormatting>
  <conditionalFormatting sqref="D188">
    <cfRule type="cellIs" dxfId="1420" priority="2896" stopIfTrue="1" operator="lessThanOrEqual">
      <formula>#REF!</formula>
    </cfRule>
    <cfRule type="cellIs" dxfId="1419" priority="2897" stopIfTrue="1" operator="greaterThan">
      <formula>#REF!</formula>
    </cfRule>
  </conditionalFormatting>
  <conditionalFormatting sqref="D188:D193">
    <cfRule type="cellIs" dxfId="1418" priority="2894" stopIfTrue="1" operator="lessThanOrEqual">
      <formula>#REF!</formula>
    </cfRule>
    <cfRule type="cellIs" dxfId="1417" priority="2895" stopIfTrue="1" operator="greaterThan">
      <formula>#REF!</formula>
    </cfRule>
  </conditionalFormatting>
  <conditionalFormatting sqref="D190">
    <cfRule type="cellIs" dxfId="1416" priority="2892" stopIfTrue="1" operator="lessThanOrEqual">
      <formula>#REF!</formula>
    </cfRule>
    <cfRule type="cellIs" dxfId="1415" priority="2893" stopIfTrue="1" operator="greaterThan">
      <formula>#REF!</formula>
    </cfRule>
  </conditionalFormatting>
  <conditionalFormatting sqref="D191">
    <cfRule type="cellIs" dxfId="1414" priority="2890" stopIfTrue="1" operator="lessThanOrEqual">
      <formula>#REF!</formula>
    </cfRule>
    <cfRule type="cellIs" dxfId="1413" priority="2891" stopIfTrue="1" operator="greaterThan">
      <formula>#REF!</formula>
    </cfRule>
  </conditionalFormatting>
  <conditionalFormatting sqref="D191:D193">
    <cfRule type="cellIs" dxfId="1412" priority="2888" stopIfTrue="1" operator="lessThanOrEqual">
      <formula>#REF!</formula>
    </cfRule>
    <cfRule type="cellIs" dxfId="1411" priority="2889" stopIfTrue="1" operator="greaterThan">
      <formula>#REF!</formula>
    </cfRule>
  </conditionalFormatting>
  <conditionalFormatting sqref="D194">
    <cfRule type="cellIs" dxfId="1410" priority="2886" stopIfTrue="1" operator="lessThanOrEqual">
      <formula>#REF!</formula>
    </cfRule>
    <cfRule type="cellIs" dxfId="1409" priority="2887" stopIfTrue="1" operator="greaterThan">
      <formula>#REF!</formula>
    </cfRule>
  </conditionalFormatting>
  <conditionalFormatting sqref="G188:G194">
    <cfRule type="cellIs" dxfId="1408" priority="2879" stopIfTrue="1" operator="lessThan">
      <formula>1</formula>
    </cfRule>
  </conditionalFormatting>
  <conditionalFormatting sqref="D188">
    <cfRule type="cellIs" dxfId="1407" priority="2877" stopIfTrue="1" operator="lessThanOrEqual">
      <formula>#REF!</formula>
    </cfRule>
    <cfRule type="cellIs" dxfId="1406" priority="2878" stopIfTrue="1" operator="greaterThan">
      <formula>#REF!</formula>
    </cfRule>
  </conditionalFormatting>
  <conditionalFormatting sqref="D188:D193">
    <cfRule type="cellIs" dxfId="1405" priority="2875" stopIfTrue="1" operator="lessThanOrEqual">
      <formula>#REF!</formula>
    </cfRule>
    <cfRule type="cellIs" dxfId="1404" priority="2876" stopIfTrue="1" operator="greaterThan">
      <formula>#REF!</formula>
    </cfRule>
  </conditionalFormatting>
  <conditionalFormatting sqref="D190">
    <cfRule type="cellIs" dxfId="1403" priority="2873" stopIfTrue="1" operator="lessThanOrEqual">
      <formula>#REF!</formula>
    </cfRule>
    <cfRule type="cellIs" dxfId="1402" priority="2874" stopIfTrue="1" operator="greaterThan">
      <formula>#REF!</formula>
    </cfRule>
  </conditionalFormatting>
  <conditionalFormatting sqref="D191">
    <cfRule type="cellIs" dxfId="1401" priority="2871" stopIfTrue="1" operator="lessThanOrEqual">
      <formula>#REF!</formula>
    </cfRule>
    <cfRule type="cellIs" dxfId="1400" priority="2872" stopIfTrue="1" operator="greaterThan">
      <formula>#REF!</formula>
    </cfRule>
  </conditionalFormatting>
  <conditionalFormatting sqref="D191:D193">
    <cfRule type="cellIs" dxfId="1399" priority="2869" stopIfTrue="1" operator="lessThanOrEqual">
      <formula>#REF!</formula>
    </cfRule>
    <cfRule type="cellIs" dxfId="1398" priority="2870" stopIfTrue="1" operator="greaterThan">
      <formula>#REF!</formula>
    </cfRule>
  </conditionalFormatting>
  <conditionalFormatting sqref="D194">
    <cfRule type="cellIs" dxfId="1397" priority="2867" stopIfTrue="1" operator="lessThanOrEqual">
      <formula>#REF!</formula>
    </cfRule>
    <cfRule type="cellIs" dxfId="1396" priority="2868" stopIfTrue="1" operator="greaterThan">
      <formula>#REF!</formula>
    </cfRule>
  </conditionalFormatting>
  <conditionalFormatting sqref="G188:G194">
    <cfRule type="cellIs" dxfId="1395" priority="2860" stopIfTrue="1" operator="lessThan">
      <formula>1</formula>
    </cfRule>
  </conditionalFormatting>
  <conditionalFormatting sqref="D188">
    <cfRule type="cellIs" dxfId="1394" priority="2858" stopIfTrue="1" operator="lessThanOrEqual">
      <formula>#REF!</formula>
    </cfRule>
    <cfRule type="cellIs" dxfId="1393" priority="2859" stopIfTrue="1" operator="greaterThan">
      <formula>#REF!</formula>
    </cfRule>
  </conditionalFormatting>
  <conditionalFormatting sqref="D188:D193">
    <cfRule type="cellIs" dxfId="1392" priority="2856" stopIfTrue="1" operator="lessThanOrEqual">
      <formula>#REF!</formula>
    </cfRule>
    <cfRule type="cellIs" dxfId="1391" priority="2857" stopIfTrue="1" operator="greaterThan">
      <formula>#REF!</formula>
    </cfRule>
  </conditionalFormatting>
  <conditionalFormatting sqref="D190">
    <cfRule type="cellIs" dxfId="1390" priority="2854" stopIfTrue="1" operator="lessThanOrEqual">
      <formula>#REF!</formula>
    </cfRule>
    <cfRule type="cellIs" dxfId="1389" priority="2855" stopIfTrue="1" operator="greaterThan">
      <formula>#REF!</formula>
    </cfRule>
  </conditionalFormatting>
  <conditionalFormatting sqref="D191">
    <cfRule type="cellIs" dxfId="1388" priority="2852" stopIfTrue="1" operator="lessThanOrEqual">
      <formula>#REF!</formula>
    </cfRule>
    <cfRule type="cellIs" dxfId="1387" priority="2853" stopIfTrue="1" operator="greaterThan">
      <formula>#REF!</formula>
    </cfRule>
  </conditionalFormatting>
  <conditionalFormatting sqref="D191:D193">
    <cfRule type="cellIs" dxfId="1386" priority="2850" stopIfTrue="1" operator="lessThanOrEqual">
      <formula>#REF!</formula>
    </cfRule>
    <cfRule type="cellIs" dxfId="1385" priority="2851" stopIfTrue="1" operator="greaterThan">
      <formula>#REF!</formula>
    </cfRule>
  </conditionalFormatting>
  <conditionalFormatting sqref="D194">
    <cfRule type="cellIs" dxfId="1384" priority="2848" stopIfTrue="1" operator="lessThanOrEqual">
      <formula>#REF!</formula>
    </cfRule>
    <cfRule type="cellIs" dxfId="1383" priority="2849" stopIfTrue="1" operator="greaterThan">
      <formula>#REF!</formula>
    </cfRule>
  </conditionalFormatting>
  <conditionalFormatting sqref="G188:G194">
    <cfRule type="cellIs" dxfId="1382" priority="2841" stopIfTrue="1" operator="lessThan">
      <formula>1</formula>
    </cfRule>
  </conditionalFormatting>
  <conditionalFormatting sqref="D188">
    <cfRule type="cellIs" dxfId="1381" priority="2839" stopIfTrue="1" operator="lessThanOrEqual">
      <formula>#REF!</formula>
    </cfRule>
    <cfRule type="cellIs" dxfId="1380" priority="2840" stopIfTrue="1" operator="greaterThan">
      <formula>#REF!</formula>
    </cfRule>
  </conditionalFormatting>
  <conditionalFormatting sqref="D188:D193">
    <cfRule type="cellIs" dxfId="1379" priority="2837" stopIfTrue="1" operator="lessThanOrEqual">
      <formula>#REF!</formula>
    </cfRule>
    <cfRule type="cellIs" dxfId="1378" priority="2838" stopIfTrue="1" operator="greaterThan">
      <formula>#REF!</formula>
    </cfRule>
  </conditionalFormatting>
  <conditionalFormatting sqref="D190">
    <cfRule type="cellIs" dxfId="1377" priority="2835" stopIfTrue="1" operator="lessThanOrEqual">
      <formula>#REF!</formula>
    </cfRule>
    <cfRule type="cellIs" dxfId="1376" priority="2836" stopIfTrue="1" operator="greaterThan">
      <formula>#REF!</formula>
    </cfRule>
  </conditionalFormatting>
  <conditionalFormatting sqref="D191">
    <cfRule type="cellIs" dxfId="1375" priority="2833" stopIfTrue="1" operator="lessThanOrEqual">
      <formula>#REF!</formula>
    </cfRule>
    <cfRule type="cellIs" dxfId="1374" priority="2834" stopIfTrue="1" operator="greaterThan">
      <formula>#REF!</formula>
    </cfRule>
  </conditionalFormatting>
  <conditionalFormatting sqref="D191:D193">
    <cfRule type="cellIs" dxfId="1373" priority="2831" stopIfTrue="1" operator="lessThanOrEqual">
      <formula>#REF!</formula>
    </cfRule>
    <cfRule type="cellIs" dxfId="1372" priority="2832" stopIfTrue="1" operator="greaterThan">
      <formula>#REF!</formula>
    </cfRule>
  </conditionalFormatting>
  <conditionalFormatting sqref="D194">
    <cfRule type="cellIs" dxfId="1371" priority="2829" stopIfTrue="1" operator="lessThanOrEqual">
      <formula>#REF!</formula>
    </cfRule>
    <cfRule type="cellIs" dxfId="1370" priority="2830" stopIfTrue="1" operator="greaterThan">
      <formula>#REF!</formula>
    </cfRule>
  </conditionalFormatting>
  <conditionalFormatting sqref="G188:G194">
    <cfRule type="cellIs" dxfId="1369" priority="2822" stopIfTrue="1" operator="lessThan">
      <formula>1</formula>
    </cfRule>
  </conditionalFormatting>
  <conditionalFormatting sqref="D188">
    <cfRule type="cellIs" dxfId="1368" priority="2820" stopIfTrue="1" operator="lessThanOrEqual">
      <formula>#REF!</formula>
    </cfRule>
    <cfRule type="cellIs" dxfId="1367" priority="2821" stopIfTrue="1" operator="greaterThan">
      <formula>#REF!</formula>
    </cfRule>
  </conditionalFormatting>
  <conditionalFormatting sqref="D188:D193">
    <cfRule type="cellIs" dxfId="1366" priority="2818" stopIfTrue="1" operator="lessThanOrEqual">
      <formula>#REF!</formula>
    </cfRule>
    <cfRule type="cellIs" dxfId="1365" priority="2819" stopIfTrue="1" operator="greaterThan">
      <formula>#REF!</formula>
    </cfRule>
  </conditionalFormatting>
  <conditionalFormatting sqref="D190">
    <cfRule type="cellIs" dxfId="1364" priority="2816" stopIfTrue="1" operator="lessThanOrEqual">
      <formula>#REF!</formula>
    </cfRule>
    <cfRule type="cellIs" dxfId="1363" priority="2817" stopIfTrue="1" operator="greaterThan">
      <formula>#REF!</formula>
    </cfRule>
  </conditionalFormatting>
  <conditionalFormatting sqref="D191">
    <cfRule type="cellIs" dxfId="1362" priority="2814" stopIfTrue="1" operator="lessThanOrEqual">
      <formula>#REF!</formula>
    </cfRule>
    <cfRule type="cellIs" dxfId="1361" priority="2815" stopIfTrue="1" operator="greaterThan">
      <formula>#REF!</formula>
    </cfRule>
  </conditionalFormatting>
  <conditionalFormatting sqref="D191:D193">
    <cfRule type="cellIs" dxfId="1360" priority="2812" stopIfTrue="1" operator="lessThanOrEqual">
      <formula>#REF!</formula>
    </cfRule>
    <cfRule type="cellIs" dxfId="1359" priority="2813" stopIfTrue="1" operator="greaterThan">
      <formula>#REF!</formula>
    </cfRule>
  </conditionalFormatting>
  <conditionalFormatting sqref="D194">
    <cfRule type="cellIs" dxfId="1358" priority="2810" stopIfTrue="1" operator="lessThanOrEqual">
      <formula>#REF!</formula>
    </cfRule>
    <cfRule type="cellIs" dxfId="1357" priority="2811" stopIfTrue="1" operator="greaterThan">
      <formula>#REF!</formula>
    </cfRule>
  </conditionalFormatting>
  <conditionalFormatting sqref="G188:G194">
    <cfRule type="cellIs" dxfId="1356" priority="2803" stopIfTrue="1" operator="lessThan">
      <formula>1</formula>
    </cfRule>
  </conditionalFormatting>
  <conditionalFormatting sqref="D188">
    <cfRule type="cellIs" dxfId="1355" priority="2801" stopIfTrue="1" operator="lessThanOrEqual">
      <formula>#REF!</formula>
    </cfRule>
    <cfRule type="cellIs" dxfId="1354" priority="2802" stopIfTrue="1" operator="greaterThan">
      <formula>#REF!</formula>
    </cfRule>
  </conditionalFormatting>
  <conditionalFormatting sqref="D188:D193">
    <cfRule type="cellIs" dxfId="1353" priority="2799" stopIfTrue="1" operator="lessThanOrEqual">
      <formula>#REF!</formula>
    </cfRule>
    <cfRule type="cellIs" dxfId="1352" priority="2800" stopIfTrue="1" operator="greaterThan">
      <formula>#REF!</formula>
    </cfRule>
  </conditionalFormatting>
  <conditionalFormatting sqref="D190">
    <cfRule type="cellIs" dxfId="1351" priority="2797" stopIfTrue="1" operator="lessThanOrEqual">
      <formula>#REF!</formula>
    </cfRule>
    <cfRule type="cellIs" dxfId="1350" priority="2798" stopIfTrue="1" operator="greaterThan">
      <formula>#REF!</formula>
    </cfRule>
  </conditionalFormatting>
  <conditionalFormatting sqref="D191">
    <cfRule type="cellIs" dxfId="1349" priority="2795" stopIfTrue="1" operator="lessThanOrEqual">
      <formula>#REF!</formula>
    </cfRule>
    <cfRule type="cellIs" dxfId="1348" priority="2796" stopIfTrue="1" operator="greaterThan">
      <formula>#REF!</formula>
    </cfRule>
  </conditionalFormatting>
  <conditionalFormatting sqref="D191:D193">
    <cfRule type="cellIs" dxfId="1347" priority="2793" stopIfTrue="1" operator="lessThanOrEqual">
      <formula>#REF!</formula>
    </cfRule>
    <cfRule type="cellIs" dxfId="1346" priority="2794" stopIfTrue="1" operator="greaterThan">
      <formula>#REF!</formula>
    </cfRule>
  </conditionalFormatting>
  <conditionalFormatting sqref="D194">
    <cfRule type="cellIs" dxfId="1345" priority="2791" stopIfTrue="1" operator="lessThanOrEqual">
      <formula>#REF!</formula>
    </cfRule>
    <cfRule type="cellIs" dxfId="1344" priority="2792" stopIfTrue="1" operator="greaterThan">
      <formula>#REF!</formula>
    </cfRule>
  </conditionalFormatting>
  <conditionalFormatting sqref="G188:G194">
    <cfRule type="cellIs" dxfId="1343" priority="2784" stopIfTrue="1" operator="lessThan">
      <formula>1</formula>
    </cfRule>
  </conditionalFormatting>
  <conditionalFormatting sqref="D188">
    <cfRule type="cellIs" dxfId="1342" priority="2782" stopIfTrue="1" operator="lessThanOrEqual">
      <formula>#REF!</formula>
    </cfRule>
    <cfRule type="cellIs" dxfId="1341" priority="2783" stopIfTrue="1" operator="greaterThan">
      <formula>#REF!</formula>
    </cfRule>
  </conditionalFormatting>
  <conditionalFormatting sqref="D188:D193">
    <cfRule type="cellIs" dxfId="1340" priority="2780" stopIfTrue="1" operator="lessThanOrEqual">
      <formula>#REF!</formula>
    </cfRule>
    <cfRule type="cellIs" dxfId="1339" priority="2781" stopIfTrue="1" operator="greaterThan">
      <formula>#REF!</formula>
    </cfRule>
  </conditionalFormatting>
  <conditionalFormatting sqref="D190">
    <cfRule type="cellIs" dxfId="1338" priority="2778" stopIfTrue="1" operator="lessThanOrEqual">
      <formula>#REF!</formula>
    </cfRule>
    <cfRule type="cellIs" dxfId="1337" priority="2779" stopIfTrue="1" operator="greaterThan">
      <formula>#REF!</formula>
    </cfRule>
  </conditionalFormatting>
  <conditionalFormatting sqref="D191">
    <cfRule type="cellIs" dxfId="1336" priority="2776" stopIfTrue="1" operator="lessThanOrEqual">
      <formula>#REF!</formula>
    </cfRule>
    <cfRule type="cellIs" dxfId="1335" priority="2777" stopIfTrue="1" operator="greaterThan">
      <formula>#REF!</formula>
    </cfRule>
  </conditionalFormatting>
  <conditionalFormatting sqref="D191:D193">
    <cfRule type="cellIs" dxfId="1334" priority="2774" stopIfTrue="1" operator="lessThanOrEqual">
      <formula>#REF!</formula>
    </cfRule>
    <cfRule type="cellIs" dxfId="1333" priority="2775" stopIfTrue="1" operator="greaterThan">
      <formula>#REF!</formula>
    </cfRule>
  </conditionalFormatting>
  <conditionalFormatting sqref="D194">
    <cfRule type="cellIs" dxfId="1332" priority="2772" stopIfTrue="1" operator="lessThanOrEqual">
      <formula>#REF!</formula>
    </cfRule>
    <cfRule type="cellIs" dxfId="1331" priority="2773" stopIfTrue="1" operator="greaterThan">
      <formula>#REF!</formula>
    </cfRule>
  </conditionalFormatting>
  <conditionalFormatting sqref="G188:G194">
    <cfRule type="cellIs" dxfId="1330" priority="2765" stopIfTrue="1" operator="lessThan">
      <formula>1</formula>
    </cfRule>
  </conditionalFormatting>
  <conditionalFormatting sqref="D188">
    <cfRule type="cellIs" dxfId="1329" priority="2763" stopIfTrue="1" operator="lessThanOrEqual">
      <formula>#REF!</formula>
    </cfRule>
    <cfRule type="cellIs" dxfId="1328" priority="2764" stopIfTrue="1" operator="greaterThan">
      <formula>#REF!</formula>
    </cfRule>
  </conditionalFormatting>
  <conditionalFormatting sqref="D188:D193">
    <cfRule type="cellIs" dxfId="1327" priority="2761" stopIfTrue="1" operator="lessThanOrEqual">
      <formula>#REF!</formula>
    </cfRule>
    <cfRule type="cellIs" dxfId="1326" priority="2762" stopIfTrue="1" operator="greaterThan">
      <formula>#REF!</formula>
    </cfRule>
  </conditionalFormatting>
  <conditionalFormatting sqref="D190">
    <cfRule type="cellIs" dxfId="1325" priority="2759" stopIfTrue="1" operator="lessThanOrEqual">
      <formula>#REF!</formula>
    </cfRule>
    <cfRule type="cellIs" dxfId="1324" priority="2760" stopIfTrue="1" operator="greaterThan">
      <formula>#REF!</formula>
    </cfRule>
  </conditionalFormatting>
  <conditionalFormatting sqref="D191">
    <cfRule type="cellIs" dxfId="1323" priority="2757" stopIfTrue="1" operator="lessThanOrEqual">
      <formula>#REF!</formula>
    </cfRule>
    <cfRule type="cellIs" dxfId="1322" priority="2758" stopIfTrue="1" operator="greaterThan">
      <formula>#REF!</formula>
    </cfRule>
  </conditionalFormatting>
  <conditionalFormatting sqref="D191:D193">
    <cfRule type="cellIs" dxfId="1321" priority="2755" stopIfTrue="1" operator="lessThanOrEqual">
      <formula>#REF!</formula>
    </cfRule>
    <cfRule type="cellIs" dxfId="1320" priority="2756" stopIfTrue="1" operator="greaterThan">
      <formula>#REF!</formula>
    </cfRule>
  </conditionalFormatting>
  <conditionalFormatting sqref="D194">
    <cfRule type="cellIs" dxfId="1319" priority="2753" stopIfTrue="1" operator="lessThanOrEqual">
      <formula>#REF!</formula>
    </cfRule>
    <cfRule type="cellIs" dxfId="1318" priority="2754" stopIfTrue="1" operator="greaterThan">
      <formula>#REF!</formula>
    </cfRule>
  </conditionalFormatting>
  <conditionalFormatting sqref="G188:G194">
    <cfRule type="cellIs" dxfId="1317" priority="2746" stopIfTrue="1" operator="lessThan">
      <formula>1</formula>
    </cfRule>
  </conditionalFormatting>
  <conditionalFormatting sqref="D188:D194">
    <cfRule type="cellIs" dxfId="1316" priority="2744" stopIfTrue="1" operator="lessThanOrEqual">
      <formula>#REF!</formula>
    </cfRule>
    <cfRule type="cellIs" dxfId="1315" priority="2745" stopIfTrue="1" operator="greaterThan">
      <formula>#REF!</formula>
    </cfRule>
  </conditionalFormatting>
  <conditionalFormatting sqref="G188:G194">
    <cfRule type="cellIs" dxfId="1314" priority="2737" stopIfTrue="1" operator="lessThan">
      <formula>1</formula>
    </cfRule>
  </conditionalFormatting>
  <conditionalFormatting sqref="D188:D194">
    <cfRule type="cellIs" dxfId="1313" priority="2735" stopIfTrue="1" operator="lessThanOrEqual">
      <formula>#REF!</formula>
    </cfRule>
    <cfRule type="cellIs" dxfId="1312" priority="2736" stopIfTrue="1" operator="greaterThan">
      <formula>#REF!</formula>
    </cfRule>
  </conditionalFormatting>
  <conditionalFormatting sqref="G188:G194">
    <cfRule type="cellIs" dxfId="1311" priority="2728" stopIfTrue="1" operator="lessThan">
      <formula>1</formula>
    </cfRule>
  </conditionalFormatting>
  <conditionalFormatting sqref="D188:D194">
    <cfRule type="cellIs" dxfId="1310" priority="2726" stopIfTrue="1" operator="lessThanOrEqual">
      <formula>#REF!</formula>
    </cfRule>
    <cfRule type="cellIs" dxfId="1309" priority="2727" stopIfTrue="1" operator="greaterThan">
      <formula>#REF!</formula>
    </cfRule>
  </conditionalFormatting>
  <conditionalFormatting sqref="G188:G194">
    <cfRule type="cellIs" dxfId="1308" priority="2719" stopIfTrue="1" operator="lessThan">
      <formula>1</formula>
    </cfRule>
  </conditionalFormatting>
  <conditionalFormatting sqref="D188:D194">
    <cfRule type="cellIs" dxfId="1307" priority="2717" stopIfTrue="1" operator="lessThanOrEqual">
      <formula>#REF!</formula>
    </cfRule>
    <cfRule type="cellIs" dxfId="1306" priority="2718" stopIfTrue="1" operator="greaterThan">
      <formula>#REF!</formula>
    </cfRule>
  </conditionalFormatting>
  <conditionalFormatting sqref="G188:G194">
    <cfRule type="cellIs" dxfId="1305" priority="2710" stopIfTrue="1" operator="lessThan">
      <formula>1</formula>
    </cfRule>
  </conditionalFormatting>
  <conditionalFormatting sqref="D188:D194">
    <cfRule type="cellIs" dxfId="1304" priority="2708" stopIfTrue="1" operator="lessThanOrEqual">
      <formula>#REF!</formula>
    </cfRule>
    <cfRule type="cellIs" dxfId="1303" priority="2709" stopIfTrue="1" operator="greaterThan">
      <formula>#REF!</formula>
    </cfRule>
  </conditionalFormatting>
  <conditionalFormatting sqref="G188:G194">
    <cfRule type="cellIs" dxfId="1302" priority="2701" stopIfTrue="1" operator="lessThan">
      <formula>1</formula>
    </cfRule>
  </conditionalFormatting>
  <conditionalFormatting sqref="D188:D194">
    <cfRule type="cellIs" dxfId="1301" priority="2699" stopIfTrue="1" operator="lessThanOrEqual">
      <formula>#REF!</formula>
    </cfRule>
    <cfRule type="cellIs" dxfId="1300" priority="2700" stopIfTrue="1" operator="greaterThan">
      <formula>#REF!</formula>
    </cfRule>
  </conditionalFormatting>
  <conditionalFormatting sqref="G188:G194">
    <cfRule type="cellIs" dxfId="1299" priority="2692" stopIfTrue="1" operator="lessThan">
      <formula>1</formula>
    </cfRule>
  </conditionalFormatting>
  <conditionalFormatting sqref="D188:D194">
    <cfRule type="cellIs" dxfId="1298" priority="2690" stopIfTrue="1" operator="lessThanOrEqual">
      <formula>#REF!</formula>
    </cfRule>
    <cfRule type="cellIs" dxfId="1297" priority="2691" stopIfTrue="1" operator="greaterThan">
      <formula>#REF!</formula>
    </cfRule>
  </conditionalFormatting>
  <conditionalFormatting sqref="G188:G194">
    <cfRule type="cellIs" dxfId="1296" priority="2683" stopIfTrue="1" operator="lessThan">
      <formula>1</formula>
    </cfRule>
  </conditionalFormatting>
  <conditionalFormatting sqref="D188:D194">
    <cfRule type="cellIs" dxfId="1295" priority="2681" stopIfTrue="1" operator="lessThanOrEqual">
      <formula>#REF!</formula>
    </cfRule>
    <cfRule type="cellIs" dxfId="1294" priority="2682" stopIfTrue="1" operator="greaterThan">
      <formula>#REF!</formula>
    </cfRule>
  </conditionalFormatting>
  <conditionalFormatting sqref="G188:G194">
    <cfRule type="cellIs" dxfId="1293" priority="2674" stopIfTrue="1" operator="lessThan">
      <formula>1</formula>
    </cfRule>
  </conditionalFormatting>
  <conditionalFormatting sqref="D188:D194">
    <cfRule type="cellIs" dxfId="1292" priority="2672" stopIfTrue="1" operator="lessThanOrEqual">
      <formula>#REF!</formula>
    </cfRule>
    <cfRule type="cellIs" dxfId="1291" priority="2673" stopIfTrue="1" operator="greaterThan">
      <formula>#REF!</formula>
    </cfRule>
  </conditionalFormatting>
  <conditionalFormatting sqref="G188:G194">
    <cfRule type="cellIs" dxfId="1290" priority="2665" stopIfTrue="1" operator="lessThan">
      <formula>1</formula>
    </cfRule>
  </conditionalFormatting>
  <conditionalFormatting sqref="D188:D194">
    <cfRule type="cellIs" dxfId="1289" priority="2663" stopIfTrue="1" operator="lessThanOrEqual">
      <formula>#REF!</formula>
    </cfRule>
    <cfRule type="cellIs" dxfId="1288" priority="2664" stopIfTrue="1" operator="greaterThan">
      <formula>#REF!</formula>
    </cfRule>
  </conditionalFormatting>
  <conditionalFormatting sqref="G188:G194">
    <cfRule type="cellIs" dxfId="1287" priority="2656" stopIfTrue="1" operator="lessThan">
      <formula>1</formula>
    </cfRule>
  </conditionalFormatting>
  <conditionalFormatting sqref="D188:D194">
    <cfRule type="cellIs" dxfId="1286" priority="2654" stopIfTrue="1" operator="lessThanOrEqual">
      <formula>#REF!</formula>
    </cfRule>
    <cfRule type="cellIs" dxfId="1285" priority="2655" stopIfTrue="1" operator="greaterThan">
      <formula>#REF!</formula>
    </cfRule>
  </conditionalFormatting>
  <conditionalFormatting sqref="G188:G194">
    <cfRule type="cellIs" dxfId="1284" priority="2647" stopIfTrue="1" operator="lessThan">
      <formula>1</formula>
    </cfRule>
  </conditionalFormatting>
  <conditionalFormatting sqref="D188:D194">
    <cfRule type="cellIs" dxfId="1283" priority="2645" stopIfTrue="1" operator="lessThanOrEqual">
      <formula>#REF!</formula>
    </cfRule>
    <cfRule type="cellIs" dxfId="1282" priority="2646" stopIfTrue="1" operator="greaterThan">
      <formula>#REF!</formula>
    </cfRule>
  </conditionalFormatting>
  <conditionalFormatting sqref="G188:G194">
    <cfRule type="cellIs" dxfId="1281" priority="2638" stopIfTrue="1" operator="lessThan">
      <formula>1</formula>
    </cfRule>
  </conditionalFormatting>
  <conditionalFormatting sqref="D188:D194">
    <cfRule type="cellIs" dxfId="1280" priority="2636" stopIfTrue="1" operator="lessThanOrEqual">
      <formula>#REF!</formula>
    </cfRule>
    <cfRule type="cellIs" dxfId="1279" priority="2637" stopIfTrue="1" operator="greaterThan">
      <formula>#REF!</formula>
    </cfRule>
  </conditionalFormatting>
  <conditionalFormatting sqref="G188:G194">
    <cfRule type="cellIs" dxfId="1278" priority="2629" stopIfTrue="1" operator="lessThan">
      <formula>1</formula>
    </cfRule>
  </conditionalFormatting>
  <conditionalFormatting sqref="D188:D194">
    <cfRule type="cellIs" dxfId="1277" priority="2627" stopIfTrue="1" operator="lessThanOrEqual">
      <formula>#REF!</formula>
    </cfRule>
    <cfRule type="cellIs" dxfId="1276" priority="2628" stopIfTrue="1" operator="greaterThan">
      <formula>#REF!</formula>
    </cfRule>
  </conditionalFormatting>
  <conditionalFormatting sqref="G188:G194">
    <cfRule type="cellIs" dxfId="1275" priority="2620" stopIfTrue="1" operator="lessThan">
      <formula>1</formula>
    </cfRule>
  </conditionalFormatting>
  <conditionalFormatting sqref="D188:D194">
    <cfRule type="cellIs" dxfId="1274" priority="2618" stopIfTrue="1" operator="lessThanOrEqual">
      <formula>#REF!</formula>
    </cfRule>
    <cfRule type="cellIs" dxfId="1273" priority="2619" stopIfTrue="1" operator="greaterThan">
      <formula>#REF!</formula>
    </cfRule>
  </conditionalFormatting>
  <conditionalFormatting sqref="G188:G194">
    <cfRule type="cellIs" dxfId="1272" priority="2609" stopIfTrue="1" operator="lessThan">
      <formula>1</formula>
    </cfRule>
  </conditionalFormatting>
  <conditionalFormatting sqref="D188:D194">
    <cfRule type="cellIs" dxfId="1271" priority="2607" stopIfTrue="1" operator="lessThanOrEqual">
      <formula>#REF!</formula>
    </cfRule>
    <cfRule type="cellIs" dxfId="1270" priority="2608" stopIfTrue="1" operator="greaterThan">
      <formula>#REF!</formula>
    </cfRule>
  </conditionalFormatting>
  <conditionalFormatting sqref="G188:G194">
    <cfRule type="cellIs" dxfId="1269" priority="2600" stopIfTrue="1" operator="lessThan">
      <formula>1</formula>
    </cfRule>
  </conditionalFormatting>
  <conditionalFormatting sqref="D188:D194">
    <cfRule type="cellIs" dxfId="1268" priority="2598" stopIfTrue="1" operator="lessThanOrEqual">
      <formula>#REF!</formula>
    </cfRule>
    <cfRule type="cellIs" dxfId="1267" priority="2599" stopIfTrue="1" operator="greaterThan">
      <formula>#REF!</formula>
    </cfRule>
  </conditionalFormatting>
  <conditionalFormatting sqref="G188:G194">
    <cfRule type="cellIs" dxfId="1266" priority="2591" stopIfTrue="1" operator="lessThan">
      <formula>1</formula>
    </cfRule>
  </conditionalFormatting>
  <conditionalFormatting sqref="D188:D194">
    <cfRule type="cellIs" dxfId="1265" priority="2589" stopIfTrue="1" operator="lessThanOrEqual">
      <formula>#REF!</formula>
    </cfRule>
    <cfRule type="cellIs" dxfId="1264" priority="2590" stopIfTrue="1" operator="greaterThan">
      <formula>#REF!</formula>
    </cfRule>
  </conditionalFormatting>
  <conditionalFormatting sqref="G188:G194">
    <cfRule type="cellIs" dxfId="1263" priority="2582" stopIfTrue="1" operator="lessThan">
      <formula>1</formula>
    </cfRule>
  </conditionalFormatting>
  <conditionalFormatting sqref="D188:D194">
    <cfRule type="cellIs" dxfId="1262" priority="2580" stopIfTrue="1" operator="lessThanOrEqual">
      <formula>#REF!</formula>
    </cfRule>
    <cfRule type="cellIs" dxfId="1261" priority="2581" stopIfTrue="1" operator="greaterThan">
      <formula>#REF!</formula>
    </cfRule>
  </conditionalFormatting>
  <conditionalFormatting sqref="G188:G194">
    <cfRule type="cellIs" dxfId="1260" priority="2573" stopIfTrue="1" operator="lessThan">
      <formula>1</formula>
    </cfRule>
  </conditionalFormatting>
  <conditionalFormatting sqref="D188:D194">
    <cfRule type="cellIs" dxfId="1259" priority="2571" stopIfTrue="1" operator="lessThanOrEqual">
      <formula>#REF!</formula>
    </cfRule>
    <cfRule type="cellIs" dxfId="1258" priority="2572" stopIfTrue="1" operator="greaterThan">
      <formula>#REF!</formula>
    </cfRule>
  </conditionalFormatting>
  <conditionalFormatting sqref="G188:G194">
    <cfRule type="cellIs" dxfId="1257" priority="2566" stopIfTrue="1" operator="lessThan">
      <formula>1</formula>
    </cfRule>
  </conditionalFormatting>
  <conditionalFormatting sqref="G188:G194">
    <cfRule type="cellIs" dxfId="1256" priority="2557" stopIfTrue="1" operator="lessThan">
      <formula>1</formula>
    </cfRule>
  </conditionalFormatting>
  <conditionalFormatting sqref="G188:G194">
    <cfRule type="cellIs" dxfId="1255" priority="2548" stopIfTrue="1" operator="lessThan">
      <formula>1</formula>
    </cfRule>
  </conditionalFormatting>
  <conditionalFormatting sqref="G188:G194">
    <cfRule type="cellIs" dxfId="1254" priority="2539" stopIfTrue="1" operator="lessThan">
      <formula>1</formula>
    </cfRule>
  </conditionalFormatting>
  <conditionalFormatting sqref="G188:G194">
    <cfRule type="cellIs" dxfId="1253" priority="2530" stopIfTrue="1" operator="lessThan">
      <formula>1</formula>
    </cfRule>
  </conditionalFormatting>
  <conditionalFormatting sqref="G188:G194">
    <cfRule type="cellIs" dxfId="1252" priority="2523" stopIfTrue="1" operator="lessThan">
      <formula>1</formula>
    </cfRule>
  </conditionalFormatting>
  <conditionalFormatting sqref="G188:G194">
    <cfRule type="cellIs" dxfId="1251" priority="2516" stopIfTrue="1" operator="lessThan">
      <formula>1</formula>
    </cfRule>
  </conditionalFormatting>
  <conditionalFormatting sqref="G188:G194">
    <cfRule type="cellIs" dxfId="1250" priority="2509" stopIfTrue="1" operator="lessThan">
      <formula>1</formula>
    </cfRule>
  </conditionalFormatting>
  <conditionalFormatting sqref="G188:G194">
    <cfRule type="cellIs" dxfId="1249" priority="2502" stopIfTrue="1" operator="lessThan">
      <formula>1</formula>
    </cfRule>
  </conditionalFormatting>
  <conditionalFormatting sqref="G188:G194">
    <cfRule type="cellIs" dxfId="1248" priority="2495" stopIfTrue="1" operator="lessThan">
      <formula>1</formula>
    </cfRule>
  </conditionalFormatting>
  <conditionalFormatting sqref="G188:G194">
    <cfRule type="cellIs" dxfId="1247" priority="2488" stopIfTrue="1" operator="lessThan">
      <formula>1</formula>
    </cfRule>
  </conditionalFormatting>
  <conditionalFormatting sqref="G188:G194">
    <cfRule type="cellIs" dxfId="1246" priority="2487" stopIfTrue="1" operator="lessThan">
      <formula>1</formula>
    </cfRule>
  </conditionalFormatting>
  <conditionalFormatting sqref="G188:G194">
    <cfRule type="cellIs" dxfId="1245" priority="2486" stopIfTrue="1" operator="lessThan">
      <formula>1</formula>
    </cfRule>
  </conditionalFormatting>
  <conditionalFormatting sqref="G188:G194">
    <cfRule type="cellIs" dxfId="1244" priority="2485" stopIfTrue="1" operator="lessThan">
      <formula>1</formula>
    </cfRule>
  </conditionalFormatting>
  <conditionalFormatting sqref="G188:G194">
    <cfRule type="cellIs" dxfId="1243" priority="2484" stopIfTrue="1" operator="lessThan">
      <formula>1</formula>
    </cfRule>
  </conditionalFormatting>
  <conditionalFormatting sqref="G188:G194">
    <cfRule type="cellIs" dxfId="1242" priority="2479" stopIfTrue="1" operator="lessThan">
      <formula>1</formula>
    </cfRule>
  </conditionalFormatting>
  <conditionalFormatting sqref="G188:G194">
    <cfRule type="cellIs" dxfId="1241" priority="2464" stopIfTrue="1" operator="lessThan">
      <formula>1</formula>
    </cfRule>
  </conditionalFormatting>
  <conditionalFormatting sqref="G188:G194">
    <cfRule type="cellIs" dxfId="1240" priority="2449" stopIfTrue="1" operator="lessThan">
      <formula>1</formula>
    </cfRule>
  </conditionalFormatting>
  <conditionalFormatting sqref="G188:G194">
    <cfRule type="cellIs" dxfId="1239" priority="2434" stopIfTrue="1" operator="lessThan">
      <formula>1</formula>
    </cfRule>
  </conditionalFormatting>
  <conditionalFormatting sqref="G188:G194">
    <cfRule type="cellIs" dxfId="1238" priority="2419" stopIfTrue="1" operator="lessThan">
      <formula>1</formula>
    </cfRule>
  </conditionalFormatting>
  <conditionalFormatting sqref="G198:G204">
    <cfRule type="cellIs" dxfId="1237" priority="2384" stopIfTrue="1" operator="lessThan">
      <formula>1</formula>
    </cfRule>
  </conditionalFormatting>
  <conditionalFormatting sqref="D198">
    <cfRule type="cellIs" dxfId="1236" priority="2382" stopIfTrue="1" operator="lessThanOrEqual">
      <formula>#REF!</formula>
    </cfRule>
    <cfRule type="cellIs" dxfId="1235" priority="2383" stopIfTrue="1" operator="greaterThan">
      <formula>#REF!</formula>
    </cfRule>
  </conditionalFormatting>
  <conditionalFormatting sqref="D199">
    <cfRule type="cellIs" dxfId="1234" priority="2380" stopIfTrue="1" operator="lessThanOrEqual">
      <formula>#REF!</formula>
    </cfRule>
    <cfRule type="cellIs" dxfId="1233" priority="2381" stopIfTrue="1" operator="greaterThan">
      <formula>#REF!</formula>
    </cfRule>
  </conditionalFormatting>
  <conditionalFormatting sqref="D200">
    <cfRule type="cellIs" dxfId="1232" priority="2378" stopIfTrue="1" operator="lessThanOrEqual">
      <formula>#REF!</formula>
    </cfRule>
    <cfRule type="cellIs" dxfId="1231" priority="2379" stopIfTrue="1" operator="greaterThan">
      <formula>#REF!</formula>
    </cfRule>
  </conditionalFormatting>
  <conditionalFormatting sqref="D201">
    <cfRule type="cellIs" dxfId="1230" priority="2376" stopIfTrue="1" operator="lessThanOrEqual">
      <formula>#REF!</formula>
    </cfRule>
    <cfRule type="cellIs" dxfId="1229" priority="2377" stopIfTrue="1" operator="greaterThan">
      <formula>#REF!</formula>
    </cfRule>
  </conditionalFormatting>
  <conditionalFormatting sqref="D202:D203">
    <cfRule type="cellIs" dxfId="1228" priority="2374" stopIfTrue="1" operator="lessThanOrEqual">
      <formula>#REF!</formula>
    </cfRule>
    <cfRule type="cellIs" dxfId="1227" priority="2375" stopIfTrue="1" operator="greaterThan">
      <formula>#REF!</formula>
    </cfRule>
  </conditionalFormatting>
  <conditionalFormatting sqref="D204">
    <cfRule type="cellIs" dxfId="1226" priority="2372" stopIfTrue="1" operator="lessThanOrEqual">
      <formula>#REF!</formula>
    </cfRule>
    <cfRule type="cellIs" dxfId="1225" priority="2373" stopIfTrue="1" operator="greaterThan">
      <formula>#REF!</formula>
    </cfRule>
  </conditionalFormatting>
  <conditionalFormatting sqref="G198:G204">
    <cfRule type="cellIs" dxfId="1224" priority="2365" stopIfTrue="1" operator="lessThan">
      <formula>1</formula>
    </cfRule>
  </conditionalFormatting>
  <conditionalFormatting sqref="D198">
    <cfRule type="cellIs" dxfId="1223" priority="2363" stopIfTrue="1" operator="lessThanOrEqual">
      <formula>#REF!</formula>
    </cfRule>
    <cfRule type="cellIs" dxfId="1222" priority="2364" stopIfTrue="1" operator="greaterThan">
      <formula>#REF!</formula>
    </cfRule>
  </conditionalFormatting>
  <conditionalFormatting sqref="D199">
    <cfRule type="cellIs" dxfId="1221" priority="2361" stopIfTrue="1" operator="lessThanOrEqual">
      <formula>#REF!</formula>
    </cfRule>
    <cfRule type="cellIs" dxfId="1220" priority="2362" stopIfTrue="1" operator="greaterThan">
      <formula>#REF!</formula>
    </cfRule>
  </conditionalFormatting>
  <conditionalFormatting sqref="D200">
    <cfRule type="cellIs" dxfId="1219" priority="2359" stopIfTrue="1" operator="lessThanOrEqual">
      <formula>#REF!</formula>
    </cfRule>
    <cfRule type="cellIs" dxfId="1218" priority="2360" stopIfTrue="1" operator="greaterThan">
      <formula>#REF!</formula>
    </cfRule>
  </conditionalFormatting>
  <conditionalFormatting sqref="D201">
    <cfRule type="cellIs" dxfId="1217" priority="2357" stopIfTrue="1" operator="lessThanOrEqual">
      <formula>#REF!</formula>
    </cfRule>
    <cfRule type="cellIs" dxfId="1216" priority="2358" stopIfTrue="1" operator="greaterThan">
      <formula>#REF!</formula>
    </cfRule>
  </conditionalFormatting>
  <conditionalFormatting sqref="D202:D203">
    <cfRule type="cellIs" dxfId="1215" priority="2355" stopIfTrue="1" operator="lessThanOrEqual">
      <formula>#REF!</formula>
    </cfRule>
    <cfRule type="cellIs" dxfId="1214" priority="2356" stopIfTrue="1" operator="greaterThan">
      <formula>#REF!</formula>
    </cfRule>
  </conditionalFormatting>
  <conditionalFormatting sqref="D204">
    <cfRule type="cellIs" dxfId="1213" priority="2353" stopIfTrue="1" operator="lessThanOrEqual">
      <formula>#REF!</formula>
    </cfRule>
    <cfRule type="cellIs" dxfId="1212" priority="2354" stopIfTrue="1" operator="greaterThan">
      <formula>#REF!</formula>
    </cfRule>
  </conditionalFormatting>
  <conditionalFormatting sqref="G198:G204">
    <cfRule type="cellIs" dxfId="1211" priority="2346" stopIfTrue="1" operator="lessThan">
      <formula>1</formula>
    </cfRule>
  </conditionalFormatting>
  <conditionalFormatting sqref="D198">
    <cfRule type="cellIs" dxfId="1210" priority="2344" stopIfTrue="1" operator="lessThanOrEqual">
      <formula>#REF!</formula>
    </cfRule>
    <cfRule type="cellIs" dxfId="1209" priority="2345" stopIfTrue="1" operator="greaterThan">
      <formula>#REF!</formula>
    </cfRule>
  </conditionalFormatting>
  <conditionalFormatting sqref="D199">
    <cfRule type="cellIs" dxfId="1208" priority="2342" stopIfTrue="1" operator="lessThanOrEqual">
      <formula>#REF!</formula>
    </cfRule>
    <cfRule type="cellIs" dxfId="1207" priority="2343" stopIfTrue="1" operator="greaterThan">
      <formula>#REF!</formula>
    </cfRule>
  </conditionalFormatting>
  <conditionalFormatting sqref="D200">
    <cfRule type="cellIs" dxfId="1206" priority="2340" stopIfTrue="1" operator="lessThanOrEqual">
      <formula>#REF!</formula>
    </cfRule>
    <cfRule type="cellIs" dxfId="1205" priority="2341" stopIfTrue="1" operator="greaterThan">
      <formula>#REF!</formula>
    </cfRule>
  </conditionalFormatting>
  <conditionalFormatting sqref="D201">
    <cfRule type="cellIs" dxfId="1204" priority="2338" stopIfTrue="1" operator="lessThanOrEqual">
      <formula>#REF!</formula>
    </cfRule>
    <cfRule type="cellIs" dxfId="1203" priority="2339" stopIfTrue="1" operator="greaterThan">
      <formula>#REF!</formula>
    </cfRule>
  </conditionalFormatting>
  <conditionalFormatting sqref="D202:D203">
    <cfRule type="cellIs" dxfId="1202" priority="2336" stopIfTrue="1" operator="lessThanOrEqual">
      <formula>#REF!</formula>
    </cfRule>
    <cfRule type="cellIs" dxfId="1201" priority="2337" stopIfTrue="1" operator="greaterThan">
      <formula>#REF!</formula>
    </cfRule>
  </conditionalFormatting>
  <conditionalFormatting sqref="D204">
    <cfRule type="cellIs" dxfId="1200" priority="2334" stopIfTrue="1" operator="lessThanOrEqual">
      <formula>#REF!</formula>
    </cfRule>
    <cfRule type="cellIs" dxfId="1199" priority="2335" stopIfTrue="1" operator="greaterThan">
      <formula>#REF!</formula>
    </cfRule>
  </conditionalFormatting>
  <conditionalFormatting sqref="G198:G204">
    <cfRule type="cellIs" dxfId="1198" priority="2327" stopIfTrue="1" operator="lessThan">
      <formula>1</formula>
    </cfRule>
  </conditionalFormatting>
  <conditionalFormatting sqref="D198">
    <cfRule type="cellIs" dxfId="1197" priority="2325" stopIfTrue="1" operator="lessThanOrEqual">
      <formula>#REF!</formula>
    </cfRule>
    <cfRule type="cellIs" dxfId="1196" priority="2326" stopIfTrue="1" operator="greaterThan">
      <formula>#REF!</formula>
    </cfRule>
  </conditionalFormatting>
  <conditionalFormatting sqref="D199">
    <cfRule type="cellIs" dxfId="1195" priority="2323" stopIfTrue="1" operator="lessThanOrEqual">
      <formula>#REF!</formula>
    </cfRule>
    <cfRule type="cellIs" dxfId="1194" priority="2324" stopIfTrue="1" operator="greaterThan">
      <formula>#REF!</formula>
    </cfRule>
  </conditionalFormatting>
  <conditionalFormatting sqref="D200">
    <cfRule type="cellIs" dxfId="1193" priority="2321" stopIfTrue="1" operator="lessThanOrEqual">
      <formula>#REF!</formula>
    </cfRule>
    <cfRule type="cellIs" dxfId="1192" priority="2322" stopIfTrue="1" operator="greaterThan">
      <formula>#REF!</formula>
    </cfRule>
  </conditionalFormatting>
  <conditionalFormatting sqref="D201">
    <cfRule type="cellIs" dxfId="1191" priority="2319" stopIfTrue="1" operator="lessThanOrEqual">
      <formula>#REF!</formula>
    </cfRule>
    <cfRule type="cellIs" dxfId="1190" priority="2320" stopIfTrue="1" operator="greaterThan">
      <formula>#REF!</formula>
    </cfRule>
  </conditionalFormatting>
  <conditionalFormatting sqref="D202:D203">
    <cfRule type="cellIs" dxfId="1189" priority="2317" stopIfTrue="1" operator="lessThanOrEqual">
      <formula>#REF!</formula>
    </cfRule>
    <cfRule type="cellIs" dxfId="1188" priority="2318" stopIfTrue="1" operator="greaterThan">
      <formula>#REF!</formula>
    </cfRule>
  </conditionalFormatting>
  <conditionalFormatting sqref="D204">
    <cfRule type="cellIs" dxfId="1187" priority="2315" stopIfTrue="1" operator="lessThanOrEqual">
      <formula>#REF!</formula>
    </cfRule>
    <cfRule type="cellIs" dxfId="1186" priority="2316" stopIfTrue="1" operator="greaterThan">
      <formula>#REF!</formula>
    </cfRule>
  </conditionalFormatting>
  <conditionalFormatting sqref="G198:G204">
    <cfRule type="cellIs" dxfId="1185" priority="2308" stopIfTrue="1" operator="lessThan">
      <formula>1</formula>
    </cfRule>
  </conditionalFormatting>
  <conditionalFormatting sqref="D198">
    <cfRule type="cellIs" dxfId="1184" priority="2306" stopIfTrue="1" operator="lessThanOrEqual">
      <formula>#REF!</formula>
    </cfRule>
    <cfRule type="cellIs" dxfId="1183" priority="2307" stopIfTrue="1" operator="greaterThan">
      <formula>#REF!</formula>
    </cfRule>
  </conditionalFormatting>
  <conditionalFormatting sqref="D199">
    <cfRule type="cellIs" dxfId="1182" priority="2304" stopIfTrue="1" operator="lessThanOrEqual">
      <formula>#REF!</formula>
    </cfRule>
    <cfRule type="cellIs" dxfId="1181" priority="2305" stopIfTrue="1" operator="greaterThan">
      <formula>#REF!</formula>
    </cfRule>
  </conditionalFormatting>
  <conditionalFormatting sqref="D200">
    <cfRule type="cellIs" dxfId="1180" priority="2302" stopIfTrue="1" operator="lessThanOrEqual">
      <formula>#REF!</formula>
    </cfRule>
    <cfRule type="cellIs" dxfId="1179" priority="2303" stopIfTrue="1" operator="greaterThan">
      <formula>#REF!</formula>
    </cfRule>
  </conditionalFormatting>
  <conditionalFormatting sqref="D201">
    <cfRule type="cellIs" dxfId="1178" priority="2300" stopIfTrue="1" operator="lessThanOrEqual">
      <formula>#REF!</formula>
    </cfRule>
    <cfRule type="cellIs" dxfId="1177" priority="2301" stopIfTrue="1" operator="greaterThan">
      <formula>#REF!</formula>
    </cfRule>
  </conditionalFormatting>
  <conditionalFormatting sqref="D202:D203">
    <cfRule type="cellIs" dxfId="1176" priority="2298" stopIfTrue="1" operator="lessThanOrEqual">
      <formula>#REF!</formula>
    </cfRule>
    <cfRule type="cellIs" dxfId="1175" priority="2299" stopIfTrue="1" operator="greaterThan">
      <formula>#REF!</formula>
    </cfRule>
  </conditionalFormatting>
  <conditionalFormatting sqref="D204">
    <cfRule type="cellIs" dxfId="1174" priority="2296" stopIfTrue="1" operator="lessThanOrEqual">
      <formula>#REF!</formula>
    </cfRule>
    <cfRule type="cellIs" dxfId="1173" priority="2297" stopIfTrue="1" operator="greaterThan">
      <formula>#REF!</formula>
    </cfRule>
  </conditionalFormatting>
  <conditionalFormatting sqref="G198:G204">
    <cfRule type="cellIs" dxfId="1172" priority="2289" stopIfTrue="1" operator="lessThan">
      <formula>1</formula>
    </cfRule>
  </conditionalFormatting>
  <conditionalFormatting sqref="D198">
    <cfRule type="cellIs" dxfId="1171" priority="2287" stopIfTrue="1" operator="lessThanOrEqual">
      <formula>#REF!</formula>
    </cfRule>
    <cfRule type="cellIs" dxfId="1170" priority="2288" stopIfTrue="1" operator="greaterThan">
      <formula>#REF!</formula>
    </cfRule>
  </conditionalFormatting>
  <conditionalFormatting sqref="D199">
    <cfRule type="cellIs" dxfId="1169" priority="2285" stopIfTrue="1" operator="lessThanOrEqual">
      <formula>#REF!</formula>
    </cfRule>
    <cfRule type="cellIs" dxfId="1168" priority="2286" stopIfTrue="1" operator="greaterThan">
      <formula>#REF!</formula>
    </cfRule>
  </conditionalFormatting>
  <conditionalFormatting sqref="D200">
    <cfRule type="cellIs" dxfId="1167" priority="2283" stopIfTrue="1" operator="lessThanOrEqual">
      <formula>#REF!</formula>
    </cfRule>
    <cfRule type="cellIs" dxfId="1166" priority="2284" stopIfTrue="1" operator="greaterThan">
      <formula>#REF!</formula>
    </cfRule>
  </conditionalFormatting>
  <conditionalFormatting sqref="D201">
    <cfRule type="cellIs" dxfId="1165" priority="2281" stopIfTrue="1" operator="lessThanOrEqual">
      <formula>#REF!</formula>
    </cfRule>
    <cfRule type="cellIs" dxfId="1164" priority="2282" stopIfTrue="1" operator="greaterThan">
      <formula>#REF!</formula>
    </cfRule>
  </conditionalFormatting>
  <conditionalFormatting sqref="D202:D203">
    <cfRule type="cellIs" dxfId="1163" priority="2279" stopIfTrue="1" operator="lessThanOrEqual">
      <formula>#REF!</formula>
    </cfRule>
    <cfRule type="cellIs" dxfId="1162" priority="2280" stopIfTrue="1" operator="greaterThan">
      <formula>#REF!</formula>
    </cfRule>
  </conditionalFormatting>
  <conditionalFormatting sqref="D204">
    <cfRule type="cellIs" dxfId="1161" priority="2277" stopIfTrue="1" operator="lessThanOrEqual">
      <formula>#REF!</formula>
    </cfRule>
    <cfRule type="cellIs" dxfId="1160" priority="2278" stopIfTrue="1" operator="greaterThan">
      <formula>#REF!</formula>
    </cfRule>
  </conditionalFormatting>
  <conditionalFormatting sqref="G198:G204">
    <cfRule type="cellIs" dxfId="1159" priority="2270" stopIfTrue="1" operator="lessThan">
      <formula>1</formula>
    </cfRule>
  </conditionalFormatting>
  <conditionalFormatting sqref="D198">
    <cfRule type="cellIs" dxfId="1158" priority="2268" stopIfTrue="1" operator="lessThanOrEqual">
      <formula>#REF!</formula>
    </cfRule>
    <cfRule type="cellIs" dxfId="1157" priority="2269" stopIfTrue="1" operator="greaterThan">
      <formula>#REF!</formula>
    </cfRule>
  </conditionalFormatting>
  <conditionalFormatting sqref="D199">
    <cfRule type="cellIs" dxfId="1156" priority="2266" stopIfTrue="1" operator="lessThanOrEqual">
      <formula>#REF!</formula>
    </cfRule>
    <cfRule type="cellIs" dxfId="1155" priority="2267" stopIfTrue="1" operator="greaterThan">
      <formula>#REF!</formula>
    </cfRule>
  </conditionalFormatting>
  <conditionalFormatting sqref="D200">
    <cfRule type="cellIs" dxfId="1154" priority="2264" stopIfTrue="1" operator="lessThanOrEqual">
      <formula>#REF!</formula>
    </cfRule>
    <cfRule type="cellIs" dxfId="1153" priority="2265" stopIfTrue="1" operator="greaterThan">
      <formula>#REF!</formula>
    </cfRule>
  </conditionalFormatting>
  <conditionalFormatting sqref="D201">
    <cfRule type="cellIs" dxfId="1152" priority="2262" stopIfTrue="1" operator="lessThanOrEqual">
      <formula>#REF!</formula>
    </cfRule>
    <cfRule type="cellIs" dxfId="1151" priority="2263" stopIfTrue="1" operator="greaterThan">
      <formula>#REF!</formula>
    </cfRule>
  </conditionalFormatting>
  <conditionalFormatting sqref="D202:D203">
    <cfRule type="cellIs" dxfId="1150" priority="2260" stopIfTrue="1" operator="lessThanOrEqual">
      <formula>#REF!</formula>
    </cfRule>
    <cfRule type="cellIs" dxfId="1149" priority="2261" stopIfTrue="1" operator="greaterThan">
      <formula>#REF!</formula>
    </cfRule>
  </conditionalFormatting>
  <conditionalFormatting sqref="D204">
    <cfRule type="cellIs" dxfId="1148" priority="2258" stopIfTrue="1" operator="lessThanOrEqual">
      <formula>#REF!</formula>
    </cfRule>
    <cfRule type="cellIs" dxfId="1147" priority="2259" stopIfTrue="1" operator="greaterThan">
      <formula>#REF!</formula>
    </cfRule>
  </conditionalFormatting>
  <conditionalFormatting sqref="G198:G204">
    <cfRule type="cellIs" dxfId="1146" priority="2251" stopIfTrue="1" operator="lessThan">
      <formula>1</formula>
    </cfRule>
  </conditionalFormatting>
  <conditionalFormatting sqref="D198">
    <cfRule type="cellIs" dxfId="1145" priority="2249" stopIfTrue="1" operator="lessThanOrEqual">
      <formula>#REF!</formula>
    </cfRule>
    <cfRule type="cellIs" dxfId="1144" priority="2250" stopIfTrue="1" operator="greaterThan">
      <formula>#REF!</formula>
    </cfRule>
  </conditionalFormatting>
  <conditionalFormatting sqref="D199">
    <cfRule type="cellIs" dxfId="1143" priority="2247" stopIfTrue="1" operator="lessThanOrEqual">
      <formula>#REF!</formula>
    </cfRule>
    <cfRule type="cellIs" dxfId="1142" priority="2248" stopIfTrue="1" operator="greaterThan">
      <formula>#REF!</formula>
    </cfRule>
  </conditionalFormatting>
  <conditionalFormatting sqref="D200">
    <cfRule type="cellIs" dxfId="1141" priority="2245" stopIfTrue="1" operator="lessThanOrEqual">
      <formula>#REF!</formula>
    </cfRule>
    <cfRule type="cellIs" dxfId="1140" priority="2246" stopIfTrue="1" operator="greaterThan">
      <formula>#REF!</formula>
    </cfRule>
  </conditionalFormatting>
  <conditionalFormatting sqref="D201">
    <cfRule type="cellIs" dxfId="1139" priority="2243" stopIfTrue="1" operator="lessThanOrEqual">
      <formula>#REF!</formula>
    </cfRule>
    <cfRule type="cellIs" dxfId="1138" priority="2244" stopIfTrue="1" operator="greaterThan">
      <formula>#REF!</formula>
    </cfRule>
  </conditionalFormatting>
  <conditionalFormatting sqref="D202:D203">
    <cfRule type="cellIs" dxfId="1137" priority="2241" stopIfTrue="1" operator="lessThanOrEqual">
      <formula>#REF!</formula>
    </cfRule>
    <cfRule type="cellIs" dxfId="1136" priority="2242" stopIfTrue="1" operator="greaterThan">
      <formula>#REF!</formula>
    </cfRule>
  </conditionalFormatting>
  <conditionalFormatting sqref="D204">
    <cfRule type="cellIs" dxfId="1135" priority="2239" stopIfTrue="1" operator="lessThanOrEqual">
      <formula>#REF!</formula>
    </cfRule>
    <cfRule type="cellIs" dxfId="1134" priority="2240" stopIfTrue="1" operator="greaterThan">
      <formula>#REF!</formula>
    </cfRule>
  </conditionalFormatting>
  <conditionalFormatting sqref="G198:G204">
    <cfRule type="cellIs" dxfId="1133" priority="2232" stopIfTrue="1" operator="lessThan">
      <formula>1</formula>
    </cfRule>
  </conditionalFormatting>
  <conditionalFormatting sqref="D198">
    <cfRule type="cellIs" dxfId="1132" priority="2230" stopIfTrue="1" operator="lessThanOrEqual">
      <formula>#REF!</formula>
    </cfRule>
    <cfRule type="cellIs" dxfId="1131" priority="2231" stopIfTrue="1" operator="greaterThan">
      <formula>#REF!</formula>
    </cfRule>
  </conditionalFormatting>
  <conditionalFormatting sqref="D199">
    <cfRule type="cellIs" dxfId="1130" priority="2228" stopIfTrue="1" operator="lessThanOrEqual">
      <formula>#REF!</formula>
    </cfRule>
    <cfRule type="cellIs" dxfId="1129" priority="2229" stopIfTrue="1" operator="greaterThan">
      <formula>#REF!</formula>
    </cfRule>
  </conditionalFormatting>
  <conditionalFormatting sqref="D200">
    <cfRule type="cellIs" dxfId="1128" priority="2226" stopIfTrue="1" operator="lessThanOrEqual">
      <formula>#REF!</formula>
    </cfRule>
    <cfRule type="cellIs" dxfId="1127" priority="2227" stopIfTrue="1" operator="greaterThan">
      <formula>#REF!</formula>
    </cfRule>
  </conditionalFormatting>
  <conditionalFormatting sqref="D201">
    <cfRule type="cellIs" dxfId="1126" priority="2224" stopIfTrue="1" operator="lessThanOrEqual">
      <formula>#REF!</formula>
    </cfRule>
    <cfRule type="cellIs" dxfId="1125" priority="2225" stopIfTrue="1" operator="greaterThan">
      <formula>#REF!</formula>
    </cfRule>
  </conditionalFormatting>
  <conditionalFormatting sqref="D202:D203">
    <cfRule type="cellIs" dxfId="1124" priority="2222" stopIfTrue="1" operator="lessThanOrEqual">
      <formula>#REF!</formula>
    </cfRule>
    <cfRule type="cellIs" dxfId="1123" priority="2223" stopIfTrue="1" operator="greaterThan">
      <formula>#REF!</formula>
    </cfRule>
  </conditionalFormatting>
  <conditionalFormatting sqref="D204">
    <cfRule type="cellIs" dxfId="1122" priority="2220" stopIfTrue="1" operator="lessThanOrEqual">
      <formula>#REF!</formula>
    </cfRule>
    <cfRule type="cellIs" dxfId="1121" priority="2221" stopIfTrue="1" operator="greaterThan">
      <formula>#REF!</formula>
    </cfRule>
  </conditionalFormatting>
  <conditionalFormatting sqref="G198:G204">
    <cfRule type="cellIs" dxfId="1120" priority="2213" stopIfTrue="1" operator="lessThan">
      <formula>1</formula>
    </cfRule>
  </conditionalFormatting>
  <conditionalFormatting sqref="D198">
    <cfRule type="cellIs" dxfId="1119" priority="2211" stopIfTrue="1" operator="lessThanOrEqual">
      <formula>#REF!</formula>
    </cfRule>
    <cfRule type="cellIs" dxfId="1118" priority="2212" stopIfTrue="1" operator="greaterThan">
      <formula>#REF!</formula>
    </cfRule>
  </conditionalFormatting>
  <conditionalFormatting sqref="D199">
    <cfRule type="cellIs" dxfId="1117" priority="2209" stopIfTrue="1" operator="lessThanOrEqual">
      <formula>#REF!</formula>
    </cfRule>
    <cfRule type="cellIs" dxfId="1116" priority="2210" stopIfTrue="1" operator="greaterThan">
      <formula>#REF!</formula>
    </cfRule>
  </conditionalFormatting>
  <conditionalFormatting sqref="D200">
    <cfRule type="cellIs" dxfId="1115" priority="2207" stopIfTrue="1" operator="lessThanOrEqual">
      <formula>#REF!</formula>
    </cfRule>
    <cfRule type="cellIs" dxfId="1114" priority="2208" stopIfTrue="1" operator="greaterThan">
      <formula>#REF!</formula>
    </cfRule>
  </conditionalFormatting>
  <conditionalFormatting sqref="D201">
    <cfRule type="cellIs" dxfId="1113" priority="2205" stopIfTrue="1" operator="lessThanOrEqual">
      <formula>#REF!</formula>
    </cfRule>
    <cfRule type="cellIs" dxfId="1112" priority="2206" stopIfTrue="1" operator="greaterThan">
      <formula>#REF!</formula>
    </cfRule>
  </conditionalFormatting>
  <conditionalFormatting sqref="D202:D203">
    <cfRule type="cellIs" dxfId="1111" priority="2203" stopIfTrue="1" operator="lessThanOrEqual">
      <formula>#REF!</formula>
    </cfRule>
    <cfRule type="cellIs" dxfId="1110" priority="2204" stopIfTrue="1" operator="greaterThan">
      <formula>#REF!</formula>
    </cfRule>
  </conditionalFormatting>
  <conditionalFormatting sqref="D204">
    <cfRule type="cellIs" dxfId="1109" priority="2201" stopIfTrue="1" operator="lessThanOrEqual">
      <formula>#REF!</formula>
    </cfRule>
    <cfRule type="cellIs" dxfId="1108" priority="2202" stopIfTrue="1" operator="greaterThan">
      <formula>#REF!</formula>
    </cfRule>
  </conditionalFormatting>
  <conditionalFormatting sqref="G198:G204">
    <cfRule type="cellIs" dxfId="1107" priority="2194" stopIfTrue="1" operator="lessThan">
      <formula>1</formula>
    </cfRule>
  </conditionalFormatting>
  <conditionalFormatting sqref="D198">
    <cfRule type="cellIs" dxfId="1106" priority="2192" stopIfTrue="1" operator="lessThanOrEqual">
      <formula>#REF!</formula>
    </cfRule>
    <cfRule type="cellIs" dxfId="1105" priority="2193" stopIfTrue="1" operator="greaterThan">
      <formula>#REF!</formula>
    </cfRule>
  </conditionalFormatting>
  <conditionalFormatting sqref="D199">
    <cfRule type="cellIs" dxfId="1104" priority="2190" stopIfTrue="1" operator="lessThanOrEqual">
      <formula>#REF!</formula>
    </cfRule>
    <cfRule type="cellIs" dxfId="1103" priority="2191" stopIfTrue="1" operator="greaterThan">
      <formula>#REF!</formula>
    </cfRule>
  </conditionalFormatting>
  <conditionalFormatting sqref="D200">
    <cfRule type="cellIs" dxfId="1102" priority="2188" stopIfTrue="1" operator="lessThanOrEqual">
      <formula>#REF!</formula>
    </cfRule>
    <cfRule type="cellIs" dxfId="1101" priority="2189" stopIfTrue="1" operator="greaterThan">
      <formula>#REF!</formula>
    </cfRule>
  </conditionalFormatting>
  <conditionalFormatting sqref="D201">
    <cfRule type="cellIs" dxfId="1100" priority="2186" stopIfTrue="1" operator="lessThanOrEqual">
      <formula>#REF!</formula>
    </cfRule>
    <cfRule type="cellIs" dxfId="1099" priority="2187" stopIfTrue="1" operator="greaterThan">
      <formula>#REF!</formula>
    </cfRule>
  </conditionalFormatting>
  <conditionalFormatting sqref="D202:D203">
    <cfRule type="cellIs" dxfId="1098" priority="2184" stopIfTrue="1" operator="lessThanOrEqual">
      <formula>#REF!</formula>
    </cfRule>
    <cfRule type="cellIs" dxfId="1097" priority="2185" stopIfTrue="1" operator="greaterThan">
      <formula>#REF!</formula>
    </cfRule>
  </conditionalFormatting>
  <conditionalFormatting sqref="D204">
    <cfRule type="cellIs" dxfId="1096" priority="2182" stopIfTrue="1" operator="lessThanOrEqual">
      <formula>#REF!</formula>
    </cfRule>
    <cfRule type="cellIs" dxfId="1095" priority="2183" stopIfTrue="1" operator="greaterThan">
      <formula>#REF!</formula>
    </cfRule>
  </conditionalFormatting>
  <conditionalFormatting sqref="G198:G204">
    <cfRule type="cellIs" dxfId="1094" priority="2175" stopIfTrue="1" operator="lessThan">
      <formula>1</formula>
    </cfRule>
  </conditionalFormatting>
  <conditionalFormatting sqref="D198">
    <cfRule type="cellIs" dxfId="1093" priority="2173" stopIfTrue="1" operator="lessThanOrEqual">
      <formula>#REF!</formula>
    </cfRule>
    <cfRule type="cellIs" dxfId="1092" priority="2174" stopIfTrue="1" operator="greaterThan">
      <formula>#REF!</formula>
    </cfRule>
  </conditionalFormatting>
  <conditionalFormatting sqref="D199">
    <cfRule type="cellIs" dxfId="1091" priority="2171" stopIfTrue="1" operator="lessThanOrEqual">
      <formula>#REF!</formula>
    </cfRule>
    <cfRule type="cellIs" dxfId="1090" priority="2172" stopIfTrue="1" operator="greaterThan">
      <formula>#REF!</formula>
    </cfRule>
  </conditionalFormatting>
  <conditionalFormatting sqref="D200">
    <cfRule type="cellIs" dxfId="1089" priority="2169" stopIfTrue="1" operator="lessThanOrEqual">
      <formula>#REF!</formula>
    </cfRule>
    <cfRule type="cellIs" dxfId="1088" priority="2170" stopIfTrue="1" operator="greaterThan">
      <formula>#REF!</formula>
    </cfRule>
  </conditionalFormatting>
  <conditionalFormatting sqref="D201">
    <cfRule type="cellIs" dxfId="1087" priority="2167" stopIfTrue="1" operator="lessThanOrEqual">
      <formula>#REF!</formula>
    </cfRule>
    <cfRule type="cellIs" dxfId="1086" priority="2168" stopIfTrue="1" operator="greaterThan">
      <formula>#REF!</formula>
    </cfRule>
  </conditionalFormatting>
  <conditionalFormatting sqref="D202:D203">
    <cfRule type="cellIs" dxfId="1085" priority="2165" stopIfTrue="1" operator="lessThanOrEqual">
      <formula>#REF!</formula>
    </cfRule>
    <cfRule type="cellIs" dxfId="1084" priority="2166" stopIfTrue="1" operator="greaterThan">
      <formula>#REF!</formula>
    </cfRule>
  </conditionalFormatting>
  <conditionalFormatting sqref="D204">
    <cfRule type="cellIs" dxfId="1083" priority="2163" stopIfTrue="1" operator="lessThanOrEqual">
      <formula>#REF!</formula>
    </cfRule>
    <cfRule type="cellIs" dxfId="1082" priority="2164" stopIfTrue="1" operator="greaterThan">
      <formula>#REF!</formula>
    </cfRule>
  </conditionalFormatting>
  <conditionalFormatting sqref="G198:G204">
    <cfRule type="cellIs" dxfId="1081" priority="2156" stopIfTrue="1" operator="lessThan">
      <formula>1</formula>
    </cfRule>
  </conditionalFormatting>
  <conditionalFormatting sqref="D198">
    <cfRule type="cellIs" dxfId="1080" priority="2154" stopIfTrue="1" operator="lessThanOrEqual">
      <formula>#REF!</formula>
    </cfRule>
    <cfRule type="cellIs" dxfId="1079" priority="2155" stopIfTrue="1" operator="greaterThan">
      <formula>#REF!</formula>
    </cfRule>
  </conditionalFormatting>
  <conditionalFormatting sqref="D199">
    <cfRule type="cellIs" dxfId="1078" priority="2152" stopIfTrue="1" operator="lessThanOrEqual">
      <formula>#REF!</formula>
    </cfRule>
    <cfRule type="cellIs" dxfId="1077" priority="2153" stopIfTrue="1" operator="greaterThan">
      <formula>#REF!</formula>
    </cfRule>
  </conditionalFormatting>
  <conditionalFormatting sqref="D200">
    <cfRule type="cellIs" dxfId="1076" priority="2150" stopIfTrue="1" operator="lessThanOrEqual">
      <formula>#REF!</formula>
    </cfRule>
    <cfRule type="cellIs" dxfId="1075" priority="2151" stopIfTrue="1" operator="greaterThan">
      <formula>#REF!</formula>
    </cfRule>
  </conditionalFormatting>
  <conditionalFormatting sqref="D201">
    <cfRule type="cellIs" dxfId="1074" priority="2148" stopIfTrue="1" operator="lessThanOrEqual">
      <formula>#REF!</formula>
    </cfRule>
    <cfRule type="cellIs" dxfId="1073" priority="2149" stopIfTrue="1" operator="greaterThan">
      <formula>#REF!</formula>
    </cfRule>
  </conditionalFormatting>
  <conditionalFormatting sqref="D202:D203">
    <cfRule type="cellIs" dxfId="1072" priority="2146" stopIfTrue="1" operator="lessThanOrEqual">
      <formula>#REF!</formula>
    </cfRule>
    <cfRule type="cellIs" dxfId="1071" priority="2147" stopIfTrue="1" operator="greaterThan">
      <formula>#REF!</formula>
    </cfRule>
  </conditionalFormatting>
  <conditionalFormatting sqref="D204">
    <cfRule type="cellIs" dxfId="1070" priority="2144" stopIfTrue="1" operator="lessThanOrEqual">
      <formula>#REF!</formula>
    </cfRule>
    <cfRule type="cellIs" dxfId="1069" priority="2145" stopIfTrue="1" operator="greaterThan">
      <formula>#REF!</formula>
    </cfRule>
  </conditionalFormatting>
  <conditionalFormatting sqref="G198:G204">
    <cfRule type="cellIs" dxfId="1068" priority="2137" stopIfTrue="1" operator="lessThan">
      <formula>1</formula>
    </cfRule>
  </conditionalFormatting>
  <conditionalFormatting sqref="D198">
    <cfRule type="cellIs" dxfId="1067" priority="2135" stopIfTrue="1" operator="lessThanOrEqual">
      <formula>#REF!</formula>
    </cfRule>
    <cfRule type="cellIs" dxfId="1066" priority="2136" stopIfTrue="1" operator="greaterThan">
      <formula>#REF!</formula>
    </cfRule>
  </conditionalFormatting>
  <conditionalFormatting sqref="D199">
    <cfRule type="cellIs" dxfId="1065" priority="2133" stopIfTrue="1" operator="lessThanOrEqual">
      <formula>#REF!</formula>
    </cfRule>
    <cfRule type="cellIs" dxfId="1064" priority="2134" stopIfTrue="1" operator="greaterThan">
      <formula>#REF!</formula>
    </cfRule>
  </conditionalFormatting>
  <conditionalFormatting sqref="D200">
    <cfRule type="cellIs" dxfId="1063" priority="2131" stopIfTrue="1" operator="lessThanOrEqual">
      <formula>#REF!</formula>
    </cfRule>
    <cfRule type="cellIs" dxfId="1062" priority="2132" stopIfTrue="1" operator="greaterThan">
      <formula>#REF!</formula>
    </cfRule>
  </conditionalFormatting>
  <conditionalFormatting sqref="D201">
    <cfRule type="cellIs" dxfId="1061" priority="2129" stopIfTrue="1" operator="lessThanOrEqual">
      <formula>#REF!</formula>
    </cfRule>
    <cfRule type="cellIs" dxfId="1060" priority="2130" stopIfTrue="1" operator="greaterThan">
      <formula>#REF!</formula>
    </cfRule>
  </conditionalFormatting>
  <conditionalFormatting sqref="D202:D203">
    <cfRule type="cellIs" dxfId="1059" priority="2127" stopIfTrue="1" operator="lessThanOrEqual">
      <formula>#REF!</formula>
    </cfRule>
    <cfRule type="cellIs" dxfId="1058" priority="2128" stopIfTrue="1" operator="greaterThan">
      <formula>#REF!</formula>
    </cfRule>
  </conditionalFormatting>
  <conditionalFormatting sqref="D204">
    <cfRule type="cellIs" dxfId="1057" priority="2125" stopIfTrue="1" operator="lessThanOrEqual">
      <formula>#REF!</formula>
    </cfRule>
    <cfRule type="cellIs" dxfId="1056" priority="2126" stopIfTrue="1" operator="greaterThan">
      <formula>#REF!</formula>
    </cfRule>
  </conditionalFormatting>
  <conditionalFormatting sqref="G198:G204">
    <cfRule type="cellIs" dxfId="1055" priority="2118" stopIfTrue="1" operator="lessThan">
      <formula>1</formula>
    </cfRule>
  </conditionalFormatting>
  <conditionalFormatting sqref="D198">
    <cfRule type="cellIs" dxfId="1054" priority="2116" stopIfTrue="1" operator="lessThanOrEqual">
      <formula>#REF!</formula>
    </cfRule>
    <cfRule type="cellIs" dxfId="1053" priority="2117" stopIfTrue="1" operator="greaterThan">
      <formula>#REF!</formula>
    </cfRule>
  </conditionalFormatting>
  <conditionalFormatting sqref="D199">
    <cfRule type="cellIs" dxfId="1052" priority="2114" stopIfTrue="1" operator="lessThanOrEqual">
      <formula>#REF!</formula>
    </cfRule>
    <cfRule type="cellIs" dxfId="1051" priority="2115" stopIfTrue="1" operator="greaterThan">
      <formula>#REF!</formula>
    </cfRule>
  </conditionalFormatting>
  <conditionalFormatting sqref="D200">
    <cfRule type="cellIs" dxfId="1050" priority="2112" stopIfTrue="1" operator="lessThanOrEqual">
      <formula>#REF!</formula>
    </cfRule>
    <cfRule type="cellIs" dxfId="1049" priority="2113" stopIfTrue="1" operator="greaterThan">
      <formula>#REF!</formula>
    </cfRule>
  </conditionalFormatting>
  <conditionalFormatting sqref="D201">
    <cfRule type="cellIs" dxfId="1048" priority="2110" stopIfTrue="1" operator="lessThanOrEqual">
      <formula>#REF!</formula>
    </cfRule>
    <cfRule type="cellIs" dxfId="1047" priority="2111" stopIfTrue="1" operator="greaterThan">
      <formula>#REF!</formula>
    </cfRule>
  </conditionalFormatting>
  <conditionalFormatting sqref="D202:D203">
    <cfRule type="cellIs" dxfId="1046" priority="2108" stopIfTrue="1" operator="lessThanOrEqual">
      <formula>#REF!</formula>
    </cfRule>
    <cfRule type="cellIs" dxfId="1045" priority="2109" stopIfTrue="1" operator="greaterThan">
      <formula>#REF!</formula>
    </cfRule>
  </conditionalFormatting>
  <conditionalFormatting sqref="D204">
    <cfRule type="cellIs" dxfId="1044" priority="2106" stopIfTrue="1" operator="lessThanOrEqual">
      <formula>#REF!</formula>
    </cfRule>
    <cfRule type="cellIs" dxfId="1043" priority="2107" stopIfTrue="1" operator="greaterThan">
      <formula>#REF!</formula>
    </cfRule>
  </conditionalFormatting>
  <conditionalFormatting sqref="G198:G204">
    <cfRule type="cellIs" dxfId="1042" priority="2099" stopIfTrue="1" operator="lessThan">
      <formula>1</formula>
    </cfRule>
  </conditionalFormatting>
  <conditionalFormatting sqref="D198">
    <cfRule type="cellIs" dxfId="1041" priority="2097" stopIfTrue="1" operator="lessThanOrEqual">
      <formula>#REF!</formula>
    </cfRule>
    <cfRule type="cellIs" dxfId="1040" priority="2098" stopIfTrue="1" operator="greaterThan">
      <formula>#REF!</formula>
    </cfRule>
  </conditionalFormatting>
  <conditionalFormatting sqref="D199">
    <cfRule type="cellIs" dxfId="1039" priority="2095" stopIfTrue="1" operator="lessThanOrEqual">
      <formula>#REF!</formula>
    </cfRule>
    <cfRule type="cellIs" dxfId="1038" priority="2096" stopIfTrue="1" operator="greaterThan">
      <formula>#REF!</formula>
    </cfRule>
  </conditionalFormatting>
  <conditionalFormatting sqref="D200">
    <cfRule type="cellIs" dxfId="1037" priority="2093" stopIfTrue="1" operator="lessThanOrEqual">
      <formula>#REF!</formula>
    </cfRule>
    <cfRule type="cellIs" dxfId="1036" priority="2094" stopIfTrue="1" operator="greaterThan">
      <formula>#REF!</formula>
    </cfRule>
  </conditionalFormatting>
  <conditionalFormatting sqref="D201">
    <cfRule type="cellIs" dxfId="1035" priority="2091" stopIfTrue="1" operator="lessThanOrEqual">
      <formula>#REF!</formula>
    </cfRule>
    <cfRule type="cellIs" dxfId="1034" priority="2092" stopIfTrue="1" operator="greaterThan">
      <formula>#REF!</formula>
    </cfRule>
  </conditionalFormatting>
  <conditionalFormatting sqref="D202:D203">
    <cfRule type="cellIs" dxfId="1033" priority="2089" stopIfTrue="1" operator="lessThanOrEqual">
      <formula>#REF!</formula>
    </cfRule>
    <cfRule type="cellIs" dxfId="1032" priority="2090" stopIfTrue="1" operator="greaterThan">
      <formula>#REF!</formula>
    </cfRule>
  </conditionalFormatting>
  <conditionalFormatting sqref="D204">
    <cfRule type="cellIs" dxfId="1031" priority="2087" stopIfTrue="1" operator="lessThanOrEqual">
      <formula>#REF!</formula>
    </cfRule>
    <cfRule type="cellIs" dxfId="1030" priority="2088" stopIfTrue="1" operator="greaterThan">
      <formula>#REF!</formula>
    </cfRule>
  </conditionalFormatting>
  <conditionalFormatting sqref="G198:G204">
    <cfRule type="cellIs" dxfId="1029" priority="2080" stopIfTrue="1" operator="lessThan">
      <formula>1</formula>
    </cfRule>
  </conditionalFormatting>
  <conditionalFormatting sqref="D198">
    <cfRule type="cellIs" dxfId="1028" priority="2078" stopIfTrue="1" operator="lessThanOrEqual">
      <formula>#REF!</formula>
    </cfRule>
    <cfRule type="cellIs" dxfId="1027" priority="2079" stopIfTrue="1" operator="greaterThan">
      <formula>#REF!</formula>
    </cfRule>
  </conditionalFormatting>
  <conditionalFormatting sqref="D199">
    <cfRule type="cellIs" dxfId="1026" priority="2076" stopIfTrue="1" operator="lessThanOrEqual">
      <formula>#REF!</formula>
    </cfRule>
    <cfRule type="cellIs" dxfId="1025" priority="2077" stopIfTrue="1" operator="greaterThan">
      <formula>#REF!</formula>
    </cfRule>
  </conditionalFormatting>
  <conditionalFormatting sqref="D200">
    <cfRule type="cellIs" dxfId="1024" priority="2074" stopIfTrue="1" operator="lessThanOrEqual">
      <formula>#REF!</formula>
    </cfRule>
    <cfRule type="cellIs" dxfId="1023" priority="2075" stopIfTrue="1" operator="greaterThan">
      <formula>#REF!</formula>
    </cfRule>
  </conditionalFormatting>
  <conditionalFormatting sqref="D201">
    <cfRule type="cellIs" dxfId="1022" priority="2072" stopIfTrue="1" operator="lessThanOrEqual">
      <formula>#REF!</formula>
    </cfRule>
    <cfRule type="cellIs" dxfId="1021" priority="2073" stopIfTrue="1" operator="greaterThan">
      <formula>#REF!</formula>
    </cfRule>
  </conditionalFormatting>
  <conditionalFormatting sqref="D202:D203">
    <cfRule type="cellIs" dxfId="1020" priority="2070" stopIfTrue="1" operator="lessThanOrEqual">
      <formula>#REF!</formula>
    </cfRule>
    <cfRule type="cellIs" dxfId="1019" priority="2071" stopIfTrue="1" operator="greaterThan">
      <formula>#REF!</formula>
    </cfRule>
  </conditionalFormatting>
  <conditionalFormatting sqref="D204">
    <cfRule type="cellIs" dxfId="1018" priority="2068" stopIfTrue="1" operator="lessThanOrEqual">
      <formula>#REF!</formula>
    </cfRule>
    <cfRule type="cellIs" dxfId="1017" priority="2069" stopIfTrue="1" operator="greaterThan">
      <formula>#REF!</formula>
    </cfRule>
  </conditionalFormatting>
  <conditionalFormatting sqref="G198:G204">
    <cfRule type="cellIs" dxfId="1016" priority="2061" stopIfTrue="1" operator="lessThan">
      <formula>1</formula>
    </cfRule>
  </conditionalFormatting>
  <conditionalFormatting sqref="D198">
    <cfRule type="cellIs" dxfId="1015" priority="2059" stopIfTrue="1" operator="lessThanOrEqual">
      <formula>#REF!</formula>
    </cfRule>
    <cfRule type="cellIs" dxfId="1014" priority="2060" stopIfTrue="1" operator="greaterThan">
      <formula>#REF!</formula>
    </cfRule>
  </conditionalFormatting>
  <conditionalFormatting sqref="D199">
    <cfRule type="cellIs" dxfId="1013" priority="2057" stopIfTrue="1" operator="lessThanOrEqual">
      <formula>#REF!</formula>
    </cfRule>
    <cfRule type="cellIs" dxfId="1012" priority="2058" stopIfTrue="1" operator="greaterThan">
      <formula>#REF!</formula>
    </cfRule>
  </conditionalFormatting>
  <conditionalFormatting sqref="D200">
    <cfRule type="cellIs" dxfId="1011" priority="2055" stopIfTrue="1" operator="lessThanOrEqual">
      <formula>#REF!</formula>
    </cfRule>
    <cfRule type="cellIs" dxfId="1010" priority="2056" stopIfTrue="1" operator="greaterThan">
      <formula>#REF!</formula>
    </cfRule>
  </conditionalFormatting>
  <conditionalFormatting sqref="D201">
    <cfRule type="cellIs" dxfId="1009" priority="2053" stopIfTrue="1" operator="lessThanOrEqual">
      <formula>#REF!</formula>
    </cfRule>
    <cfRule type="cellIs" dxfId="1008" priority="2054" stopIfTrue="1" operator="greaterThan">
      <formula>#REF!</formula>
    </cfRule>
  </conditionalFormatting>
  <conditionalFormatting sqref="D202:D203">
    <cfRule type="cellIs" dxfId="1007" priority="2051" stopIfTrue="1" operator="lessThanOrEqual">
      <formula>#REF!</formula>
    </cfRule>
    <cfRule type="cellIs" dxfId="1006" priority="2052" stopIfTrue="1" operator="greaterThan">
      <formula>#REF!</formula>
    </cfRule>
  </conditionalFormatting>
  <conditionalFormatting sqref="D204">
    <cfRule type="cellIs" dxfId="1005" priority="2049" stopIfTrue="1" operator="lessThanOrEqual">
      <formula>#REF!</formula>
    </cfRule>
    <cfRule type="cellIs" dxfId="1004" priority="2050" stopIfTrue="1" operator="greaterThan">
      <formula>#REF!</formula>
    </cfRule>
  </conditionalFormatting>
  <conditionalFormatting sqref="G198:G204">
    <cfRule type="cellIs" dxfId="1003" priority="2042" stopIfTrue="1" operator="lessThan">
      <formula>1</formula>
    </cfRule>
  </conditionalFormatting>
  <conditionalFormatting sqref="D198">
    <cfRule type="cellIs" dxfId="1002" priority="2040" stopIfTrue="1" operator="lessThanOrEqual">
      <formula>#REF!</formula>
    </cfRule>
    <cfRule type="cellIs" dxfId="1001" priority="2041" stopIfTrue="1" operator="greaterThan">
      <formula>#REF!</formula>
    </cfRule>
  </conditionalFormatting>
  <conditionalFormatting sqref="D199">
    <cfRule type="cellIs" dxfId="1000" priority="2038" stopIfTrue="1" operator="lessThanOrEqual">
      <formula>#REF!</formula>
    </cfRule>
    <cfRule type="cellIs" dxfId="999" priority="2039" stopIfTrue="1" operator="greaterThan">
      <formula>#REF!</formula>
    </cfRule>
  </conditionalFormatting>
  <conditionalFormatting sqref="D200">
    <cfRule type="cellIs" dxfId="998" priority="2036" stopIfTrue="1" operator="lessThanOrEqual">
      <formula>#REF!</formula>
    </cfRule>
    <cfRule type="cellIs" dxfId="997" priority="2037" stopIfTrue="1" operator="greaterThan">
      <formula>#REF!</formula>
    </cfRule>
  </conditionalFormatting>
  <conditionalFormatting sqref="D201">
    <cfRule type="cellIs" dxfId="996" priority="2034" stopIfTrue="1" operator="lessThanOrEqual">
      <formula>#REF!</formula>
    </cfRule>
    <cfRule type="cellIs" dxfId="995" priority="2035" stopIfTrue="1" operator="greaterThan">
      <formula>#REF!</formula>
    </cfRule>
  </conditionalFormatting>
  <conditionalFormatting sqref="D202:D203">
    <cfRule type="cellIs" dxfId="994" priority="2032" stopIfTrue="1" operator="lessThanOrEqual">
      <formula>#REF!</formula>
    </cfRule>
    <cfRule type="cellIs" dxfId="993" priority="2033" stopIfTrue="1" operator="greaterThan">
      <formula>#REF!</formula>
    </cfRule>
  </conditionalFormatting>
  <conditionalFormatting sqref="D204">
    <cfRule type="cellIs" dxfId="992" priority="2030" stopIfTrue="1" operator="lessThanOrEqual">
      <formula>#REF!</formula>
    </cfRule>
    <cfRule type="cellIs" dxfId="991" priority="2031" stopIfTrue="1" operator="greaterThan">
      <formula>#REF!</formula>
    </cfRule>
  </conditionalFormatting>
  <conditionalFormatting sqref="G198:G204">
    <cfRule type="cellIs" dxfId="990" priority="2023" stopIfTrue="1" operator="lessThan">
      <formula>1</formula>
    </cfRule>
  </conditionalFormatting>
  <conditionalFormatting sqref="D198">
    <cfRule type="cellIs" dxfId="989" priority="2021" stopIfTrue="1" operator="lessThanOrEqual">
      <formula>#REF!</formula>
    </cfRule>
    <cfRule type="cellIs" dxfId="988" priority="2022" stopIfTrue="1" operator="greaterThan">
      <formula>#REF!</formula>
    </cfRule>
  </conditionalFormatting>
  <conditionalFormatting sqref="D199">
    <cfRule type="cellIs" dxfId="987" priority="2019" stopIfTrue="1" operator="lessThanOrEqual">
      <formula>#REF!</formula>
    </cfRule>
    <cfRule type="cellIs" dxfId="986" priority="2020" stopIfTrue="1" operator="greaterThan">
      <formula>#REF!</formula>
    </cfRule>
  </conditionalFormatting>
  <conditionalFormatting sqref="D200">
    <cfRule type="cellIs" dxfId="985" priority="2017" stopIfTrue="1" operator="lessThanOrEqual">
      <formula>#REF!</formula>
    </cfRule>
    <cfRule type="cellIs" dxfId="984" priority="2018" stopIfTrue="1" operator="greaterThan">
      <formula>#REF!</formula>
    </cfRule>
  </conditionalFormatting>
  <conditionalFormatting sqref="D201">
    <cfRule type="cellIs" dxfId="983" priority="2015" stopIfTrue="1" operator="lessThanOrEqual">
      <formula>#REF!</formula>
    </cfRule>
    <cfRule type="cellIs" dxfId="982" priority="2016" stopIfTrue="1" operator="greaterThan">
      <formula>#REF!</formula>
    </cfRule>
  </conditionalFormatting>
  <conditionalFormatting sqref="D202:D203">
    <cfRule type="cellIs" dxfId="981" priority="2013" stopIfTrue="1" operator="lessThanOrEqual">
      <formula>#REF!</formula>
    </cfRule>
    <cfRule type="cellIs" dxfId="980" priority="2014" stopIfTrue="1" operator="greaterThan">
      <formula>#REF!</formula>
    </cfRule>
  </conditionalFormatting>
  <conditionalFormatting sqref="D204">
    <cfRule type="cellIs" dxfId="979" priority="2011" stopIfTrue="1" operator="lessThanOrEqual">
      <formula>#REF!</formula>
    </cfRule>
    <cfRule type="cellIs" dxfId="978" priority="2012" stopIfTrue="1" operator="greaterThan">
      <formula>#REF!</formula>
    </cfRule>
  </conditionalFormatting>
  <conditionalFormatting sqref="G198:G204">
    <cfRule type="cellIs" dxfId="977" priority="2004" stopIfTrue="1" operator="lessThan">
      <formula>1</formula>
    </cfRule>
  </conditionalFormatting>
  <conditionalFormatting sqref="D198">
    <cfRule type="cellIs" dxfId="976" priority="2002" stopIfTrue="1" operator="lessThanOrEqual">
      <formula>#REF!</formula>
    </cfRule>
    <cfRule type="cellIs" dxfId="975" priority="2003" stopIfTrue="1" operator="greaterThan">
      <formula>#REF!</formula>
    </cfRule>
  </conditionalFormatting>
  <conditionalFormatting sqref="D199">
    <cfRule type="cellIs" dxfId="974" priority="2000" stopIfTrue="1" operator="lessThanOrEqual">
      <formula>#REF!</formula>
    </cfRule>
    <cfRule type="cellIs" dxfId="973" priority="2001" stopIfTrue="1" operator="greaterThan">
      <formula>#REF!</formula>
    </cfRule>
  </conditionalFormatting>
  <conditionalFormatting sqref="D200">
    <cfRule type="cellIs" dxfId="972" priority="1998" stopIfTrue="1" operator="lessThanOrEqual">
      <formula>#REF!</formula>
    </cfRule>
    <cfRule type="cellIs" dxfId="971" priority="1999" stopIfTrue="1" operator="greaterThan">
      <formula>#REF!</formula>
    </cfRule>
  </conditionalFormatting>
  <conditionalFormatting sqref="D201">
    <cfRule type="cellIs" dxfId="970" priority="1996" stopIfTrue="1" operator="lessThanOrEqual">
      <formula>#REF!</formula>
    </cfRule>
    <cfRule type="cellIs" dxfId="969" priority="1997" stopIfTrue="1" operator="greaterThan">
      <formula>#REF!</formula>
    </cfRule>
  </conditionalFormatting>
  <conditionalFormatting sqref="D202:D203">
    <cfRule type="cellIs" dxfId="968" priority="1994" stopIfTrue="1" operator="lessThanOrEqual">
      <formula>#REF!</formula>
    </cfRule>
    <cfRule type="cellIs" dxfId="967" priority="1995" stopIfTrue="1" operator="greaterThan">
      <formula>#REF!</formula>
    </cfRule>
  </conditionalFormatting>
  <conditionalFormatting sqref="D204">
    <cfRule type="cellIs" dxfId="966" priority="1992" stopIfTrue="1" operator="lessThanOrEqual">
      <formula>#REF!</formula>
    </cfRule>
    <cfRule type="cellIs" dxfId="965" priority="1993" stopIfTrue="1" operator="greaterThan">
      <formula>#REF!</formula>
    </cfRule>
  </conditionalFormatting>
  <conditionalFormatting sqref="G198:G204">
    <cfRule type="cellIs" dxfId="964" priority="1985" stopIfTrue="1" operator="lessThan">
      <formula>1</formula>
    </cfRule>
  </conditionalFormatting>
  <conditionalFormatting sqref="D198">
    <cfRule type="cellIs" dxfId="963" priority="1983" stopIfTrue="1" operator="lessThanOrEqual">
      <formula>#REF!</formula>
    </cfRule>
    <cfRule type="cellIs" dxfId="962" priority="1984" stopIfTrue="1" operator="greaterThan">
      <formula>#REF!</formula>
    </cfRule>
  </conditionalFormatting>
  <conditionalFormatting sqref="D199">
    <cfRule type="cellIs" dxfId="961" priority="1981" stopIfTrue="1" operator="lessThanOrEqual">
      <formula>#REF!</formula>
    </cfRule>
    <cfRule type="cellIs" dxfId="960" priority="1982" stopIfTrue="1" operator="greaterThan">
      <formula>#REF!</formula>
    </cfRule>
  </conditionalFormatting>
  <conditionalFormatting sqref="D200">
    <cfRule type="cellIs" dxfId="959" priority="1979" stopIfTrue="1" operator="lessThanOrEqual">
      <formula>#REF!</formula>
    </cfRule>
    <cfRule type="cellIs" dxfId="958" priority="1980" stopIfTrue="1" operator="greaterThan">
      <formula>#REF!</formula>
    </cfRule>
  </conditionalFormatting>
  <conditionalFormatting sqref="D201">
    <cfRule type="cellIs" dxfId="957" priority="1977" stopIfTrue="1" operator="lessThanOrEqual">
      <formula>#REF!</formula>
    </cfRule>
    <cfRule type="cellIs" dxfId="956" priority="1978" stopIfTrue="1" operator="greaterThan">
      <formula>#REF!</formula>
    </cfRule>
  </conditionalFormatting>
  <conditionalFormatting sqref="D202:D203">
    <cfRule type="cellIs" dxfId="955" priority="1975" stopIfTrue="1" operator="lessThanOrEqual">
      <formula>#REF!</formula>
    </cfRule>
    <cfRule type="cellIs" dxfId="954" priority="1976" stopIfTrue="1" operator="greaterThan">
      <formula>#REF!</formula>
    </cfRule>
  </conditionalFormatting>
  <conditionalFormatting sqref="D204">
    <cfRule type="cellIs" dxfId="953" priority="1973" stopIfTrue="1" operator="lessThanOrEqual">
      <formula>#REF!</formula>
    </cfRule>
    <cfRule type="cellIs" dxfId="952" priority="1974" stopIfTrue="1" operator="greaterThan">
      <formula>#REF!</formula>
    </cfRule>
  </conditionalFormatting>
  <conditionalFormatting sqref="G198:G204">
    <cfRule type="cellIs" dxfId="951" priority="1966" stopIfTrue="1" operator="lessThan">
      <formula>1</formula>
    </cfRule>
  </conditionalFormatting>
  <conditionalFormatting sqref="D198">
    <cfRule type="cellIs" dxfId="950" priority="1964" stopIfTrue="1" operator="lessThanOrEqual">
      <formula>#REF!</formula>
    </cfRule>
    <cfRule type="cellIs" dxfId="949" priority="1965" stopIfTrue="1" operator="greaterThan">
      <formula>#REF!</formula>
    </cfRule>
  </conditionalFormatting>
  <conditionalFormatting sqref="D199">
    <cfRule type="cellIs" dxfId="948" priority="1962" stopIfTrue="1" operator="lessThanOrEqual">
      <formula>#REF!</formula>
    </cfRule>
    <cfRule type="cellIs" dxfId="947" priority="1963" stopIfTrue="1" operator="greaterThan">
      <formula>#REF!</formula>
    </cfRule>
  </conditionalFormatting>
  <conditionalFormatting sqref="D200">
    <cfRule type="cellIs" dxfId="946" priority="1960" stopIfTrue="1" operator="lessThanOrEqual">
      <formula>#REF!</formula>
    </cfRule>
    <cfRule type="cellIs" dxfId="945" priority="1961" stopIfTrue="1" operator="greaterThan">
      <formula>#REF!</formula>
    </cfRule>
  </conditionalFormatting>
  <conditionalFormatting sqref="D201">
    <cfRule type="cellIs" dxfId="944" priority="1958" stopIfTrue="1" operator="lessThanOrEqual">
      <formula>#REF!</formula>
    </cfRule>
    <cfRule type="cellIs" dxfId="943" priority="1959" stopIfTrue="1" operator="greaterThan">
      <formula>#REF!</formula>
    </cfRule>
  </conditionalFormatting>
  <conditionalFormatting sqref="D202:D203">
    <cfRule type="cellIs" dxfId="942" priority="1956" stopIfTrue="1" operator="lessThanOrEqual">
      <formula>#REF!</formula>
    </cfRule>
    <cfRule type="cellIs" dxfId="941" priority="1957" stopIfTrue="1" operator="greaterThan">
      <formula>#REF!</formula>
    </cfRule>
  </conditionalFormatting>
  <conditionalFormatting sqref="D204">
    <cfRule type="cellIs" dxfId="940" priority="1954" stopIfTrue="1" operator="lessThanOrEqual">
      <formula>#REF!</formula>
    </cfRule>
    <cfRule type="cellIs" dxfId="939" priority="1955" stopIfTrue="1" operator="greaterThan">
      <formula>#REF!</formula>
    </cfRule>
  </conditionalFormatting>
  <conditionalFormatting sqref="G198:G204">
    <cfRule type="cellIs" dxfId="938" priority="1947" stopIfTrue="1" operator="lessThan">
      <formula>1</formula>
    </cfRule>
  </conditionalFormatting>
  <conditionalFormatting sqref="D198">
    <cfRule type="cellIs" dxfId="937" priority="1945" stopIfTrue="1" operator="lessThanOrEqual">
      <formula>#REF!</formula>
    </cfRule>
    <cfRule type="cellIs" dxfId="936" priority="1946" stopIfTrue="1" operator="greaterThan">
      <formula>#REF!</formula>
    </cfRule>
  </conditionalFormatting>
  <conditionalFormatting sqref="D199">
    <cfRule type="cellIs" dxfId="935" priority="1943" stopIfTrue="1" operator="lessThanOrEqual">
      <formula>#REF!</formula>
    </cfRule>
    <cfRule type="cellIs" dxfId="934" priority="1944" stopIfTrue="1" operator="greaterThan">
      <formula>#REF!</formula>
    </cfRule>
  </conditionalFormatting>
  <conditionalFormatting sqref="D200">
    <cfRule type="cellIs" dxfId="933" priority="1941" stopIfTrue="1" operator="lessThanOrEqual">
      <formula>#REF!</formula>
    </cfRule>
    <cfRule type="cellIs" dxfId="932" priority="1942" stopIfTrue="1" operator="greaterThan">
      <formula>#REF!</formula>
    </cfRule>
  </conditionalFormatting>
  <conditionalFormatting sqref="D201">
    <cfRule type="cellIs" dxfId="931" priority="1939" stopIfTrue="1" operator="lessThanOrEqual">
      <formula>#REF!</formula>
    </cfRule>
    <cfRule type="cellIs" dxfId="930" priority="1940" stopIfTrue="1" operator="greaterThan">
      <formula>#REF!</formula>
    </cfRule>
  </conditionalFormatting>
  <conditionalFormatting sqref="D202:D203">
    <cfRule type="cellIs" dxfId="929" priority="1937" stopIfTrue="1" operator="lessThanOrEqual">
      <formula>#REF!</formula>
    </cfRule>
    <cfRule type="cellIs" dxfId="928" priority="1938" stopIfTrue="1" operator="greaterThan">
      <formula>#REF!</formula>
    </cfRule>
  </conditionalFormatting>
  <conditionalFormatting sqref="D204">
    <cfRule type="cellIs" dxfId="927" priority="1935" stopIfTrue="1" operator="lessThanOrEqual">
      <formula>#REF!</formula>
    </cfRule>
    <cfRule type="cellIs" dxfId="926" priority="1936" stopIfTrue="1" operator="greaterThan">
      <formula>#REF!</formula>
    </cfRule>
  </conditionalFormatting>
  <conditionalFormatting sqref="G198:G204">
    <cfRule type="cellIs" dxfId="925" priority="1928" stopIfTrue="1" operator="lessThan">
      <formula>1</formula>
    </cfRule>
  </conditionalFormatting>
  <conditionalFormatting sqref="D198">
    <cfRule type="cellIs" dxfId="924" priority="1926" stopIfTrue="1" operator="lessThanOrEqual">
      <formula>#REF!</formula>
    </cfRule>
    <cfRule type="cellIs" dxfId="923" priority="1927" stopIfTrue="1" operator="greaterThan">
      <formula>#REF!</formula>
    </cfRule>
  </conditionalFormatting>
  <conditionalFormatting sqref="D199">
    <cfRule type="cellIs" dxfId="922" priority="1924" stopIfTrue="1" operator="lessThanOrEqual">
      <formula>#REF!</formula>
    </cfRule>
    <cfRule type="cellIs" dxfId="921" priority="1925" stopIfTrue="1" operator="greaterThan">
      <formula>#REF!</formula>
    </cfRule>
  </conditionalFormatting>
  <conditionalFormatting sqref="D200">
    <cfRule type="cellIs" dxfId="920" priority="1922" stopIfTrue="1" operator="lessThanOrEqual">
      <formula>#REF!</formula>
    </cfRule>
    <cfRule type="cellIs" dxfId="919" priority="1923" stopIfTrue="1" operator="greaterThan">
      <formula>#REF!</formula>
    </cfRule>
  </conditionalFormatting>
  <conditionalFormatting sqref="D201">
    <cfRule type="cellIs" dxfId="918" priority="1920" stopIfTrue="1" operator="lessThanOrEqual">
      <formula>#REF!</formula>
    </cfRule>
    <cfRule type="cellIs" dxfId="917" priority="1921" stopIfTrue="1" operator="greaterThan">
      <formula>#REF!</formula>
    </cfRule>
  </conditionalFormatting>
  <conditionalFormatting sqref="D202:D203">
    <cfRule type="cellIs" dxfId="916" priority="1918" stopIfTrue="1" operator="lessThanOrEqual">
      <formula>#REF!</formula>
    </cfRule>
    <cfRule type="cellIs" dxfId="915" priority="1919" stopIfTrue="1" operator="greaterThan">
      <formula>#REF!</formula>
    </cfRule>
  </conditionalFormatting>
  <conditionalFormatting sqref="D204">
    <cfRule type="cellIs" dxfId="914" priority="1916" stopIfTrue="1" operator="lessThanOrEqual">
      <formula>#REF!</formula>
    </cfRule>
    <cfRule type="cellIs" dxfId="913" priority="1917" stopIfTrue="1" operator="greaterThan">
      <formula>#REF!</formula>
    </cfRule>
  </conditionalFormatting>
  <conditionalFormatting sqref="G198:G204">
    <cfRule type="cellIs" dxfId="912" priority="1909" stopIfTrue="1" operator="lessThan">
      <formula>1</formula>
    </cfRule>
  </conditionalFormatting>
  <conditionalFormatting sqref="D198">
    <cfRule type="cellIs" dxfId="911" priority="1907" stopIfTrue="1" operator="lessThanOrEqual">
      <formula>#REF!</formula>
    </cfRule>
    <cfRule type="cellIs" dxfId="910" priority="1908" stopIfTrue="1" operator="greaterThan">
      <formula>#REF!</formula>
    </cfRule>
  </conditionalFormatting>
  <conditionalFormatting sqref="D199">
    <cfRule type="cellIs" dxfId="909" priority="1905" stopIfTrue="1" operator="lessThanOrEqual">
      <formula>#REF!</formula>
    </cfRule>
    <cfRule type="cellIs" dxfId="908" priority="1906" stopIfTrue="1" operator="greaterThan">
      <formula>#REF!</formula>
    </cfRule>
  </conditionalFormatting>
  <conditionalFormatting sqref="D200">
    <cfRule type="cellIs" dxfId="907" priority="1903" stopIfTrue="1" operator="lessThanOrEqual">
      <formula>#REF!</formula>
    </cfRule>
    <cfRule type="cellIs" dxfId="906" priority="1904" stopIfTrue="1" operator="greaterThan">
      <formula>#REF!</formula>
    </cfRule>
  </conditionalFormatting>
  <conditionalFormatting sqref="D201">
    <cfRule type="cellIs" dxfId="905" priority="1901" stopIfTrue="1" operator="lessThanOrEqual">
      <formula>#REF!</formula>
    </cfRule>
    <cfRule type="cellIs" dxfId="904" priority="1902" stopIfTrue="1" operator="greaterThan">
      <formula>#REF!</formula>
    </cfRule>
  </conditionalFormatting>
  <conditionalFormatting sqref="D202:D203">
    <cfRule type="cellIs" dxfId="903" priority="1899" stopIfTrue="1" operator="lessThanOrEqual">
      <formula>#REF!</formula>
    </cfRule>
    <cfRule type="cellIs" dxfId="902" priority="1900" stopIfTrue="1" operator="greaterThan">
      <formula>#REF!</formula>
    </cfRule>
  </conditionalFormatting>
  <conditionalFormatting sqref="D204">
    <cfRule type="cellIs" dxfId="901" priority="1897" stopIfTrue="1" operator="lessThanOrEqual">
      <formula>#REF!</formula>
    </cfRule>
    <cfRule type="cellIs" dxfId="900" priority="1898" stopIfTrue="1" operator="greaterThan">
      <formula>#REF!</formula>
    </cfRule>
  </conditionalFormatting>
  <conditionalFormatting sqref="G198:G204">
    <cfRule type="cellIs" dxfId="899" priority="1890" stopIfTrue="1" operator="lessThan">
      <formula>1</formula>
    </cfRule>
  </conditionalFormatting>
  <conditionalFormatting sqref="D198">
    <cfRule type="cellIs" dxfId="898" priority="1888" stopIfTrue="1" operator="lessThanOrEqual">
      <formula>#REF!</formula>
    </cfRule>
    <cfRule type="cellIs" dxfId="897" priority="1889" stopIfTrue="1" operator="greaterThan">
      <formula>#REF!</formula>
    </cfRule>
  </conditionalFormatting>
  <conditionalFormatting sqref="D199">
    <cfRule type="cellIs" dxfId="896" priority="1886" stopIfTrue="1" operator="lessThanOrEqual">
      <formula>#REF!</formula>
    </cfRule>
    <cfRule type="cellIs" dxfId="895" priority="1887" stopIfTrue="1" operator="greaterThan">
      <formula>#REF!</formula>
    </cfRule>
  </conditionalFormatting>
  <conditionalFormatting sqref="D200">
    <cfRule type="cellIs" dxfId="894" priority="1884" stopIfTrue="1" operator="lessThanOrEqual">
      <formula>#REF!</formula>
    </cfRule>
    <cfRule type="cellIs" dxfId="893" priority="1885" stopIfTrue="1" operator="greaterThan">
      <formula>#REF!</formula>
    </cfRule>
  </conditionalFormatting>
  <conditionalFormatting sqref="D201">
    <cfRule type="cellIs" dxfId="892" priority="1882" stopIfTrue="1" operator="lessThanOrEqual">
      <formula>#REF!</formula>
    </cfRule>
    <cfRule type="cellIs" dxfId="891" priority="1883" stopIfTrue="1" operator="greaterThan">
      <formula>#REF!</formula>
    </cfRule>
  </conditionalFormatting>
  <conditionalFormatting sqref="D202:D203">
    <cfRule type="cellIs" dxfId="890" priority="1880" stopIfTrue="1" operator="lessThanOrEqual">
      <formula>#REF!</formula>
    </cfRule>
    <cfRule type="cellIs" dxfId="889" priority="1881" stopIfTrue="1" operator="greaterThan">
      <formula>#REF!</formula>
    </cfRule>
  </conditionalFormatting>
  <conditionalFormatting sqref="D204">
    <cfRule type="cellIs" dxfId="888" priority="1878" stopIfTrue="1" operator="lessThanOrEqual">
      <formula>#REF!</formula>
    </cfRule>
    <cfRule type="cellIs" dxfId="887" priority="1879" stopIfTrue="1" operator="greaterThan">
      <formula>#REF!</formula>
    </cfRule>
  </conditionalFormatting>
  <conditionalFormatting sqref="G198:G204">
    <cfRule type="cellIs" dxfId="886" priority="1871" stopIfTrue="1" operator="lessThan">
      <formula>1</formula>
    </cfRule>
  </conditionalFormatting>
  <conditionalFormatting sqref="D198">
    <cfRule type="cellIs" dxfId="885" priority="1869" stopIfTrue="1" operator="lessThanOrEqual">
      <formula>#REF!</formula>
    </cfRule>
    <cfRule type="cellIs" dxfId="884" priority="1870" stopIfTrue="1" operator="greaterThan">
      <formula>#REF!</formula>
    </cfRule>
  </conditionalFormatting>
  <conditionalFormatting sqref="D199">
    <cfRule type="cellIs" dxfId="883" priority="1867" stopIfTrue="1" operator="lessThanOrEqual">
      <formula>#REF!</formula>
    </cfRule>
    <cfRule type="cellIs" dxfId="882" priority="1868" stopIfTrue="1" operator="greaterThan">
      <formula>#REF!</formula>
    </cfRule>
  </conditionalFormatting>
  <conditionalFormatting sqref="D200">
    <cfRule type="cellIs" dxfId="881" priority="1865" stopIfTrue="1" operator="lessThanOrEqual">
      <formula>#REF!</formula>
    </cfRule>
    <cfRule type="cellIs" dxfId="880" priority="1866" stopIfTrue="1" operator="greaterThan">
      <formula>#REF!</formula>
    </cfRule>
  </conditionalFormatting>
  <conditionalFormatting sqref="D201">
    <cfRule type="cellIs" dxfId="879" priority="1863" stopIfTrue="1" operator="lessThanOrEqual">
      <formula>#REF!</formula>
    </cfRule>
    <cfRule type="cellIs" dxfId="878" priority="1864" stopIfTrue="1" operator="greaterThan">
      <formula>#REF!</formula>
    </cfRule>
  </conditionalFormatting>
  <conditionalFormatting sqref="D202:D203">
    <cfRule type="cellIs" dxfId="877" priority="1861" stopIfTrue="1" operator="lessThanOrEqual">
      <formula>#REF!</formula>
    </cfRule>
    <cfRule type="cellIs" dxfId="876" priority="1862" stopIfTrue="1" operator="greaterThan">
      <formula>#REF!</formula>
    </cfRule>
  </conditionalFormatting>
  <conditionalFormatting sqref="D204">
    <cfRule type="cellIs" dxfId="875" priority="1859" stopIfTrue="1" operator="lessThanOrEqual">
      <formula>#REF!</formula>
    </cfRule>
    <cfRule type="cellIs" dxfId="874" priority="1860" stopIfTrue="1" operator="greaterThan">
      <formula>#REF!</formula>
    </cfRule>
  </conditionalFormatting>
  <conditionalFormatting sqref="G198:G204">
    <cfRule type="cellIs" dxfId="873" priority="1852" stopIfTrue="1" operator="lessThan">
      <formula>1</formula>
    </cfRule>
  </conditionalFormatting>
  <conditionalFormatting sqref="D198">
    <cfRule type="cellIs" dxfId="872" priority="1850" stopIfTrue="1" operator="lessThanOrEqual">
      <formula>#REF!</formula>
    </cfRule>
    <cfRule type="cellIs" dxfId="871" priority="1851" stopIfTrue="1" operator="greaterThan">
      <formula>#REF!</formula>
    </cfRule>
  </conditionalFormatting>
  <conditionalFormatting sqref="D199">
    <cfRule type="cellIs" dxfId="870" priority="1848" stopIfTrue="1" operator="lessThanOrEqual">
      <formula>#REF!</formula>
    </cfRule>
    <cfRule type="cellIs" dxfId="869" priority="1849" stopIfTrue="1" operator="greaterThan">
      <formula>#REF!</formula>
    </cfRule>
  </conditionalFormatting>
  <conditionalFormatting sqref="D200">
    <cfRule type="cellIs" dxfId="868" priority="1846" stopIfTrue="1" operator="lessThanOrEqual">
      <formula>#REF!</formula>
    </cfRule>
    <cfRule type="cellIs" dxfId="867" priority="1847" stopIfTrue="1" operator="greaterThan">
      <formula>#REF!</formula>
    </cfRule>
  </conditionalFormatting>
  <conditionalFormatting sqref="D201">
    <cfRule type="cellIs" dxfId="866" priority="1844" stopIfTrue="1" operator="lessThanOrEqual">
      <formula>#REF!</formula>
    </cfRule>
    <cfRule type="cellIs" dxfId="865" priority="1845" stopIfTrue="1" operator="greaterThan">
      <formula>#REF!</formula>
    </cfRule>
  </conditionalFormatting>
  <conditionalFormatting sqref="D202:D203">
    <cfRule type="cellIs" dxfId="864" priority="1842" stopIfTrue="1" operator="lessThanOrEqual">
      <formula>#REF!</formula>
    </cfRule>
    <cfRule type="cellIs" dxfId="863" priority="1843" stopIfTrue="1" operator="greaterThan">
      <formula>#REF!</formula>
    </cfRule>
  </conditionalFormatting>
  <conditionalFormatting sqref="D204">
    <cfRule type="cellIs" dxfId="862" priority="1840" stopIfTrue="1" operator="lessThanOrEqual">
      <formula>#REF!</formula>
    </cfRule>
    <cfRule type="cellIs" dxfId="861" priority="1841" stopIfTrue="1" operator="greaterThan">
      <formula>#REF!</formula>
    </cfRule>
  </conditionalFormatting>
  <conditionalFormatting sqref="G198:G204">
    <cfRule type="cellIs" dxfId="860" priority="1833" stopIfTrue="1" operator="lessThan">
      <formula>1</formula>
    </cfRule>
  </conditionalFormatting>
  <conditionalFormatting sqref="D198">
    <cfRule type="cellIs" dxfId="859" priority="1831" stopIfTrue="1" operator="lessThanOrEqual">
      <formula>#REF!</formula>
    </cfRule>
    <cfRule type="cellIs" dxfId="858" priority="1832" stopIfTrue="1" operator="greaterThan">
      <formula>#REF!</formula>
    </cfRule>
  </conditionalFormatting>
  <conditionalFormatting sqref="D199">
    <cfRule type="cellIs" dxfId="857" priority="1829" stopIfTrue="1" operator="lessThanOrEqual">
      <formula>#REF!</formula>
    </cfRule>
    <cfRule type="cellIs" dxfId="856" priority="1830" stopIfTrue="1" operator="greaterThan">
      <formula>#REF!</formula>
    </cfRule>
  </conditionalFormatting>
  <conditionalFormatting sqref="D200">
    <cfRule type="cellIs" dxfId="855" priority="1827" stopIfTrue="1" operator="lessThanOrEqual">
      <formula>#REF!</formula>
    </cfRule>
    <cfRule type="cellIs" dxfId="854" priority="1828" stopIfTrue="1" operator="greaterThan">
      <formula>#REF!</formula>
    </cfRule>
  </conditionalFormatting>
  <conditionalFormatting sqref="D201">
    <cfRule type="cellIs" dxfId="853" priority="1825" stopIfTrue="1" operator="lessThanOrEqual">
      <formula>#REF!</formula>
    </cfRule>
    <cfRule type="cellIs" dxfId="852" priority="1826" stopIfTrue="1" operator="greaterThan">
      <formula>#REF!</formula>
    </cfRule>
  </conditionalFormatting>
  <conditionalFormatting sqref="D202:D203">
    <cfRule type="cellIs" dxfId="851" priority="1823" stopIfTrue="1" operator="lessThanOrEqual">
      <formula>#REF!</formula>
    </cfRule>
    <cfRule type="cellIs" dxfId="850" priority="1824" stopIfTrue="1" operator="greaterThan">
      <formula>#REF!</formula>
    </cfRule>
  </conditionalFormatting>
  <conditionalFormatting sqref="D204">
    <cfRule type="cellIs" dxfId="849" priority="1821" stopIfTrue="1" operator="lessThanOrEqual">
      <formula>#REF!</formula>
    </cfRule>
    <cfRule type="cellIs" dxfId="848" priority="1822" stopIfTrue="1" operator="greaterThan">
      <formula>#REF!</formula>
    </cfRule>
  </conditionalFormatting>
  <conditionalFormatting sqref="G198:G204">
    <cfRule type="cellIs" dxfId="847" priority="1814" stopIfTrue="1" operator="lessThan">
      <formula>1</formula>
    </cfRule>
  </conditionalFormatting>
  <conditionalFormatting sqref="D198">
    <cfRule type="cellIs" dxfId="846" priority="1812" stopIfTrue="1" operator="lessThanOrEqual">
      <formula>#REF!</formula>
    </cfRule>
    <cfRule type="cellIs" dxfId="845" priority="1813" stopIfTrue="1" operator="greaterThan">
      <formula>#REF!</formula>
    </cfRule>
  </conditionalFormatting>
  <conditionalFormatting sqref="D199">
    <cfRule type="cellIs" dxfId="844" priority="1810" stopIfTrue="1" operator="lessThanOrEqual">
      <formula>#REF!</formula>
    </cfRule>
    <cfRule type="cellIs" dxfId="843" priority="1811" stopIfTrue="1" operator="greaterThan">
      <formula>#REF!</formula>
    </cfRule>
  </conditionalFormatting>
  <conditionalFormatting sqref="D200">
    <cfRule type="cellIs" dxfId="842" priority="1808" stopIfTrue="1" operator="lessThanOrEqual">
      <formula>#REF!</formula>
    </cfRule>
    <cfRule type="cellIs" dxfId="841" priority="1809" stopIfTrue="1" operator="greaterThan">
      <formula>#REF!</formula>
    </cfRule>
  </conditionalFormatting>
  <conditionalFormatting sqref="D201">
    <cfRule type="cellIs" dxfId="840" priority="1806" stopIfTrue="1" operator="lessThanOrEqual">
      <formula>#REF!</formula>
    </cfRule>
    <cfRule type="cellIs" dxfId="839" priority="1807" stopIfTrue="1" operator="greaterThan">
      <formula>#REF!</formula>
    </cfRule>
  </conditionalFormatting>
  <conditionalFormatting sqref="D202:D203">
    <cfRule type="cellIs" dxfId="838" priority="1804" stopIfTrue="1" operator="lessThanOrEqual">
      <formula>#REF!</formula>
    </cfRule>
    <cfRule type="cellIs" dxfId="837" priority="1805" stopIfTrue="1" operator="greaterThan">
      <formula>#REF!</formula>
    </cfRule>
  </conditionalFormatting>
  <conditionalFormatting sqref="D204">
    <cfRule type="cellIs" dxfId="836" priority="1802" stopIfTrue="1" operator="lessThanOrEqual">
      <formula>#REF!</formula>
    </cfRule>
    <cfRule type="cellIs" dxfId="835" priority="1803" stopIfTrue="1" operator="greaterThan">
      <formula>#REF!</formula>
    </cfRule>
  </conditionalFormatting>
  <conditionalFormatting sqref="G198:G204">
    <cfRule type="cellIs" dxfId="834" priority="1795" stopIfTrue="1" operator="lessThan">
      <formula>1</formula>
    </cfRule>
  </conditionalFormatting>
  <conditionalFormatting sqref="D198">
    <cfRule type="cellIs" dxfId="833" priority="1793" stopIfTrue="1" operator="lessThanOrEqual">
      <formula>#REF!</formula>
    </cfRule>
    <cfRule type="cellIs" dxfId="832" priority="1794" stopIfTrue="1" operator="greaterThan">
      <formula>#REF!</formula>
    </cfRule>
  </conditionalFormatting>
  <conditionalFormatting sqref="D199">
    <cfRule type="cellIs" dxfId="831" priority="1791" stopIfTrue="1" operator="lessThanOrEqual">
      <formula>#REF!</formula>
    </cfRule>
    <cfRule type="cellIs" dxfId="830" priority="1792" stopIfTrue="1" operator="greaterThan">
      <formula>#REF!</formula>
    </cfRule>
  </conditionalFormatting>
  <conditionalFormatting sqref="D200">
    <cfRule type="cellIs" dxfId="829" priority="1789" stopIfTrue="1" operator="lessThanOrEqual">
      <formula>#REF!</formula>
    </cfRule>
    <cfRule type="cellIs" dxfId="828" priority="1790" stopIfTrue="1" operator="greaterThan">
      <formula>#REF!</formula>
    </cfRule>
  </conditionalFormatting>
  <conditionalFormatting sqref="D201">
    <cfRule type="cellIs" dxfId="827" priority="1787" stopIfTrue="1" operator="lessThanOrEqual">
      <formula>#REF!</formula>
    </cfRule>
    <cfRule type="cellIs" dxfId="826" priority="1788" stopIfTrue="1" operator="greaterThan">
      <formula>#REF!</formula>
    </cfRule>
  </conditionalFormatting>
  <conditionalFormatting sqref="D202:D203">
    <cfRule type="cellIs" dxfId="825" priority="1785" stopIfTrue="1" operator="lessThanOrEqual">
      <formula>#REF!</formula>
    </cfRule>
    <cfRule type="cellIs" dxfId="824" priority="1786" stopIfTrue="1" operator="greaterThan">
      <formula>#REF!</formula>
    </cfRule>
  </conditionalFormatting>
  <conditionalFormatting sqref="D204">
    <cfRule type="cellIs" dxfId="823" priority="1783" stopIfTrue="1" operator="lessThanOrEqual">
      <formula>#REF!</formula>
    </cfRule>
    <cfRule type="cellIs" dxfId="822" priority="1784" stopIfTrue="1" operator="greaterThan">
      <formula>#REF!</formula>
    </cfRule>
  </conditionalFormatting>
  <conditionalFormatting sqref="G198:G204">
    <cfRule type="cellIs" dxfId="821" priority="1776" stopIfTrue="1" operator="lessThan">
      <formula>1</formula>
    </cfRule>
  </conditionalFormatting>
  <conditionalFormatting sqref="D198">
    <cfRule type="cellIs" dxfId="820" priority="1774" stopIfTrue="1" operator="lessThanOrEqual">
      <formula>#REF!</formula>
    </cfRule>
    <cfRule type="cellIs" dxfId="819" priority="1775" stopIfTrue="1" operator="greaterThan">
      <formula>#REF!</formula>
    </cfRule>
  </conditionalFormatting>
  <conditionalFormatting sqref="D199">
    <cfRule type="cellIs" dxfId="818" priority="1772" stopIfTrue="1" operator="lessThanOrEqual">
      <formula>#REF!</formula>
    </cfRule>
    <cfRule type="cellIs" dxfId="817" priority="1773" stopIfTrue="1" operator="greaterThan">
      <formula>#REF!</formula>
    </cfRule>
  </conditionalFormatting>
  <conditionalFormatting sqref="D200">
    <cfRule type="cellIs" dxfId="816" priority="1770" stopIfTrue="1" operator="lessThanOrEqual">
      <formula>#REF!</formula>
    </cfRule>
    <cfRule type="cellIs" dxfId="815" priority="1771" stopIfTrue="1" operator="greaterThan">
      <formula>#REF!</formula>
    </cfRule>
  </conditionalFormatting>
  <conditionalFormatting sqref="D201">
    <cfRule type="cellIs" dxfId="814" priority="1768" stopIfTrue="1" operator="lessThanOrEqual">
      <formula>#REF!</formula>
    </cfRule>
    <cfRule type="cellIs" dxfId="813" priority="1769" stopIfTrue="1" operator="greaterThan">
      <formula>#REF!</formula>
    </cfRule>
  </conditionalFormatting>
  <conditionalFormatting sqref="D202:D203">
    <cfRule type="cellIs" dxfId="812" priority="1766" stopIfTrue="1" operator="lessThanOrEqual">
      <formula>#REF!</formula>
    </cfRule>
    <cfRule type="cellIs" dxfId="811" priority="1767" stopIfTrue="1" operator="greaterThan">
      <formula>#REF!</formula>
    </cfRule>
  </conditionalFormatting>
  <conditionalFormatting sqref="D204">
    <cfRule type="cellIs" dxfId="810" priority="1764" stopIfTrue="1" operator="lessThanOrEqual">
      <formula>#REF!</formula>
    </cfRule>
    <cfRule type="cellIs" dxfId="809" priority="1765" stopIfTrue="1" operator="greaterThan">
      <formula>#REF!</formula>
    </cfRule>
  </conditionalFormatting>
  <conditionalFormatting sqref="G198:G204">
    <cfRule type="cellIs" dxfId="808" priority="1757" stopIfTrue="1" operator="lessThan">
      <formula>1</formula>
    </cfRule>
  </conditionalFormatting>
  <conditionalFormatting sqref="D198">
    <cfRule type="cellIs" dxfId="807" priority="1755" stopIfTrue="1" operator="lessThanOrEqual">
      <formula>#REF!</formula>
    </cfRule>
    <cfRule type="cellIs" dxfId="806" priority="1756" stopIfTrue="1" operator="greaterThan">
      <formula>#REF!</formula>
    </cfRule>
  </conditionalFormatting>
  <conditionalFormatting sqref="D199">
    <cfRule type="cellIs" dxfId="805" priority="1753" stopIfTrue="1" operator="lessThanOrEqual">
      <formula>#REF!</formula>
    </cfRule>
    <cfRule type="cellIs" dxfId="804" priority="1754" stopIfTrue="1" operator="greaterThan">
      <formula>#REF!</formula>
    </cfRule>
  </conditionalFormatting>
  <conditionalFormatting sqref="D200">
    <cfRule type="cellIs" dxfId="803" priority="1751" stopIfTrue="1" operator="lessThanOrEqual">
      <formula>#REF!</formula>
    </cfRule>
    <cfRule type="cellIs" dxfId="802" priority="1752" stopIfTrue="1" operator="greaterThan">
      <formula>#REF!</formula>
    </cfRule>
  </conditionalFormatting>
  <conditionalFormatting sqref="D201">
    <cfRule type="cellIs" dxfId="801" priority="1749" stopIfTrue="1" operator="lessThanOrEqual">
      <formula>#REF!</formula>
    </cfRule>
    <cfRule type="cellIs" dxfId="800" priority="1750" stopIfTrue="1" operator="greaterThan">
      <formula>#REF!</formula>
    </cfRule>
  </conditionalFormatting>
  <conditionalFormatting sqref="D202:D203">
    <cfRule type="cellIs" dxfId="799" priority="1747" stopIfTrue="1" operator="lessThanOrEqual">
      <formula>#REF!</formula>
    </cfRule>
    <cfRule type="cellIs" dxfId="798" priority="1748" stopIfTrue="1" operator="greaterThan">
      <formula>#REF!</formula>
    </cfRule>
  </conditionalFormatting>
  <conditionalFormatting sqref="D204">
    <cfRule type="cellIs" dxfId="797" priority="1745" stopIfTrue="1" operator="lessThanOrEqual">
      <formula>#REF!</formula>
    </cfRule>
    <cfRule type="cellIs" dxfId="796" priority="1746" stopIfTrue="1" operator="greaterThan">
      <formula>#REF!</formula>
    </cfRule>
  </conditionalFormatting>
  <conditionalFormatting sqref="G198:G204">
    <cfRule type="cellIs" dxfId="795" priority="1738" stopIfTrue="1" operator="lessThan">
      <formula>1</formula>
    </cfRule>
  </conditionalFormatting>
  <conditionalFormatting sqref="D198">
    <cfRule type="cellIs" dxfId="794" priority="1736" stopIfTrue="1" operator="lessThanOrEqual">
      <formula>#REF!</formula>
    </cfRule>
    <cfRule type="cellIs" dxfId="793" priority="1737" stopIfTrue="1" operator="greaterThan">
      <formula>#REF!</formula>
    </cfRule>
  </conditionalFormatting>
  <conditionalFormatting sqref="D199">
    <cfRule type="cellIs" dxfId="792" priority="1734" stopIfTrue="1" operator="lessThanOrEqual">
      <formula>#REF!</formula>
    </cfRule>
    <cfRule type="cellIs" dxfId="791" priority="1735" stopIfTrue="1" operator="greaterThan">
      <formula>#REF!</formula>
    </cfRule>
  </conditionalFormatting>
  <conditionalFormatting sqref="D200">
    <cfRule type="cellIs" dxfId="790" priority="1732" stopIfTrue="1" operator="lessThanOrEqual">
      <formula>#REF!</formula>
    </cfRule>
    <cfRule type="cellIs" dxfId="789" priority="1733" stopIfTrue="1" operator="greaterThan">
      <formula>#REF!</formula>
    </cfRule>
  </conditionalFormatting>
  <conditionalFormatting sqref="D201">
    <cfRule type="cellIs" dxfId="788" priority="1730" stopIfTrue="1" operator="lessThanOrEqual">
      <formula>#REF!</formula>
    </cfRule>
    <cfRule type="cellIs" dxfId="787" priority="1731" stopIfTrue="1" operator="greaterThan">
      <formula>#REF!</formula>
    </cfRule>
  </conditionalFormatting>
  <conditionalFormatting sqref="D202:D203">
    <cfRule type="cellIs" dxfId="786" priority="1728" stopIfTrue="1" operator="lessThanOrEqual">
      <formula>#REF!</formula>
    </cfRule>
    <cfRule type="cellIs" dxfId="785" priority="1729" stopIfTrue="1" operator="greaterThan">
      <formula>#REF!</formula>
    </cfRule>
  </conditionalFormatting>
  <conditionalFormatting sqref="D204">
    <cfRule type="cellIs" dxfId="784" priority="1726" stopIfTrue="1" operator="lessThanOrEqual">
      <formula>#REF!</formula>
    </cfRule>
    <cfRule type="cellIs" dxfId="783" priority="1727" stopIfTrue="1" operator="greaterThan">
      <formula>#REF!</formula>
    </cfRule>
  </conditionalFormatting>
  <conditionalFormatting sqref="G198:G204">
    <cfRule type="cellIs" dxfId="782" priority="1719" stopIfTrue="1" operator="lessThan">
      <formula>1</formula>
    </cfRule>
  </conditionalFormatting>
  <conditionalFormatting sqref="D198:D204">
    <cfRule type="cellIs" dxfId="781" priority="1717" stopIfTrue="1" operator="lessThanOrEqual">
      <formula>#REF!</formula>
    </cfRule>
    <cfRule type="cellIs" dxfId="780" priority="1718" stopIfTrue="1" operator="greaterThan">
      <formula>#REF!</formula>
    </cfRule>
  </conditionalFormatting>
  <conditionalFormatting sqref="G198:G204">
    <cfRule type="cellIs" dxfId="779" priority="1710" stopIfTrue="1" operator="lessThan">
      <formula>1</formula>
    </cfRule>
  </conditionalFormatting>
  <conditionalFormatting sqref="D198:D204">
    <cfRule type="cellIs" dxfId="778" priority="1708" stopIfTrue="1" operator="lessThanOrEqual">
      <formula>#REF!</formula>
    </cfRule>
    <cfRule type="cellIs" dxfId="777" priority="1709" stopIfTrue="1" operator="greaterThan">
      <formula>#REF!</formula>
    </cfRule>
  </conditionalFormatting>
  <conditionalFormatting sqref="G198:G204">
    <cfRule type="cellIs" dxfId="776" priority="1701" stopIfTrue="1" operator="lessThan">
      <formula>1</formula>
    </cfRule>
  </conditionalFormatting>
  <conditionalFormatting sqref="D198:D204">
    <cfRule type="cellIs" dxfId="775" priority="1699" stopIfTrue="1" operator="lessThanOrEqual">
      <formula>#REF!</formula>
    </cfRule>
    <cfRule type="cellIs" dxfId="774" priority="1700" stopIfTrue="1" operator="greaterThan">
      <formula>#REF!</formula>
    </cfRule>
  </conditionalFormatting>
  <conditionalFormatting sqref="G198:G204">
    <cfRule type="cellIs" dxfId="773" priority="1692" stopIfTrue="1" operator="lessThan">
      <formula>1</formula>
    </cfRule>
  </conditionalFormatting>
  <conditionalFormatting sqref="D198:D204">
    <cfRule type="cellIs" dxfId="772" priority="1690" stopIfTrue="1" operator="lessThanOrEqual">
      <formula>#REF!</formula>
    </cfRule>
    <cfRule type="cellIs" dxfId="771" priority="1691" stopIfTrue="1" operator="greaterThan">
      <formula>#REF!</formula>
    </cfRule>
  </conditionalFormatting>
  <conditionalFormatting sqref="G198:G204">
    <cfRule type="cellIs" dxfId="770" priority="1683" stopIfTrue="1" operator="lessThan">
      <formula>1</formula>
    </cfRule>
  </conditionalFormatting>
  <conditionalFormatting sqref="D198:D204">
    <cfRule type="cellIs" dxfId="769" priority="1681" stopIfTrue="1" operator="lessThanOrEqual">
      <formula>#REF!</formula>
    </cfRule>
    <cfRule type="cellIs" dxfId="768" priority="1682" stopIfTrue="1" operator="greaterThan">
      <formula>#REF!</formula>
    </cfRule>
  </conditionalFormatting>
  <conditionalFormatting sqref="G198:G204">
    <cfRule type="cellIs" dxfId="767" priority="1674" stopIfTrue="1" operator="lessThan">
      <formula>1</formula>
    </cfRule>
  </conditionalFormatting>
  <conditionalFormatting sqref="D198:D204">
    <cfRule type="cellIs" dxfId="766" priority="1672" stopIfTrue="1" operator="lessThanOrEqual">
      <formula>#REF!</formula>
    </cfRule>
    <cfRule type="cellIs" dxfId="765" priority="1673" stopIfTrue="1" operator="greaterThan">
      <formula>#REF!</formula>
    </cfRule>
  </conditionalFormatting>
  <conditionalFormatting sqref="G198:G204">
    <cfRule type="cellIs" dxfId="764" priority="1665" stopIfTrue="1" operator="lessThan">
      <formula>1</formula>
    </cfRule>
  </conditionalFormatting>
  <conditionalFormatting sqref="D198:D204">
    <cfRule type="cellIs" dxfId="763" priority="1663" stopIfTrue="1" operator="lessThanOrEqual">
      <formula>#REF!</formula>
    </cfRule>
    <cfRule type="cellIs" dxfId="762" priority="1664" stopIfTrue="1" operator="greaterThan">
      <formula>#REF!</formula>
    </cfRule>
  </conditionalFormatting>
  <conditionalFormatting sqref="G198:G204">
    <cfRule type="cellIs" dxfId="761" priority="1656" stopIfTrue="1" operator="lessThan">
      <formula>1</formula>
    </cfRule>
  </conditionalFormatting>
  <conditionalFormatting sqref="D198:D204">
    <cfRule type="cellIs" dxfId="760" priority="1654" stopIfTrue="1" operator="lessThanOrEqual">
      <formula>#REF!</formula>
    </cfRule>
    <cfRule type="cellIs" dxfId="759" priority="1655" stopIfTrue="1" operator="greaterThan">
      <formula>#REF!</formula>
    </cfRule>
  </conditionalFormatting>
  <conditionalFormatting sqref="G198:G204">
    <cfRule type="cellIs" dxfId="758" priority="1647" stopIfTrue="1" operator="lessThan">
      <formula>1</formula>
    </cfRule>
  </conditionalFormatting>
  <conditionalFormatting sqref="D198:D204">
    <cfRule type="cellIs" dxfId="757" priority="1645" stopIfTrue="1" operator="lessThanOrEqual">
      <formula>#REF!</formula>
    </cfRule>
    <cfRule type="cellIs" dxfId="756" priority="1646" stopIfTrue="1" operator="greaterThan">
      <formula>#REF!</formula>
    </cfRule>
  </conditionalFormatting>
  <conditionalFormatting sqref="G198:G204">
    <cfRule type="cellIs" dxfId="755" priority="1638" stopIfTrue="1" operator="lessThan">
      <formula>1</formula>
    </cfRule>
  </conditionalFormatting>
  <conditionalFormatting sqref="D198:D204">
    <cfRule type="cellIs" dxfId="754" priority="1636" stopIfTrue="1" operator="lessThanOrEqual">
      <formula>#REF!</formula>
    </cfRule>
    <cfRule type="cellIs" dxfId="753" priority="1637" stopIfTrue="1" operator="greaterThan">
      <formula>#REF!</formula>
    </cfRule>
  </conditionalFormatting>
  <conditionalFormatting sqref="G198:G204">
    <cfRule type="cellIs" dxfId="752" priority="1629" stopIfTrue="1" operator="lessThan">
      <formula>1</formula>
    </cfRule>
  </conditionalFormatting>
  <conditionalFormatting sqref="D198:D204">
    <cfRule type="cellIs" dxfId="751" priority="1627" stopIfTrue="1" operator="lessThanOrEqual">
      <formula>#REF!</formula>
    </cfRule>
    <cfRule type="cellIs" dxfId="750" priority="1628" stopIfTrue="1" operator="greaterThan">
      <formula>#REF!</formula>
    </cfRule>
  </conditionalFormatting>
  <conditionalFormatting sqref="G198:G204">
    <cfRule type="cellIs" dxfId="749" priority="1620" stopIfTrue="1" operator="lessThan">
      <formula>1</formula>
    </cfRule>
  </conditionalFormatting>
  <conditionalFormatting sqref="D198:D204">
    <cfRule type="cellIs" dxfId="748" priority="1618" stopIfTrue="1" operator="lessThanOrEqual">
      <formula>#REF!</formula>
    </cfRule>
    <cfRule type="cellIs" dxfId="747" priority="1619" stopIfTrue="1" operator="greaterThan">
      <formula>#REF!</formula>
    </cfRule>
  </conditionalFormatting>
  <conditionalFormatting sqref="G198:G204">
    <cfRule type="cellIs" dxfId="746" priority="1611" stopIfTrue="1" operator="lessThan">
      <formula>1</formula>
    </cfRule>
  </conditionalFormatting>
  <conditionalFormatting sqref="D198:D204">
    <cfRule type="cellIs" dxfId="745" priority="1609" stopIfTrue="1" operator="lessThanOrEqual">
      <formula>#REF!</formula>
    </cfRule>
    <cfRule type="cellIs" dxfId="744" priority="1610" stopIfTrue="1" operator="greaterThan">
      <formula>#REF!</formula>
    </cfRule>
  </conditionalFormatting>
  <conditionalFormatting sqref="G198:G204">
    <cfRule type="cellIs" dxfId="743" priority="1602" stopIfTrue="1" operator="lessThan">
      <formula>1</formula>
    </cfRule>
  </conditionalFormatting>
  <conditionalFormatting sqref="D198:D204">
    <cfRule type="cellIs" dxfId="742" priority="1600" stopIfTrue="1" operator="lessThanOrEqual">
      <formula>#REF!</formula>
    </cfRule>
    <cfRule type="cellIs" dxfId="741" priority="1601" stopIfTrue="1" operator="greaterThan">
      <formula>#REF!</formula>
    </cfRule>
  </conditionalFormatting>
  <conditionalFormatting sqref="G198:G204">
    <cfRule type="cellIs" dxfId="740" priority="1593" stopIfTrue="1" operator="lessThan">
      <formula>1</formula>
    </cfRule>
  </conditionalFormatting>
  <conditionalFormatting sqref="D198:D204">
    <cfRule type="cellIs" dxfId="739" priority="1591" stopIfTrue="1" operator="lessThanOrEqual">
      <formula>#REF!</formula>
    </cfRule>
    <cfRule type="cellIs" dxfId="738" priority="1592" stopIfTrue="1" operator="greaterThan">
      <formula>#REF!</formula>
    </cfRule>
  </conditionalFormatting>
  <conditionalFormatting sqref="G198:G204">
    <cfRule type="cellIs" dxfId="737" priority="1582" stopIfTrue="1" operator="lessThan">
      <formula>1</formula>
    </cfRule>
  </conditionalFormatting>
  <conditionalFormatting sqref="D198:D204">
    <cfRule type="cellIs" dxfId="736" priority="1580" stopIfTrue="1" operator="lessThanOrEqual">
      <formula>#REF!</formula>
    </cfRule>
    <cfRule type="cellIs" dxfId="735" priority="1581" stopIfTrue="1" operator="greaterThan">
      <formula>#REF!</formula>
    </cfRule>
  </conditionalFormatting>
  <conditionalFormatting sqref="G198:G204">
    <cfRule type="cellIs" dxfId="734" priority="1573" stopIfTrue="1" operator="lessThan">
      <formula>1</formula>
    </cfRule>
  </conditionalFormatting>
  <conditionalFormatting sqref="D198:D204">
    <cfRule type="cellIs" dxfId="733" priority="1571" stopIfTrue="1" operator="lessThanOrEqual">
      <formula>#REF!</formula>
    </cfRule>
    <cfRule type="cellIs" dxfId="732" priority="1572" stopIfTrue="1" operator="greaterThan">
      <formula>#REF!</formula>
    </cfRule>
  </conditionalFormatting>
  <conditionalFormatting sqref="G198:G204">
    <cfRule type="cellIs" dxfId="731" priority="1564" stopIfTrue="1" operator="lessThan">
      <formula>1</formula>
    </cfRule>
  </conditionalFormatting>
  <conditionalFormatting sqref="D198:D204">
    <cfRule type="cellIs" dxfId="730" priority="1562" stopIfTrue="1" operator="lessThanOrEqual">
      <formula>#REF!</formula>
    </cfRule>
    <cfRule type="cellIs" dxfId="729" priority="1563" stopIfTrue="1" operator="greaterThan">
      <formula>#REF!</formula>
    </cfRule>
  </conditionalFormatting>
  <conditionalFormatting sqref="G198:G204">
    <cfRule type="cellIs" dxfId="728" priority="1555" stopIfTrue="1" operator="lessThan">
      <formula>1</formula>
    </cfRule>
  </conditionalFormatting>
  <conditionalFormatting sqref="D198:D204">
    <cfRule type="cellIs" dxfId="727" priority="1553" stopIfTrue="1" operator="lessThanOrEqual">
      <formula>#REF!</formula>
    </cfRule>
    <cfRule type="cellIs" dxfId="726" priority="1554" stopIfTrue="1" operator="greaterThan">
      <formula>#REF!</formula>
    </cfRule>
  </conditionalFormatting>
  <conditionalFormatting sqref="G198:G204">
    <cfRule type="cellIs" dxfId="725" priority="1546" stopIfTrue="1" operator="lessThan">
      <formula>1</formula>
    </cfRule>
  </conditionalFormatting>
  <conditionalFormatting sqref="D198:D204">
    <cfRule type="cellIs" dxfId="724" priority="1544" stopIfTrue="1" operator="lessThanOrEqual">
      <formula>#REF!</formula>
    </cfRule>
    <cfRule type="cellIs" dxfId="723" priority="1545" stopIfTrue="1" operator="greaterThan">
      <formula>#REF!</formula>
    </cfRule>
  </conditionalFormatting>
  <conditionalFormatting sqref="G198:G204">
    <cfRule type="cellIs" dxfId="722" priority="1539" stopIfTrue="1" operator="lessThan">
      <formula>1</formula>
    </cfRule>
  </conditionalFormatting>
  <conditionalFormatting sqref="G198:G204">
    <cfRule type="cellIs" dxfId="721" priority="1530" stopIfTrue="1" operator="lessThan">
      <formula>1</formula>
    </cfRule>
  </conditionalFormatting>
  <conditionalFormatting sqref="G198:G204">
    <cfRule type="cellIs" dxfId="720" priority="1521" stopIfTrue="1" operator="lessThan">
      <formula>1</formula>
    </cfRule>
  </conditionalFormatting>
  <conditionalFormatting sqref="G198:G204">
    <cfRule type="cellIs" dxfId="719" priority="1512" stopIfTrue="1" operator="lessThan">
      <formula>1</formula>
    </cfRule>
  </conditionalFormatting>
  <conditionalFormatting sqref="G198:G204">
    <cfRule type="cellIs" dxfId="718" priority="1503" stopIfTrue="1" operator="lessThan">
      <formula>1</formula>
    </cfRule>
  </conditionalFormatting>
  <conditionalFormatting sqref="G198:G204">
    <cfRule type="cellIs" dxfId="717" priority="1496" stopIfTrue="1" operator="lessThan">
      <formula>1</formula>
    </cfRule>
  </conditionalFormatting>
  <conditionalFormatting sqref="G198:G204">
    <cfRule type="cellIs" dxfId="716" priority="1489" stopIfTrue="1" operator="lessThan">
      <formula>1</formula>
    </cfRule>
  </conditionalFormatting>
  <conditionalFormatting sqref="G198:G204">
    <cfRule type="cellIs" dxfId="715" priority="1482" stopIfTrue="1" operator="lessThan">
      <formula>1</formula>
    </cfRule>
  </conditionalFormatting>
  <conditionalFormatting sqref="G198:G204">
    <cfRule type="cellIs" dxfId="714" priority="1475" stopIfTrue="1" operator="lessThan">
      <formula>1</formula>
    </cfRule>
  </conditionalFormatting>
  <conditionalFormatting sqref="G198:G204">
    <cfRule type="cellIs" dxfId="713" priority="1468" stopIfTrue="1" operator="lessThan">
      <formula>1</formula>
    </cfRule>
  </conditionalFormatting>
  <conditionalFormatting sqref="G198:G204">
    <cfRule type="cellIs" dxfId="712" priority="1461" stopIfTrue="1" operator="lessThan">
      <formula>1</formula>
    </cfRule>
  </conditionalFormatting>
  <conditionalFormatting sqref="G198:G204">
    <cfRule type="cellIs" dxfId="711" priority="1460" stopIfTrue="1" operator="lessThan">
      <formula>1</formula>
    </cfRule>
  </conditionalFormatting>
  <conditionalFormatting sqref="G198:G204">
    <cfRule type="cellIs" dxfId="710" priority="1459" stopIfTrue="1" operator="lessThan">
      <formula>1</formula>
    </cfRule>
  </conditionalFormatting>
  <conditionalFormatting sqref="G198:G204">
    <cfRule type="cellIs" dxfId="709" priority="1458" stopIfTrue="1" operator="lessThan">
      <formula>1</formula>
    </cfRule>
  </conditionalFormatting>
  <conditionalFormatting sqref="G198:G204">
    <cfRule type="cellIs" dxfId="708" priority="1457" stopIfTrue="1" operator="lessThan">
      <formula>1</formula>
    </cfRule>
  </conditionalFormatting>
  <conditionalFormatting sqref="G198:G204">
    <cfRule type="cellIs" dxfId="707" priority="1452" stopIfTrue="1" operator="lessThan">
      <formula>1</formula>
    </cfRule>
  </conditionalFormatting>
  <conditionalFormatting sqref="G198:G204">
    <cfRule type="cellIs" dxfId="706" priority="1437" stopIfTrue="1" operator="lessThan">
      <formula>1</formula>
    </cfRule>
  </conditionalFormatting>
  <conditionalFormatting sqref="G198:G204">
    <cfRule type="cellIs" dxfId="705" priority="1430" stopIfTrue="1" operator="lessThan">
      <formula>1</formula>
    </cfRule>
  </conditionalFormatting>
  <conditionalFormatting sqref="D198">
    <cfRule type="cellIs" dxfId="704" priority="1428" stopIfTrue="1" operator="lessThanOrEqual">
      <formula>#REF!</formula>
    </cfRule>
    <cfRule type="cellIs" dxfId="703" priority="1429" stopIfTrue="1" operator="greaterThan">
      <formula>#REF!</formula>
    </cfRule>
  </conditionalFormatting>
  <conditionalFormatting sqref="D199">
    <cfRule type="cellIs" dxfId="702" priority="1426" stopIfTrue="1" operator="lessThanOrEqual">
      <formula>#REF!</formula>
    </cfRule>
    <cfRule type="cellIs" dxfId="701" priority="1427" stopIfTrue="1" operator="greaterThan">
      <formula>#REF!</formula>
    </cfRule>
  </conditionalFormatting>
  <conditionalFormatting sqref="D200">
    <cfRule type="cellIs" dxfId="700" priority="1424" stopIfTrue="1" operator="lessThanOrEqual">
      <formula>#REF!</formula>
    </cfRule>
    <cfRule type="cellIs" dxfId="699" priority="1425" stopIfTrue="1" operator="greaterThan">
      <formula>#REF!</formula>
    </cfRule>
  </conditionalFormatting>
  <conditionalFormatting sqref="D201">
    <cfRule type="cellIs" dxfId="698" priority="1422" stopIfTrue="1" operator="lessThanOrEqual">
      <formula>#REF!</formula>
    </cfRule>
    <cfRule type="cellIs" dxfId="697" priority="1423" stopIfTrue="1" operator="greaterThan">
      <formula>#REF!</formula>
    </cfRule>
  </conditionalFormatting>
  <conditionalFormatting sqref="D202:D203">
    <cfRule type="cellIs" dxfId="696" priority="1420" stopIfTrue="1" operator="lessThanOrEqual">
      <formula>#REF!</formula>
    </cfRule>
    <cfRule type="cellIs" dxfId="695" priority="1421" stopIfTrue="1" operator="greaterThan">
      <formula>#REF!</formula>
    </cfRule>
  </conditionalFormatting>
  <conditionalFormatting sqref="D204">
    <cfRule type="cellIs" dxfId="694" priority="1418" stopIfTrue="1" operator="lessThanOrEqual">
      <formula>#REF!</formula>
    </cfRule>
    <cfRule type="cellIs" dxfId="693" priority="1419" stopIfTrue="1" operator="greaterThan">
      <formula>#REF!</formula>
    </cfRule>
  </conditionalFormatting>
  <conditionalFormatting sqref="G198:G204">
    <cfRule type="cellIs" dxfId="692" priority="1411" stopIfTrue="1" operator="lessThan">
      <formula>1</formula>
    </cfRule>
  </conditionalFormatting>
  <conditionalFormatting sqref="D198">
    <cfRule type="cellIs" dxfId="691" priority="1409" stopIfTrue="1" operator="lessThanOrEqual">
      <formula>#REF!</formula>
    </cfRule>
    <cfRule type="cellIs" dxfId="690" priority="1410" stopIfTrue="1" operator="greaterThan">
      <formula>#REF!</formula>
    </cfRule>
  </conditionalFormatting>
  <conditionalFormatting sqref="D199">
    <cfRule type="cellIs" dxfId="689" priority="1407" stopIfTrue="1" operator="lessThanOrEqual">
      <formula>#REF!</formula>
    </cfRule>
    <cfRule type="cellIs" dxfId="688" priority="1408" stopIfTrue="1" operator="greaterThan">
      <formula>#REF!</formula>
    </cfRule>
  </conditionalFormatting>
  <conditionalFormatting sqref="D200">
    <cfRule type="cellIs" dxfId="687" priority="1405" stopIfTrue="1" operator="lessThanOrEqual">
      <formula>#REF!</formula>
    </cfRule>
    <cfRule type="cellIs" dxfId="686" priority="1406" stopIfTrue="1" operator="greaterThan">
      <formula>#REF!</formula>
    </cfRule>
  </conditionalFormatting>
  <conditionalFormatting sqref="D201">
    <cfRule type="cellIs" dxfId="685" priority="1403" stopIfTrue="1" operator="lessThanOrEqual">
      <formula>#REF!</formula>
    </cfRule>
    <cfRule type="cellIs" dxfId="684" priority="1404" stopIfTrue="1" operator="greaterThan">
      <formula>#REF!</formula>
    </cfRule>
  </conditionalFormatting>
  <conditionalFormatting sqref="D202:D203">
    <cfRule type="cellIs" dxfId="683" priority="1401" stopIfTrue="1" operator="lessThanOrEqual">
      <formula>#REF!</formula>
    </cfRule>
    <cfRule type="cellIs" dxfId="682" priority="1402" stopIfTrue="1" operator="greaterThan">
      <formula>#REF!</formula>
    </cfRule>
  </conditionalFormatting>
  <conditionalFormatting sqref="D204">
    <cfRule type="cellIs" dxfId="681" priority="1399" stopIfTrue="1" operator="lessThanOrEqual">
      <formula>#REF!</formula>
    </cfRule>
    <cfRule type="cellIs" dxfId="680" priority="1400" stopIfTrue="1" operator="greaterThan">
      <formula>#REF!</formula>
    </cfRule>
  </conditionalFormatting>
  <conditionalFormatting sqref="G198:G204">
    <cfRule type="cellIs" dxfId="679" priority="1392" stopIfTrue="1" operator="lessThan">
      <formula>1</formula>
    </cfRule>
  </conditionalFormatting>
  <conditionalFormatting sqref="D198">
    <cfRule type="cellIs" dxfId="678" priority="1390" stopIfTrue="1" operator="lessThanOrEqual">
      <formula>#REF!</formula>
    </cfRule>
    <cfRule type="cellIs" dxfId="677" priority="1391" stopIfTrue="1" operator="greaterThan">
      <formula>#REF!</formula>
    </cfRule>
  </conditionalFormatting>
  <conditionalFormatting sqref="D199">
    <cfRule type="cellIs" dxfId="676" priority="1388" stopIfTrue="1" operator="lessThanOrEqual">
      <formula>#REF!</formula>
    </cfRule>
    <cfRule type="cellIs" dxfId="675" priority="1389" stopIfTrue="1" operator="greaterThan">
      <formula>#REF!</formula>
    </cfRule>
  </conditionalFormatting>
  <conditionalFormatting sqref="D200">
    <cfRule type="cellIs" dxfId="674" priority="1386" stopIfTrue="1" operator="lessThanOrEqual">
      <formula>#REF!</formula>
    </cfRule>
    <cfRule type="cellIs" dxfId="673" priority="1387" stopIfTrue="1" operator="greaterThan">
      <formula>#REF!</formula>
    </cfRule>
  </conditionalFormatting>
  <conditionalFormatting sqref="D201">
    <cfRule type="cellIs" dxfId="672" priority="1384" stopIfTrue="1" operator="lessThanOrEqual">
      <formula>#REF!</formula>
    </cfRule>
    <cfRule type="cellIs" dxfId="671" priority="1385" stopIfTrue="1" operator="greaterThan">
      <formula>#REF!</formula>
    </cfRule>
  </conditionalFormatting>
  <conditionalFormatting sqref="D202:D203">
    <cfRule type="cellIs" dxfId="670" priority="1382" stopIfTrue="1" operator="lessThanOrEqual">
      <formula>#REF!</formula>
    </cfRule>
    <cfRule type="cellIs" dxfId="669" priority="1383" stopIfTrue="1" operator="greaterThan">
      <formula>#REF!</formula>
    </cfRule>
  </conditionalFormatting>
  <conditionalFormatting sqref="D204">
    <cfRule type="cellIs" dxfId="668" priority="1380" stopIfTrue="1" operator="lessThanOrEqual">
      <formula>#REF!</formula>
    </cfRule>
    <cfRule type="cellIs" dxfId="667" priority="1381" stopIfTrue="1" operator="greaterThan">
      <formula>#REF!</formula>
    </cfRule>
  </conditionalFormatting>
  <conditionalFormatting sqref="G198:G204">
    <cfRule type="cellIs" dxfId="666" priority="1373" stopIfTrue="1" operator="lessThan">
      <formula>1</formula>
    </cfRule>
  </conditionalFormatting>
  <conditionalFormatting sqref="D198">
    <cfRule type="cellIs" dxfId="665" priority="1371" stopIfTrue="1" operator="lessThanOrEqual">
      <formula>#REF!</formula>
    </cfRule>
    <cfRule type="cellIs" dxfId="664" priority="1372" stopIfTrue="1" operator="greaterThan">
      <formula>#REF!</formula>
    </cfRule>
  </conditionalFormatting>
  <conditionalFormatting sqref="D199">
    <cfRule type="cellIs" dxfId="663" priority="1369" stopIfTrue="1" operator="lessThanOrEqual">
      <formula>#REF!</formula>
    </cfRule>
    <cfRule type="cellIs" dxfId="662" priority="1370" stopIfTrue="1" operator="greaterThan">
      <formula>#REF!</formula>
    </cfRule>
  </conditionalFormatting>
  <conditionalFormatting sqref="D200">
    <cfRule type="cellIs" dxfId="661" priority="1367" stopIfTrue="1" operator="lessThanOrEqual">
      <formula>#REF!</formula>
    </cfRule>
    <cfRule type="cellIs" dxfId="660" priority="1368" stopIfTrue="1" operator="greaterThan">
      <formula>#REF!</formula>
    </cfRule>
  </conditionalFormatting>
  <conditionalFormatting sqref="D201">
    <cfRule type="cellIs" dxfId="659" priority="1365" stopIfTrue="1" operator="lessThanOrEqual">
      <formula>#REF!</formula>
    </cfRule>
    <cfRule type="cellIs" dxfId="658" priority="1366" stopIfTrue="1" operator="greaterThan">
      <formula>#REF!</formula>
    </cfRule>
  </conditionalFormatting>
  <conditionalFormatting sqref="D202:D203">
    <cfRule type="cellIs" dxfId="657" priority="1363" stopIfTrue="1" operator="lessThanOrEqual">
      <formula>#REF!</formula>
    </cfRule>
    <cfRule type="cellIs" dxfId="656" priority="1364" stopIfTrue="1" operator="greaterThan">
      <formula>#REF!</formula>
    </cfRule>
  </conditionalFormatting>
  <conditionalFormatting sqref="D204">
    <cfRule type="cellIs" dxfId="655" priority="1361" stopIfTrue="1" operator="lessThanOrEqual">
      <formula>#REF!</formula>
    </cfRule>
    <cfRule type="cellIs" dxfId="654" priority="1362" stopIfTrue="1" operator="greaterThan">
      <formula>#REF!</formula>
    </cfRule>
  </conditionalFormatting>
  <conditionalFormatting sqref="G198:G204">
    <cfRule type="cellIs" dxfId="653" priority="1354" stopIfTrue="1" operator="lessThan">
      <formula>1</formula>
    </cfRule>
  </conditionalFormatting>
  <conditionalFormatting sqref="D198">
    <cfRule type="cellIs" dxfId="652" priority="1352" stopIfTrue="1" operator="lessThanOrEqual">
      <formula>#REF!</formula>
    </cfRule>
    <cfRule type="cellIs" dxfId="651" priority="1353" stopIfTrue="1" operator="greaterThan">
      <formula>#REF!</formula>
    </cfRule>
  </conditionalFormatting>
  <conditionalFormatting sqref="D199">
    <cfRule type="cellIs" dxfId="650" priority="1350" stopIfTrue="1" operator="lessThanOrEqual">
      <formula>#REF!</formula>
    </cfRule>
    <cfRule type="cellIs" dxfId="649" priority="1351" stopIfTrue="1" operator="greaterThan">
      <formula>#REF!</formula>
    </cfRule>
  </conditionalFormatting>
  <conditionalFormatting sqref="D200">
    <cfRule type="cellIs" dxfId="648" priority="1348" stopIfTrue="1" operator="lessThanOrEqual">
      <formula>#REF!</formula>
    </cfRule>
    <cfRule type="cellIs" dxfId="647" priority="1349" stopIfTrue="1" operator="greaterThan">
      <formula>#REF!</formula>
    </cfRule>
  </conditionalFormatting>
  <conditionalFormatting sqref="D201">
    <cfRule type="cellIs" dxfId="646" priority="1346" stopIfTrue="1" operator="lessThanOrEqual">
      <formula>#REF!</formula>
    </cfRule>
    <cfRule type="cellIs" dxfId="645" priority="1347" stopIfTrue="1" operator="greaterThan">
      <formula>#REF!</formula>
    </cfRule>
  </conditionalFormatting>
  <conditionalFormatting sqref="D202:D203">
    <cfRule type="cellIs" dxfId="644" priority="1344" stopIfTrue="1" operator="lessThanOrEqual">
      <formula>#REF!</formula>
    </cfRule>
    <cfRule type="cellIs" dxfId="643" priority="1345" stopIfTrue="1" operator="greaterThan">
      <formula>#REF!</formula>
    </cfRule>
  </conditionalFormatting>
  <conditionalFormatting sqref="D204">
    <cfRule type="cellIs" dxfId="642" priority="1342" stopIfTrue="1" operator="lessThanOrEqual">
      <formula>#REF!</formula>
    </cfRule>
    <cfRule type="cellIs" dxfId="641" priority="1343" stopIfTrue="1" operator="greaterThan">
      <formula>#REF!</formula>
    </cfRule>
  </conditionalFormatting>
  <conditionalFormatting sqref="G198:G204">
    <cfRule type="cellIs" dxfId="640" priority="1335" stopIfTrue="1" operator="lessThan">
      <formula>1</formula>
    </cfRule>
  </conditionalFormatting>
  <conditionalFormatting sqref="D198">
    <cfRule type="cellIs" dxfId="639" priority="1333" stopIfTrue="1" operator="lessThanOrEqual">
      <formula>#REF!</formula>
    </cfRule>
    <cfRule type="cellIs" dxfId="638" priority="1334" stopIfTrue="1" operator="greaterThan">
      <formula>#REF!</formula>
    </cfRule>
  </conditionalFormatting>
  <conditionalFormatting sqref="D199">
    <cfRule type="cellIs" dxfId="637" priority="1331" stopIfTrue="1" operator="lessThanOrEqual">
      <formula>#REF!</formula>
    </cfRule>
    <cfRule type="cellIs" dxfId="636" priority="1332" stopIfTrue="1" operator="greaterThan">
      <formula>#REF!</formula>
    </cfRule>
  </conditionalFormatting>
  <conditionalFormatting sqref="D200">
    <cfRule type="cellIs" dxfId="635" priority="1329" stopIfTrue="1" operator="lessThanOrEqual">
      <formula>#REF!</formula>
    </cfRule>
    <cfRule type="cellIs" dxfId="634" priority="1330" stopIfTrue="1" operator="greaterThan">
      <formula>#REF!</formula>
    </cfRule>
  </conditionalFormatting>
  <conditionalFormatting sqref="D201">
    <cfRule type="cellIs" dxfId="633" priority="1327" stopIfTrue="1" operator="lessThanOrEqual">
      <formula>#REF!</formula>
    </cfRule>
    <cfRule type="cellIs" dxfId="632" priority="1328" stopIfTrue="1" operator="greaterThan">
      <formula>#REF!</formula>
    </cfRule>
  </conditionalFormatting>
  <conditionalFormatting sqref="D202:D203">
    <cfRule type="cellIs" dxfId="631" priority="1325" stopIfTrue="1" operator="lessThanOrEqual">
      <formula>#REF!</formula>
    </cfRule>
    <cfRule type="cellIs" dxfId="630" priority="1326" stopIfTrue="1" operator="greaterThan">
      <formula>#REF!</formula>
    </cfRule>
  </conditionalFormatting>
  <conditionalFormatting sqref="D204">
    <cfRule type="cellIs" dxfId="629" priority="1323" stopIfTrue="1" operator="lessThanOrEqual">
      <formula>#REF!</formula>
    </cfRule>
    <cfRule type="cellIs" dxfId="628" priority="1324" stopIfTrue="1" operator="greaterThan">
      <formula>#REF!</formula>
    </cfRule>
  </conditionalFormatting>
  <conditionalFormatting sqref="G198:G204">
    <cfRule type="cellIs" dxfId="627" priority="1316" stopIfTrue="1" operator="lessThan">
      <formula>1</formula>
    </cfRule>
  </conditionalFormatting>
  <conditionalFormatting sqref="D198">
    <cfRule type="cellIs" dxfId="626" priority="1314" stopIfTrue="1" operator="lessThanOrEqual">
      <formula>#REF!</formula>
    </cfRule>
    <cfRule type="cellIs" dxfId="625" priority="1315" stopIfTrue="1" operator="greaterThan">
      <formula>#REF!</formula>
    </cfRule>
  </conditionalFormatting>
  <conditionalFormatting sqref="D199">
    <cfRule type="cellIs" dxfId="624" priority="1312" stopIfTrue="1" operator="lessThanOrEqual">
      <formula>#REF!</formula>
    </cfRule>
    <cfRule type="cellIs" dxfId="623" priority="1313" stopIfTrue="1" operator="greaterThan">
      <formula>#REF!</formula>
    </cfRule>
  </conditionalFormatting>
  <conditionalFormatting sqref="D200">
    <cfRule type="cellIs" dxfId="622" priority="1310" stopIfTrue="1" operator="lessThanOrEqual">
      <formula>#REF!</formula>
    </cfRule>
    <cfRule type="cellIs" dxfId="621" priority="1311" stopIfTrue="1" operator="greaterThan">
      <formula>#REF!</formula>
    </cfRule>
  </conditionalFormatting>
  <conditionalFormatting sqref="D201">
    <cfRule type="cellIs" dxfId="620" priority="1308" stopIfTrue="1" operator="lessThanOrEqual">
      <formula>#REF!</formula>
    </cfRule>
    <cfRule type="cellIs" dxfId="619" priority="1309" stopIfTrue="1" operator="greaterThan">
      <formula>#REF!</formula>
    </cfRule>
  </conditionalFormatting>
  <conditionalFormatting sqref="D202:D203">
    <cfRule type="cellIs" dxfId="618" priority="1306" stopIfTrue="1" operator="lessThanOrEqual">
      <formula>#REF!</formula>
    </cfRule>
    <cfRule type="cellIs" dxfId="617" priority="1307" stopIfTrue="1" operator="greaterThan">
      <formula>#REF!</formula>
    </cfRule>
  </conditionalFormatting>
  <conditionalFormatting sqref="D204">
    <cfRule type="cellIs" dxfId="616" priority="1304" stopIfTrue="1" operator="lessThanOrEqual">
      <formula>#REF!</formula>
    </cfRule>
    <cfRule type="cellIs" dxfId="615" priority="1305" stopIfTrue="1" operator="greaterThan">
      <formula>#REF!</formula>
    </cfRule>
  </conditionalFormatting>
  <conditionalFormatting sqref="G198:G204">
    <cfRule type="cellIs" dxfId="614" priority="1297" stopIfTrue="1" operator="lessThan">
      <formula>1</formula>
    </cfRule>
  </conditionalFormatting>
  <conditionalFormatting sqref="D198">
    <cfRule type="cellIs" dxfId="613" priority="1295" stopIfTrue="1" operator="lessThanOrEqual">
      <formula>#REF!</formula>
    </cfRule>
    <cfRule type="cellIs" dxfId="612" priority="1296" stopIfTrue="1" operator="greaterThan">
      <formula>#REF!</formula>
    </cfRule>
  </conditionalFormatting>
  <conditionalFormatting sqref="D199">
    <cfRule type="cellIs" dxfId="611" priority="1293" stopIfTrue="1" operator="lessThanOrEqual">
      <formula>#REF!</formula>
    </cfRule>
    <cfRule type="cellIs" dxfId="610" priority="1294" stopIfTrue="1" operator="greaterThan">
      <formula>#REF!</formula>
    </cfRule>
  </conditionalFormatting>
  <conditionalFormatting sqref="D200">
    <cfRule type="cellIs" dxfId="609" priority="1291" stopIfTrue="1" operator="lessThanOrEqual">
      <formula>#REF!</formula>
    </cfRule>
    <cfRule type="cellIs" dxfId="608" priority="1292" stopIfTrue="1" operator="greaterThan">
      <formula>#REF!</formula>
    </cfRule>
  </conditionalFormatting>
  <conditionalFormatting sqref="D201">
    <cfRule type="cellIs" dxfId="607" priority="1289" stopIfTrue="1" operator="lessThanOrEqual">
      <formula>#REF!</formula>
    </cfRule>
    <cfRule type="cellIs" dxfId="606" priority="1290" stopIfTrue="1" operator="greaterThan">
      <formula>#REF!</formula>
    </cfRule>
  </conditionalFormatting>
  <conditionalFormatting sqref="D202:D203">
    <cfRule type="cellIs" dxfId="605" priority="1287" stopIfTrue="1" operator="lessThanOrEqual">
      <formula>#REF!</formula>
    </cfRule>
    <cfRule type="cellIs" dxfId="604" priority="1288" stopIfTrue="1" operator="greaterThan">
      <formula>#REF!</formula>
    </cfRule>
  </conditionalFormatting>
  <conditionalFormatting sqref="D204">
    <cfRule type="cellIs" dxfId="603" priority="1285" stopIfTrue="1" operator="lessThanOrEqual">
      <formula>#REF!</formula>
    </cfRule>
    <cfRule type="cellIs" dxfId="602" priority="1286" stopIfTrue="1" operator="greaterThan">
      <formula>#REF!</formula>
    </cfRule>
  </conditionalFormatting>
  <conditionalFormatting sqref="G198:G204">
    <cfRule type="cellIs" dxfId="601" priority="1278" stopIfTrue="1" operator="lessThan">
      <formula>1</formula>
    </cfRule>
  </conditionalFormatting>
  <conditionalFormatting sqref="D198">
    <cfRule type="cellIs" dxfId="600" priority="1276" stopIfTrue="1" operator="lessThanOrEqual">
      <formula>#REF!</formula>
    </cfRule>
    <cfRule type="cellIs" dxfId="599" priority="1277" stopIfTrue="1" operator="greaterThan">
      <formula>#REF!</formula>
    </cfRule>
  </conditionalFormatting>
  <conditionalFormatting sqref="D199">
    <cfRule type="cellIs" dxfId="598" priority="1274" stopIfTrue="1" operator="lessThanOrEqual">
      <formula>#REF!</formula>
    </cfRule>
    <cfRule type="cellIs" dxfId="597" priority="1275" stopIfTrue="1" operator="greaterThan">
      <formula>#REF!</formula>
    </cfRule>
  </conditionalFormatting>
  <conditionalFormatting sqref="D200">
    <cfRule type="cellIs" dxfId="596" priority="1272" stopIfTrue="1" operator="lessThanOrEqual">
      <formula>#REF!</formula>
    </cfRule>
    <cfRule type="cellIs" dxfId="595" priority="1273" stopIfTrue="1" operator="greaterThan">
      <formula>#REF!</formula>
    </cfRule>
  </conditionalFormatting>
  <conditionalFormatting sqref="D201">
    <cfRule type="cellIs" dxfId="594" priority="1270" stopIfTrue="1" operator="lessThanOrEqual">
      <formula>#REF!</formula>
    </cfRule>
    <cfRule type="cellIs" dxfId="593" priority="1271" stopIfTrue="1" operator="greaterThan">
      <formula>#REF!</formula>
    </cfRule>
  </conditionalFormatting>
  <conditionalFormatting sqref="D202:D203">
    <cfRule type="cellIs" dxfId="592" priority="1268" stopIfTrue="1" operator="lessThanOrEqual">
      <formula>#REF!</formula>
    </cfRule>
    <cfRule type="cellIs" dxfId="591" priority="1269" stopIfTrue="1" operator="greaterThan">
      <formula>#REF!</formula>
    </cfRule>
  </conditionalFormatting>
  <conditionalFormatting sqref="D204">
    <cfRule type="cellIs" dxfId="590" priority="1266" stopIfTrue="1" operator="lessThanOrEqual">
      <formula>#REF!</formula>
    </cfRule>
    <cfRule type="cellIs" dxfId="589" priority="1267" stopIfTrue="1" operator="greaterThan">
      <formula>#REF!</formula>
    </cfRule>
  </conditionalFormatting>
  <conditionalFormatting sqref="G198:G204">
    <cfRule type="cellIs" dxfId="588" priority="1259" stopIfTrue="1" operator="lessThan">
      <formula>1</formula>
    </cfRule>
  </conditionalFormatting>
  <conditionalFormatting sqref="D198">
    <cfRule type="cellIs" dxfId="587" priority="1257" stopIfTrue="1" operator="lessThanOrEqual">
      <formula>#REF!</formula>
    </cfRule>
    <cfRule type="cellIs" dxfId="586" priority="1258" stopIfTrue="1" operator="greaterThan">
      <formula>#REF!</formula>
    </cfRule>
  </conditionalFormatting>
  <conditionalFormatting sqref="D199">
    <cfRule type="cellIs" dxfId="585" priority="1255" stopIfTrue="1" operator="lessThanOrEqual">
      <formula>#REF!</formula>
    </cfRule>
    <cfRule type="cellIs" dxfId="584" priority="1256" stopIfTrue="1" operator="greaterThan">
      <formula>#REF!</formula>
    </cfRule>
  </conditionalFormatting>
  <conditionalFormatting sqref="D200">
    <cfRule type="cellIs" dxfId="583" priority="1253" stopIfTrue="1" operator="lessThanOrEqual">
      <formula>#REF!</formula>
    </cfRule>
    <cfRule type="cellIs" dxfId="582" priority="1254" stopIfTrue="1" operator="greaterThan">
      <formula>#REF!</formula>
    </cfRule>
  </conditionalFormatting>
  <conditionalFormatting sqref="D201">
    <cfRule type="cellIs" dxfId="581" priority="1251" stopIfTrue="1" operator="lessThanOrEqual">
      <formula>#REF!</formula>
    </cfRule>
    <cfRule type="cellIs" dxfId="580" priority="1252" stopIfTrue="1" operator="greaterThan">
      <formula>#REF!</formula>
    </cfRule>
  </conditionalFormatting>
  <conditionalFormatting sqref="D202:D203">
    <cfRule type="cellIs" dxfId="579" priority="1249" stopIfTrue="1" operator="lessThanOrEqual">
      <formula>#REF!</formula>
    </cfRule>
    <cfRule type="cellIs" dxfId="578" priority="1250" stopIfTrue="1" operator="greaterThan">
      <formula>#REF!</formula>
    </cfRule>
  </conditionalFormatting>
  <conditionalFormatting sqref="D204">
    <cfRule type="cellIs" dxfId="577" priority="1247" stopIfTrue="1" operator="lessThanOrEqual">
      <formula>#REF!</formula>
    </cfRule>
    <cfRule type="cellIs" dxfId="576" priority="1248" stopIfTrue="1" operator="greaterThan">
      <formula>#REF!</formula>
    </cfRule>
  </conditionalFormatting>
  <conditionalFormatting sqref="G198:G204">
    <cfRule type="cellIs" dxfId="575" priority="1240" stopIfTrue="1" operator="lessThan">
      <formula>1</formula>
    </cfRule>
  </conditionalFormatting>
  <conditionalFormatting sqref="D198">
    <cfRule type="cellIs" dxfId="574" priority="1238" stopIfTrue="1" operator="lessThanOrEqual">
      <formula>#REF!</formula>
    </cfRule>
    <cfRule type="cellIs" dxfId="573" priority="1239" stopIfTrue="1" operator="greaterThan">
      <formula>#REF!</formula>
    </cfRule>
  </conditionalFormatting>
  <conditionalFormatting sqref="D199">
    <cfRule type="cellIs" dxfId="572" priority="1236" stopIfTrue="1" operator="lessThanOrEqual">
      <formula>#REF!</formula>
    </cfRule>
    <cfRule type="cellIs" dxfId="571" priority="1237" stopIfTrue="1" operator="greaterThan">
      <formula>#REF!</formula>
    </cfRule>
  </conditionalFormatting>
  <conditionalFormatting sqref="D200">
    <cfRule type="cellIs" dxfId="570" priority="1234" stopIfTrue="1" operator="lessThanOrEqual">
      <formula>#REF!</formula>
    </cfRule>
    <cfRule type="cellIs" dxfId="569" priority="1235" stopIfTrue="1" operator="greaterThan">
      <formula>#REF!</formula>
    </cfRule>
  </conditionalFormatting>
  <conditionalFormatting sqref="D201">
    <cfRule type="cellIs" dxfId="568" priority="1232" stopIfTrue="1" operator="lessThanOrEqual">
      <formula>#REF!</formula>
    </cfRule>
    <cfRule type="cellIs" dxfId="567" priority="1233" stopIfTrue="1" operator="greaterThan">
      <formula>#REF!</formula>
    </cfRule>
  </conditionalFormatting>
  <conditionalFormatting sqref="D202:D203">
    <cfRule type="cellIs" dxfId="566" priority="1230" stopIfTrue="1" operator="lessThanOrEqual">
      <formula>#REF!</formula>
    </cfRule>
    <cfRule type="cellIs" dxfId="565" priority="1231" stopIfTrue="1" operator="greaterThan">
      <formula>#REF!</formula>
    </cfRule>
  </conditionalFormatting>
  <conditionalFormatting sqref="D204">
    <cfRule type="cellIs" dxfId="564" priority="1228" stopIfTrue="1" operator="lessThanOrEqual">
      <formula>#REF!</formula>
    </cfRule>
    <cfRule type="cellIs" dxfId="563" priority="1229" stopIfTrue="1" operator="greaterThan">
      <formula>#REF!</formula>
    </cfRule>
  </conditionalFormatting>
  <conditionalFormatting sqref="G198:G204">
    <cfRule type="cellIs" dxfId="562" priority="1221" stopIfTrue="1" operator="lessThan">
      <formula>1</formula>
    </cfRule>
  </conditionalFormatting>
  <conditionalFormatting sqref="D198">
    <cfRule type="cellIs" dxfId="561" priority="1219" stopIfTrue="1" operator="lessThanOrEqual">
      <formula>#REF!</formula>
    </cfRule>
    <cfRule type="cellIs" dxfId="560" priority="1220" stopIfTrue="1" operator="greaterThan">
      <formula>#REF!</formula>
    </cfRule>
  </conditionalFormatting>
  <conditionalFormatting sqref="D199">
    <cfRule type="cellIs" dxfId="559" priority="1217" stopIfTrue="1" operator="lessThanOrEqual">
      <formula>#REF!</formula>
    </cfRule>
    <cfRule type="cellIs" dxfId="558" priority="1218" stopIfTrue="1" operator="greaterThan">
      <formula>#REF!</formula>
    </cfRule>
  </conditionalFormatting>
  <conditionalFormatting sqref="D200">
    <cfRule type="cellIs" dxfId="557" priority="1215" stopIfTrue="1" operator="lessThanOrEqual">
      <formula>#REF!</formula>
    </cfRule>
    <cfRule type="cellIs" dxfId="556" priority="1216" stopIfTrue="1" operator="greaterThan">
      <formula>#REF!</formula>
    </cfRule>
  </conditionalFormatting>
  <conditionalFormatting sqref="D201">
    <cfRule type="cellIs" dxfId="555" priority="1213" stopIfTrue="1" operator="lessThanOrEqual">
      <formula>#REF!</formula>
    </cfRule>
    <cfRule type="cellIs" dxfId="554" priority="1214" stopIfTrue="1" operator="greaterThan">
      <formula>#REF!</formula>
    </cfRule>
  </conditionalFormatting>
  <conditionalFormatting sqref="D202:D203">
    <cfRule type="cellIs" dxfId="553" priority="1211" stopIfTrue="1" operator="lessThanOrEqual">
      <formula>#REF!</formula>
    </cfRule>
    <cfRule type="cellIs" dxfId="552" priority="1212" stopIfTrue="1" operator="greaterThan">
      <formula>#REF!</formula>
    </cfRule>
  </conditionalFormatting>
  <conditionalFormatting sqref="D204">
    <cfRule type="cellIs" dxfId="551" priority="1209" stopIfTrue="1" operator="lessThanOrEqual">
      <formula>#REF!</formula>
    </cfRule>
    <cfRule type="cellIs" dxfId="550" priority="1210" stopIfTrue="1" operator="greaterThan">
      <formula>#REF!</formula>
    </cfRule>
  </conditionalFormatting>
  <conditionalFormatting sqref="G198:G204">
    <cfRule type="cellIs" dxfId="549" priority="1202" stopIfTrue="1" operator="lessThan">
      <formula>1</formula>
    </cfRule>
  </conditionalFormatting>
  <conditionalFormatting sqref="D198">
    <cfRule type="cellIs" dxfId="548" priority="1200" stopIfTrue="1" operator="lessThanOrEqual">
      <formula>#REF!</formula>
    </cfRule>
    <cfRule type="cellIs" dxfId="547" priority="1201" stopIfTrue="1" operator="greaterThan">
      <formula>#REF!</formula>
    </cfRule>
  </conditionalFormatting>
  <conditionalFormatting sqref="D199">
    <cfRule type="cellIs" dxfId="546" priority="1198" stopIfTrue="1" operator="lessThanOrEqual">
      <formula>#REF!</formula>
    </cfRule>
    <cfRule type="cellIs" dxfId="545" priority="1199" stopIfTrue="1" operator="greaterThan">
      <formula>#REF!</formula>
    </cfRule>
  </conditionalFormatting>
  <conditionalFormatting sqref="D200">
    <cfRule type="cellIs" dxfId="544" priority="1196" stopIfTrue="1" operator="lessThanOrEqual">
      <formula>#REF!</formula>
    </cfRule>
    <cfRule type="cellIs" dxfId="543" priority="1197" stopIfTrue="1" operator="greaterThan">
      <formula>#REF!</formula>
    </cfRule>
  </conditionalFormatting>
  <conditionalFormatting sqref="D201">
    <cfRule type="cellIs" dxfId="542" priority="1194" stopIfTrue="1" operator="lessThanOrEqual">
      <formula>#REF!</formula>
    </cfRule>
    <cfRule type="cellIs" dxfId="541" priority="1195" stopIfTrue="1" operator="greaterThan">
      <formula>#REF!</formula>
    </cfRule>
  </conditionalFormatting>
  <conditionalFormatting sqref="D202:D203">
    <cfRule type="cellIs" dxfId="540" priority="1192" stopIfTrue="1" operator="lessThanOrEqual">
      <formula>#REF!</formula>
    </cfRule>
    <cfRule type="cellIs" dxfId="539" priority="1193" stopIfTrue="1" operator="greaterThan">
      <formula>#REF!</formula>
    </cfRule>
  </conditionalFormatting>
  <conditionalFormatting sqref="D204">
    <cfRule type="cellIs" dxfId="538" priority="1190" stopIfTrue="1" operator="lessThanOrEqual">
      <formula>#REF!</formula>
    </cfRule>
    <cfRule type="cellIs" dxfId="537" priority="1191" stopIfTrue="1" operator="greaterThan">
      <formula>#REF!</formula>
    </cfRule>
  </conditionalFormatting>
  <conditionalFormatting sqref="G198:G204">
    <cfRule type="cellIs" dxfId="536" priority="1183" stopIfTrue="1" operator="lessThan">
      <formula>1</formula>
    </cfRule>
  </conditionalFormatting>
  <conditionalFormatting sqref="D198">
    <cfRule type="cellIs" dxfId="535" priority="1181" stopIfTrue="1" operator="lessThanOrEqual">
      <formula>#REF!</formula>
    </cfRule>
    <cfRule type="cellIs" dxfId="534" priority="1182" stopIfTrue="1" operator="greaterThan">
      <formula>#REF!</formula>
    </cfRule>
  </conditionalFormatting>
  <conditionalFormatting sqref="D199">
    <cfRule type="cellIs" dxfId="533" priority="1179" stopIfTrue="1" operator="lessThanOrEqual">
      <formula>#REF!</formula>
    </cfRule>
    <cfRule type="cellIs" dxfId="532" priority="1180" stopIfTrue="1" operator="greaterThan">
      <formula>#REF!</formula>
    </cfRule>
  </conditionalFormatting>
  <conditionalFormatting sqref="D200">
    <cfRule type="cellIs" dxfId="531" priority="1177" stopIfTrue="1" operator="lessThanOrEqual">
      <formula>#REF!</formula>
    </cfRule>
    <cfRule type="cellIs" dxfId="530" priority="1178" stopIfTrue="1" operator="greaterThan">
      <formula>#REF!</formula>
    </cfRule>
  </conditionalFormatting>
  <conditionalFormatting sqref="D201">
    <cfRule type="cellIs" dxfId="529" priority="1175" stopIfTrue="1" operator="lessThanOrEqual">
      <formula>#REF!</formula>
    </cfRule>
    <cfRule type="cellIs" dxfId="528" priority="1176" stopIfTrue="1" operator="greaterThan">
      <formula>#REF!</formula>
    </cfRule>
  </conditionalFormatting>
  <conditionalFormatting sqref="D202:D203">
    <cfRule type="cellIs" dxfId="527" priority="1173" stopIfTrue="1" operator="lessThanOrEqual">
      <formula>#REF!</formula>
    </cfRule>
    <cfRule type="cellIs" dxfId="526" priority="1174" stopIfTrue="1" operator="greaterThan">
      <formula>#REF!</formula>
    </cfRule>
  </conditionalFormatting>
  <conditionalFormatting sqref="D204">
    <cfRule type="cellIs" dxfId="525" priority="1171" stopIfTrue="1" operator="lessThanOrEqual">
      <formula>#REF!</formula>
    </cfRule>
    <cfRule type="cellIs" dxfId="524" priority="1172" stopIfTrue="1" operator="greaterThan">
      <formula>#REF!</formula>
    </cfRule>
  </conditionalFormatting>
  <conditionalFormatting sqref="G198:G204">
    <cfRule type="cellIs" dxfId="523" priority="1164" stopIfTrue="1" operator="lessThan">
      <formula>1</formula>
    </cfRule>
  </conditionalFormatting>
  <conditionalFormatting sqref="D198">
    <cfRule type="cellIs" dxfId="522" priority="1162" stopIfTrue="1" operator="lessThanOrEqual">
      <formula>#REF!</formula>
    </cfRule>
    <cfRule type="cellIs" dxfId="521" priority="1163" stopIfTrue="1" operator="greaterThan">
      <formula>#REF!</formula>
    </cfRule>
  </conditionalFormatting>
  <conditionalFormatting sqref="D199">
    <cfRule type="cellIs" dxfId="520" priority="1160" stopIfTrue="1" operator="lessThanOrEqual">
      <formula>#REF!</formula>
    </cfRule>
    <cfRule type="cellIs" dxfId="519" priority="1161" stopIfTrue="1" operator="greaterThan">
      <formula>#REF!</formula>
    </cfRule>
  </conditionalFormatting>
  <conditionalFormatting sqref="D200">
    <cfRule type="cellIs" dxfId="518" priority="1158" stopIfTrue="1" operator="lessThanOrEqual">
      <formula>#REF!</formula>
    </cfRule>
    <cfRule type="cellIs" dxfId="517" priority="1159" stopIfTrue="1" operator="greaterThan">
      <formula>#REF!</formula>
    </cfRule>
  </conditionalFormatting>
  <conditionalFormatting sqref="D201">
    <cfRule type="cellIs" dxfId="516" priority="1156" stopIfTrue="1" operator="lessThanOrEqual">
      <formula>#REF!</formula>
    </cfRule>
    <cfRule type="cellIs" dxfId="515" priority="1157" stopIfTrue="1" operator="greaterThan">
      <formula>#REF!</formula>
    </cfRule>
  </conditionalFormatting>
  <conditionalFormatting sqref="D202:D203">
    <cfRule type="cellIs" dxfId="514" priority="1154" stopIfTrue="1" operator="lessThanOrEqual">
      <formula>#REF!</formula>
    </cfRule>
    <cfRule type="cellIs" dxfId="513" priority="1155" stopIfTrue="1" operator="greaterThan">
      <formula>#REF!</formula>
    </cfRule>
  </conditionalFormatting>
  <conditionalFormatting sqref="D204">
    <cfRule type="cellIs" dxfId="512" priority="1152" stopIfTrue="1" operator="lessThanOrEqual">
      <formula>#REF!</formula>
    </cfRule>
    <cfRule type="cellIs" dxfId="511" priority="1153" stopIfTrue="1" operator="greaterThan">
      <formula>#REF!</formula>
    </cfRule>
  </conditionalFormatting>
  <conditionalFormatting sqref="G198:G204">
    <cfRule type="cellIs" dxfId="510" priority="1145" stopIfTrue="1" operator="lessThan">
      <formula>1</formula>
    </cfRule>
  </conditionalFormatting>
  <conditionalFormatting sqref="D198">
    <cfRule type="cellIs" dxfId="509" priority="1143" stopIfTrue="1" operator="lessThanOrEqual">
      <formula>#REF!</formula>
    </cfRule>
    <cfRule type="cellIs" dxfId="508" priority="1144" stopIfTrue="1" operator="greaterThan">
      <formula>#REF!</formula>
    </cfRule>
  </conditionalFormatting>
  <conditionalFormatting sqref="D199">
    <cfRule type="cellIs" dxfId="507" priority="1141" stopIfTrue="1" operator="lessThanOrEqual">
      <formula>#REF!</formula>
    </cfRule>
    <cfRule type="cellIs" dxfId="506" priority="1142" stopIfTrue="1" operator="greaterThan">
      <formula>#REF!</formula>
    </cfRule>
  </conditionalFormatting>
  <conditionalFormatting sqref="D200">
    <cfRule type="cellIs" dxfId="505" priority="1139" stopIfTrue="1" operator="lessThanOrEqual">
      <formula>#REF!</formula>
    </cfRule>
    <cfRule type="cellIs" dxfId="504" priority="1140" stopIfTrue="1" operator="greaterThan">
      <formula>#REF!</formula>
    </cfRule>
  </conditionalFormatting>
  <conditionalFormatting sqref="D201">
    <cfRule type="cellIs" dxfId="503" priority="1137" stopIfTrue="1" operator="lessThanOrEqual">
      <formula>#REF!</formula>
    </cfRule>
    <cfRule type="cellIs" dxfId="502" priority="1138" stopIfTrue="1" operator="greaterThan">
      <formula>#REF!</formula>
    </cfRule>
  </conditionalFormatting>
  <conditionalFormatting sqref="D202:D203">
    <cfRule type="cellIs" dxfId="501" priority="1135" stopIfTrue="1" operator="lessThanOrEqual">
      <formula>#REF!</formula>
    </cfRule>
    <cfRule type="cellIs" dxfId="500" priority="1136" stopIfTrue="1" operator="greaterThan">
      <formula>#REF!</formula>
    </cfRule>
  </conditionalFormatting>
  <conditionalFormatting sqref="D204">
    <cfRule type="cellIs" dxfId="499" priority="1133" stopIfTrue="1" operator="lessThanOrEqual">
      <formula>#REF!</formula>
    </cfRule>
    <cfRule type="cellIs" dxfId="498" priority="1134" stopIfTrue="1" operator="greaterThan">
      <formula>#REF!</formula>
    </cfRule>
  </conditionalFormatting>
  <conditionalFormatting sqref="G198:G204">
    <cfRule type="cellIs" dxfId="497" priority="1126" stopIfTrue="1" operator="lessThan">
      <formula>1</formula>
    </cfRule>
  </conditionalFormatting>
  <conditionalFormatting sqref="D198">
    <cfRule type="cellIs" dxfId="496" priority="1124" stopIfTrue="1" operator="lessThanOrEqual">
      <formula>#REF!</formula>
    </cfRule>
    <cfRule type="cellIs" dxfId="495" priority="1125" stopIfTrue="1" operator="greaterThan">
      <formula>#REF!</formula>
    </cfRule>
  </conditionalFormatting>
  <conditionalFormatting sqref="D199">
    <cfRule type="cellIs" dxfId="494" priority="1122" stopIfTrue="1" operator="lessThanOrEqual">
      <formula>#REF!</formula>
    </cfRule>
    <cfRule type="cellIs" dxfId="493" priority="1123" stopIfTrue="1" operator="greaterThan">
      <formula>#REF!</formula>
    </cfRule>
  </conditionalFormatting>
  <conditionalFormatting sqref="D200">
    <cfRule type="cellIs" dxfId="492" priority="1120" stopIfTrue="1" operator="lessThanOrEqual">
      <formula>#REF!</formula>
    </cfRule>
    <cfRule type="cellIs" dxfId="491" priority="1121" stopIfTrue="1" operator="greaterThan">
      <formula>#REF!</formula>
    </cfRule>
  </conditionalFormatting>
  <conditionalFormatting sqref="D201">
    <cfRule type="cellIs" dxfId="490" priority="1118" stopIfTrue="1" operator="lessThanOrEqual">
      <formula>#REF!</formula>
    </cfRule>
    <cfRule type="cellIs" dxfId="489" priority="1119" stopIfTrue="1" operator="greaterThan">
      <formula>#REF!</formula>
    </cfRule>
  </conditionalFormatting>
  <conditionalFormatting sqref="D202:D203">
    <cfRule type="cellIs" dxfId="488" priority="1116" stopIfTrue="1" operator="lessThanOrEqual">
      <formula>#REF!</formula>
    </cfRule>
    <cfRule type="cellIs" dxfId="487" priority="1117" stopIfTrue="1" operator="greaterThan">
      <formula>#REF!</formula>
    </cfRule>
  </conditionalFormatting>
  <conditionalFormatting sqref="D204">
    <cfRule type="cellIs" dxfId="486" priority="1114" stopIfTrue="1" operator="lessThanOrEqual">
      <formula>#REF!</formula>
    </cfRule>
    <cfRule type="cellIs" dxfId="485" priority="1115" stopIfTrue="1" operator="greaterThan">
      <formula>#REF!</formula>
    </cfRule>
  </conditionalFormatting>
  <conditionalFormatting sqref="G198:G204">
    <cfRule type="cellIs" dxfId="484" priority="1107" stopIfTrue="1" operator="lessThan">
      <formula>1</formula>
    </cfRule>
  </conditionalFormatting>
  <conditionalFormatting sqref="D198">
    <cfRule type="cellIs" dxfId="483" priority="1105" stopIfTrue="1" operator="lessThanOrEqual">
      <formula>#REF!</formula>
    </cfRule>
    <cfRule type="cellIs" dxfId="482" priority="1106" stopIfTrue="1" operator="greaterThan">
      <formula>#REF!</formula>
    </cfRule>
  </conditionalFormatting>
  <conditionalFormatting sqref="D199">
    <cfRule type="cellIs" dxfId="481" priority="1103" stopIfTrue="1" operator="lessThanOrEqual">
      <formula>#REF!</formula>
    </cfRule>
    <cfRule type="cellIs" dxfId="480" priority="1104" stopIfTrue="1" operator="greaterThan">
      <formula>#REF!</formula>
    </cfRule>
  </conditionalFormatting>
  <conditionalFormatting sqref="D200">
    <cfRule type="cellIs" dxfId="479" priority="1101" stopIfTrue="1" operator="lessThanOrEqual">
      <formula>#REF!</formula>
    </cfRule>
    <cfRule type="cellIs" dxfId="478" priority="1102" stopIfTrue="1" operator="greaterThan">
      <formula>#REF!</formula>
    </cfRule>
  </conditionalFormatting>
  <conditionalFormatting sqref="D201">
    <cfRule type="cellIs" dxfId="477" priority="1099" stopIfTrue="1" operator="lessThanOrEqual">
      <formula>#REF!</formula>
    </cfRule>
    <cfRule type="cellIs" dxfId="476" priority="1100" stopIfTrue="1" operator="greaterThan">
      <formula>#REF!</formula>
    </cfRule>
  </conditionalFormatting>
  <conditionalFormatting sqref="D202:D203">
    <cfRule type="cellIs" dxfId="475" priority="1097" stopIfTrue="1" operator="lessThanOrEqual">
      <formula>#REF!</formula>
    </cfRule>
    <cfRule type="cellIs" dxfId="474" priority="1098" stopIfTrue="1" operator="greaterThan">
      <formula>#REF!</formula>
    </cfRule>
  </conditionalFormatting>
  <conditionalFormatting sqref="D204">
    <cfRule type="cellIs" dxfId="473" priority="1095" stopIfTrue="1" operator="lessThanOrEqual">
      <formula>#REF!</formula>
    </cfRule>
    <cfRule type="cellIs" dxfId="472" priority="1096" stopIfTrue="1" operator="greaterThan">
      <formula>#REF!</formula>
    </cfRule>
  </conditionalFormatting>
  <conditionalFormatting sqref="G198:G204">
    <cfRule type="cellIs" dxfId="471" priority="1088" stopIfTrue="1" operator="lessThan">
      <formula>1</formula>
    </cfRule>
  </conditionalFormatting>
  <conditionalFormatting sqref="D198">
    <cfRule type="cellIs" dxfId="470" priority="1086" stopIfTrue="1" operator="lessThanOrEqual">
      <formula>#REF!</formula>
    </cfRule>
    <cfRule type="cellIs" dxfId="469" priority="1087" stopIfTrue="1" operator="greaterThan">
      <formula>#REF!</formula>
    </cfRule>
  </conditionalFormatting>
  <conditionalFormatting sqref="D199">
    <cfRule type="cellIs" dxfId="468" priority="1084" stopIfTrue="1" operator="lessThanOrEqual">
      <formula>#REF!</formula>
    </cfRule>
    <cfRule type="cellIs" dxfId="467" priority="1085" stopIfTrue="1" operator="greaterThan">
      <formula>#REF!</formula>
    </cfRule>
  </conditionalFormatting>
  <conditionalFormatting sqref="D200">
    <cfRule type="cellIs" dxfId="466" priority="1082" stopIfTrue="1" operator="lessThanOrEqual">
      <formula>#REF!</formula>
    </cfRule>
    <cfRule type="cellIs" dxfId="465" priority="1083" stopIfTrue="1" operator="greaterThan">
      <formula>#REF!</formula>
    </cfRule>
  </conditionalFormatting>
  <conditionalFormatting sqref="D201">
    <cfRule type="cellIs" dxfId="464" priority="1080" stopIfTrue="1" operator="lessThanOrEqual">
      <formula>#REF!</formula>
    </cfRule>
    <cfRule type="cellIs" dxfId="463" priority="1081" stopIfTrue="1" operator="greaterThan">
      <formula>#REF!</formula>
    </cfRule>
  </conditionalFormatting>
  <conditionalFormatting sqref="D202:D203">
    <cfRule type="cellIs" dxfId="462" priority="1078" stopIfTrue="1" operator="lessThanOrEqual">
      <formula>#REF!</formula>
    </cfRule>
    <cfRule type="cellIs" dxfId="461" priority="1079" stopIfTrue="1" operator="greaterThan">
      <formula>#REF!</formula>
    </cfRule>
  </conditionalFormatting>
  <conditionalFormatting sqref="D204">
    <cfRule type="cellIs" dxfId="460" priority="1076" stopIfTrue="1" operator="lessThanOrEqual">
      <formula>#REF!</formula>
    </cfRule>
    <cfRule type="cellIs" dxfId="459" priority="1077" stopIfTrue="1" operator="greaterThan">
      <formula>#REF!</formula>
    </cfRule>
  </conditionalFormatting>
  <conditionalFormatting sqref="G198:G204">
    <cfRule type="cellIs" dxfId="458" priority="1069" stopIfTrue="1" operator="lessThan">
      <formula>1</formula>
    </cfRule>
  </conditionalFormatting>
  <conditionalFormatting sqref="D198">
    <cfRule type="cellIs" dxfId="457" priority="1067" stopIfTrue="1" operator="lessThanOrEqual">
      <formula>#REF!</formula>
    </cfRule>
    <cfRule type="cellIs" dxfId="456" priority="1068" stopIfTrue="1" operator="greaterThan">
      <formula>#REF!</formula>
    </cfRule>
  </conditionalFormatting>
  <conditionalFormatting sqref="D199">
    <cfRule type="cellIs" dxfId="455" priority="1065" stopIfTrue="1" operator="lessThanOrEqual">
      <formula>#REF!</formula>
    </cfRule>
    <cfRule type="cellIs" dxfId="454" priority="1066" stopIfTrue="1" operator="greaterThan">
      <formula>#REF!</formula>
    </cfRule>
  </conditionalFormatting>
  <conditionalFormatting sqref="D200">
    <cfRule type="cellIs" dxfId="453" priority="1063" stopIfTrue="1" operator="lessThanOrEqual">
      <formula>#REF!</formula>
    </cfRule>
    <cfRule type="cellIs" dxfId="452" priority="1064" stopIfTrue="1" operator="greaterThan">
      <formula>#REF!</formula>
    </cfRule>
  </conditionalFormatting>
  <conditionalFormatting sqref="D201">
    <cfRule type="cellIs" dxfId="451" priority="1061" stopIfTrue="1" operator="lessThanOrEqual">
      <formula>#REF!</formula>
    </cfRule>
    <cfRule type="cellIs" dxfId="450" priority="1062" stopIfTrue="1" operator="greaterThan">
      <formula>#REF!</formula>
    </cfRule>
  </conditionalFormatting>
  <conditionalFormatting sqref="D202:D203">
    <cfRule type="cellIs" dxfId="449" priority="1059" stopIfTrue="1" operator="lessThanOrEqual">
      <formula>#REF!</formula>
    </cfRule>
    <cfRule type="cellIs" dxfId="448" priority="1060" stopIfTrue="1" operator="greaterThan">
      <formula>#REF!</formula>
    </cfRule>
  </conditionalFormatting>
  <conditionalFormatting sqref="D204">
    <cfRule type="cellIs" dxfId="447" priority="1057" stopIfTrue="1" operator="lessThanOrEqual">
      <formula>#REF!</formula>
    </cfRule>
    <cfRule type="cellIs" dxfId="446" priority="1058" stopIfTrue="1" operator="greaterThan">
      <formula>#REF!</formula>
    </cfRule>
  </conditionalFormatting>
  <conditionalFormatting sqref="G198:G204">
    <cfRule type="cellIs" dxfId="445" priority="1050" stopIfTrue="1" operator="lessThan">
      <formula>1</formula>
    </cfRule>
  </conditionalFormatting>
  <conditionalFormatting sqref="D198">
    <cfRule type="cellIs" dxfId="444" priority="1048" stopIfTrue="1" operator="lessThanOrEqual">
      <formula>#REF!</formula>
    </cfRule>
    <cfRule type="cellIs" dxfId="443" priority="1049" stopIfTrue="1" operator="greaterThan">
      <formula>#REF!</formula>
    </cfRule>
  </conditionalFormatting>
  <conditionalFormatting sqref="D199">
    <cfRule type="cellIs" dxfId="442" priority="1046" stopIfTrue="1" operator="lessThanOrEqual">
      <formula>#REF!</formula>
    </cfRule>
    <cfRule type="cellIs" dxfId="441" priority="1047" stopIfTrue="1" operator="greaterThan">
      <formula>#REF!</formula>
    </cfRule>
  </conditionalFormatting>
  <conditionalFormatting sqref="D200">
    <cfRule type="cellIs" dxfId="440" priority="1044" stopIfTrue="1" operator="lessThanOrEqual">
      <formula>#REF!</formula>
    </cfRule>
    <cfRule type="cellIs" dxfId="439" priority="1045" stopIfTrue="1" operator="greaterThan">
      <formula>#REF!</formula>
    </cfRule>
  </conditionalFormatting>
  <conditionalFormatting sqref="D201">
    <cfRule type="cellIs" dxfId="438" priority="1042" stopIfTrue="1" operator="lessThanOrEqual">
      <formula>#REF!</formula>
    </cfRule>
    <cfRule type="cellIs" dxfId="437" priority="1043" stopIfTrue="1" operator="greaterThan">
      <formula>#REF!</formula>
    </cfRule>
  </conditionalFormatting>
  <conditionalFormatting sqref="D202:D203">
    <cfRule type="cellIs" dxfId="436" priority="1040" stopIfTrue="1" operator="lessThanOrEqual">
      <formula>#REF!</formula>
    </cfRule>
    <cfRule type="cellIs" dxfId="435" priority="1041" stopIfTrue="1" operator="greaterThan">
      <formula>#REF!</formula>
    </cfRule>
  </conditionalFormatting>
  <conditionalFormatting sqref="D204">
    <cfRule type="cellIs" dxfId="434" priority="1038" stopIfTrue="1" operator="lessThanOrEqual">
      <formula>#REF!</formula>
    </cfRule>
    <cfRule type="cellIs" dxfId="433" priority="1039" stopIfTrue="1" operator="greaterThan">
      <formula>#REF!</formula>
    </cfRule>
  </conditionalFormatting>
  <conditionalFormatting sqref="G198:G204">
    <cfRule type="cellIs" dxfId="432" priority="1031" stopIfTrue="1" operator="lessThan">
      <formula>1</formula>
    </cfRule>
  </conditionalFormatting>
  <conditionalFormatting sqref="D198">
    <cfRule type="cellIs" dxfId="431" priority="1029" stopIfTrue="1" operator="lessThanOrEqual">
      <formula>#REF!</formula>
    </cfRule>
    <cfRule type="cellIs" dxfId="430" priority="1030" stopIfTrue="1" operator="greaterThan">
      <formula>#REF!</formula>
    </cfRule>
  </conditionalFormatting>
  <conditionalFormatting sqref="D199">
    <cfRule type="cellIs" dxfId="429" priority="1027" stopIfTrue="1" operator="lessThanOrEqual">
      <formula>#REF!</formula>
    </cfRule>
    <cfRule type="cellIs" dxfId="428" priority="1028" stopIfTrue="1" operator="greaterThan">
      <formula>#REF!</formula>
    </cfRule>
  </conditionalFormatting>
  <conditionalFormatting sqref="D200">
    <cfRule type="cellIs" dxfId="427" priority="1025" stopIfTrue="1" operator="lessThanOrEqual">
      <formula>#REF!</formula>
    </cfRule>
    <cfRule type="cellIs" dxfId="426" priority="1026" stopIfTrue="1" operator="greaterThan">
      <formula>#REF!</formula>
    </cfRule>
  </conditionalFormatting>
  <conditionalFormatting sqref="D201">
    <cfRule type="cellIs" dxfId="425" priority="1023" stopIfTrue="1" operator="lessThanOrEqual">
      <formula>#REF!</formula>
    </cfRule>
    <cfRule type="cellIs" dxfId="424" priority="1024" stopIfTrue="1" operator="greaterThan">
      <formula>#REF!</formula>
    </cfRule>
  </conditionalFormatting>
  <conditionalFormatting sqref="D202:D203">
    <cfRule type="cellIs" dxfId="423" priority="1021" stopIfTrue="1" operator="lessThanOrEqual">
      <formula>#REF!</formula>
    </cfRule>
    <cfRule type="cellIs" dxfId="422" priority="1022" stopIfTrue="1" operator="greaterThan">
      <formula>#REF!</formula>
    </cfRule>
  </conditionalFormatting>
  <conditionalFormatting sqref="D204">
    <cfRule type="cellIs" dxfId="421" priority="1019" stopIfTrue="1" operator="lessThanOrEqual">
      <formula>#REF!</formula>
    </cfRule>
    <cfRule type="cellIs" dxfId="420" priority="1020" stopIfTrue="1" operator="greaterThan">
      <formula>#REF!</formula>
    </cfRule>
  </conditionalFormatting>
  <conditionalFormatting sqref="G198:G204">
    <cfRule type="cellIs" dxfId="419" priority="1012" stopIfTrue="1" operator="lessThan">
      <formula>1</formula>
    </cfRule>
  </conditionalFormatting>
  <conditionalFormatting sqref="D198">
    <cfRule type="cellIs" dxfId="418" priority="1010" stopIfTrue="1" operator="lessThanOrEqual">
      <formula>#REF!</formula>
    </cfRule>
    <cfRule type="cellIs" dxfId="417" priority="1011" stopIfTrue="1" operator="greaterThan">
      <formula>#REF!</formula>
    </cfRule>
  </conditionalFormatting>
  <conditionalFormatting sqref="D199">
    <cfRule type="cellIs" dxfId="416" priority="1008" stopIfTrue="1" operator="lessThanOrEqual">
      <formula>#REF!</formula>
    </cfRule>
    <cfRule type="cellIs" dxfId="415" priority="1009" stopIfTrue="1" operator="greaterThan">
      <formula>#REF!</formula>
    </cfRule>
  </conditionalFormatting>
  <conditionalFormatting sqref="D200">
    <cfRule type="cellIs" dxfId="414" priority="1006" stopIfTrue="1" operator="lessThanOrEqual">
      <formula>#REF!</formula>
    </cfRule>
    <cfRule type="cellIs" dxfId="413" priority="1007" stopIfTrue="1" operator="greaterThan">
      <formula>#REF!</formula>
    </cfRule>
  </conditionalFormatting>
  <conditionalFormatting sqref="D201">
    <cfRule type="cellIs" dxfId="412" priority="1004" stopIfTrue="1" operator="lessThanOrEqual">
      <formula>#REF!</formula>
    </cfRule>
    <cfRule type="cellIs" dxfId="411" priority="1005" stopIfTrue="1" operator="greaterThan">
      <formula>#REF!</formula>
    </cfRule>
  </conditionalFormatting>
  <conditionalFormatting sqref="D202:D203">
    <cfRule type="cellIs" dxfId="410" priority="1002" stopIfTrue="1" operator="lessThanOrEqual">
      <formula>#REF!</formula>
    </cfRule>
    <cfRule type="cellIs" dxfId="409" priority="1003" stopIfTrue="1" operator="greaterThan">
      <formula>#REF!</formula>
    </cfRule>
  </conditionalFormatting>
  <conditionalFormatting sqref="D204">
    <cfRule type="cellIs" dxfId="408" priority="1000" stopIfTrue="1" operator="lessThanOrEqual">
      <formula>#REF!</formula>
    </cfRule>
    <cfRule type="cellIs" dxfId="407" priority="1001" stopIfTrue="1" operator="greaterThan">
      <formula>#REF!</formula>
    </cfRule>
  </conditionalFormatting>
  <conditionalFormatting sqref="G198:G204">
    <cfRule type="cellIs" dxfId="406" priority="993" stopIfTrue="1" operator="lessThan">
      <formula>1</formula>
    </cfRule>
  </conditionalFormatting>
  <conditionalFormatting sqref="D198">
    <cfRule type="cellIs" dxfId="405" priority="991" stopIfTrue="1" operator="lessThanOrEqual">
      <formula>#REF!</formula>
    </cfRule>
    <cfRule type="cellIs" dxfId="404" priority="992" stopIfTrue="1" operator="greaterThan">
      <formula>#REF!</formula>
    </cfRule>
  </conditionalFormatting>
  <conditionalFormatting sqref="D199">
    <cfRule type="cellIs" dxfId="403" priority="989" stopIfTrue="1" operator="lessThanOrEqual">
      <formula>#REF!</formula>
    </cfRule>
    <cfRule type="cellIs" dxfId="402" priority="990" stopIfTrue="1" operator="greaterThan">
      <formula>#REF!</formula>
    </cfRule>
  </conditionalFormatting>
  <conditionalFormatting sqref="D200">
    <cfRule type="cellIs" dxfId="401" priority="987" stopIfTrue="1" operator="lessThanOrEqual">
      <formula>#REF!</formula>
    </cfRule>
    <cfRule type="cellIs" dxfId="400" priority="988" stopIfTrue="1" operator="greaterThan">
      <formula>#REF!</formula>
    </cfRule>
  </conditionalFormatting>
  <conditionalFormatting sqref="D201">
    <cfRule type="cellIs" dxfId="399" priority="985" stopIfTrue="1" operator="lessThanOrEqual">
      <formula>#REF!</formula>
    </cfRule>
    <cfRule type="cellIs" dxfId="398" priority="986" stopIfTrue="1" operator="greaterThan">
      <formula>#REF!</formula>
    </cfRule>
  </conditionalFormatting>
  <conditionalFormatting sqref="D202:D203">
    <cfRule type="cellIs" dxfId="397" priority="983" stopIfTrue="1" operator="lessThanOrEqual">
      <formula>#REF!</formula>
    </cfRule>
    <cfRule type="cellIs" dxfId="396" priority="984" stopIfTrue="1" operator="greaterThan">
      <formula>#REF!</formula>
    </cfRule>
  </conditionalFormatting>
  <conditionalFormatting sqref="D204">
    <cfRule type="cellIs" dxfId="395" priority="981" stopIfTrue="1" operator="lessThanOrEqual">
      <formula>#REF!</formula>
    </cfRule>
    <cfRule type="cellIs" dxfId="394" priority="982" stopIfTrue="1" operator="greaterThan">
      <formula>#REF!</formula>
    </cfRule>
  </conditionalFormatting>
  <conditionalFormatting sqref="G198:G204">
    <cfRule type="cellIs" dxfId="393" priority="974" stopIfTrue="1" operator="lessThan">
      <formula>1</formula>
    </cfRule>
  </conditionalFormatting>
  <conditionalFormatting sqref="D198">
    <cfRule type="cellIs" dxfId="392" priority="972" stopIfTrue="1" operator="lessThanOrEqual">
      <formula>#REF!</formula>
    </cfRule>
    <cfRule type="cellIs" dxfId="391" priority="973" stopIfTrue="1" operator="greaterThan">
      <formula>#REF!</formula>
    </cfRule>
  </conditionalFormatting>
  <conditionalFormatting sqref="D199">
    <cfRule type="cellIs" dxfId="390" priority="970" stopIfTrue="1" operator="lessThanOrEqual">
      <formula>#REF!</formula>
    </cfRule>
    <cfRule type="cellIs" dxfId="389" priority="971" stopIfTrue="1" operator="greaterThan">
      <formula>#REF!</formula>
    </cfRule>
  </conditionalFormatting>
  <conditionalFormatting sqref="D200">
    <cfRule type="cellIs" dxfId="388" priority="968" stopIfTrue="1" operator="lessThanOrEqual">
      <formula>#REF!</formula>
    </cfRule>
    <cfRule type="cellIs" dxfId="387" priority="969" stopIfTrue="1" operator="greaterThan">
      <formula>#REF!</formula>
    </cfRule>
  </conditionalFormatting>
  <conditionalFormatting sqref="D201">
    <cfRule type="cellIs" dxfId="386" priority="966" stopIfTrue="1" operator="lessThanOrEqual">
      <formula>#REF!</formula>
    </cfRule>
    <cfRule type="cellIs" dxfId="385" priority="967" stopIfTrue="1" operator="greaterThan">
      <formula>#REF!</formula>
    </cfRule>
  </conditionalFormatting>
  <conditionalFormatting sqref="D202:D203">
    <cfRule type="cellIs" dxfId="384" priority="964" stopIfTrue="1" operator="lessThanOrEqual">
      <formula>#REF!</formula>
    </cfRule>
    <cfRule type="cellIs" dxfId="383" priority="965" stopIfTrue="1" operator="greaterThan">
      <formula>#REF!</formula>
    </cfRule>
  </conditionalFormatting>
  <conditionalFormatting sqref="D204">
    <cfRule type="cellIs" dxfId="382" priority="962" stopIfTrue="1" operator="lessThanOrEqual">
      <formula>#REF!</formula>
    </cfRule>
    <cfRule type="cellIs" dxfId="381" priority="963" stopIfTrue="1" operator="greaterThan">
      <formula>#REF!</formula>
    </cfRule>
  </conditionalFormatting>
  <conditionalFormatting sqref="G198:G204">
    <cfRule type="cellIs" dxfId="380" priority="955" stopIfTrue="1" operator="lessThan">
      <formula>1</formula>
    </cfRule>
  </conditionalFormatting>
  <conditionalFormatting sqref="D198">
    <cfRule type="cellIs" dxfId="379" priority="953" stopIfTrue="1" operator="lessThanOrEqual">
      <formula>#REF!</formula>
    </cfRule>
    <cfRule type="cellIs" dxfId="378" priority="954" stopIfTrue="1" operator="greaterThan">
      <formula>#REF!</formula>
    </cfRule>
  </conditionalFormatting>
  <conditionalFormatting sqref="D199">
    <cfRule type="cellIs" dxfId="377" priority="951" stopIfTrue="1" operator="lessThanOrEqual">
      <formula>#REF!</formula>
    </cfRule>
    <cfRule type="cellIs" dxfId="376" priority="952" stopIfTrue="1" operator="greaterThan">
      <formula>#REF!</formula>
    </cfRule>
  </conditionalFormatting>
  <conditionalFormatting sqref="D200">
    <cfRule type="cellIs" dxfId="375" priority="949" stopIfTrue="1" operator="lessThanOrEqual">
      <formula>#REF!</formula>
    </cfRule>
    <cfRule type="cellIs" dxfId="374" priority="950" stopIfTrue="1" operator="greaterThan">
      <formula>#REF!</formula>
    </cfRule>
  </conditionalFormatting>
  <conditionalFormatting sqref="D201">
    <cfRule type="cellIs" dxfId="373" priority="947" stopIfTrue="1" operator="lessThanOrEqual">
      <formula>#REF!</formula>
    </cfRule>
    <cfRule type="cellIs" dxfId="372" priority="948" stopIfTrue="1" operator="greaterThan">
      <formula>#REF!</formula>
    </cfRule>
  </conditionalFormatting>
  <conditionalFormatting sqref="D202:D203">
    <cfRule type="cellIs" dxfId="371" priority="945" stopIfTrue="1" operator="lessThanOrEqual">
      <formula>#REF!</formula>
    </cfRule>
    <cfRule type="cellIs" dxfId="370" priority="946" stopIfTrue="1" operator="greaterThan">
      <formula>#REF!</formula>
    </cfRule>
  </conditionalFormatting>
  <conditionalFormatting sqref="D204">
    <cfRule type="cellIs" dxfId="369" priority="943" stopIfTrue="1" operator="lessThanOrEqual">
      <formula>#REF!</formula>
    </cfRule>
    <cfRule type="cellIs" dxfId="368" priority="944" stopIfTrue="1" operator="greaterThan">
      <formula>#REF!</formula>
    </cfRule>
  </conditionalFormatting>
  <conditionalFormatting sqref="G198:G204">
    <cfRule type="cellIs" dxfId="367" priority="936" stopIfTrue="1" operator="lessThan">
      <formula>1</formula>
    </cfRule>
  </conditionalFormatting>
  <conditionalFormatting sqref="D198">
    <cfRule type="cellIs" dxfId="366" priority="934" stopIfTrue="1" operator="lessThanOrEqual">
      <formula>#REF!</formula>
    </cfRule>
    <cfRule type="cellIs" dxfId="365" priority="935" stopIfTrue="1" operator="greaterThan">
      <formula>#REF!</formula>
    </cfRule>
  </conditionalFormatting>
  <conditionalFormatting sqref="D199">
    <cfRule type="cellIs" dxfId="364" priority="932" stopIfTrue="1" operator="lessThanOrEqual">
      <formula>#REF!</formula>
    </cfRule>
    <cfRule type="cellIs" dxfId="363" priority="933" stopIfTrue="1" operator="greaterThan">
      <formula>#REF!</formula>
    </cfRule>
  </conditionalFormatting>
  <conditionalFormatting sqref="D200">
    <cfRule type="cellIs" dxfId="362" priority="930" stopIfTrue="1" operator="lessThanOrEqual">
      <formula>#REF!</formula>
    </cfRule>
    <cfRule type="cellIs" dxfId="361" priority="931" stopIfTrue="1" operator="greaterThan">
      <formula>#REF!</formula>
    </cfRule>
  </conditionalFormatting>
  <conditionalFormatting sqref="D201">
    <cfRule type="cellIs" dxfId="360" priority="928" stopIfTrue="1" operator="lessThanOrEqual">
      <formula>#REF!</formula>
    </cfRule>
    <cfRule type="cellIs" dxfId="359" priority="929" stopIfTrue="1" operator="greaterThan">
      <formula>#REF!</formula>
    </cfRule>
  </conditionalFormatting>
  <conditionalFormatting sqref="D202:D203">
    <cfRule type="cellIs" dxfId="358" priority="926" stopIfTrue="1" operator="lessThanOrEqual">
      <formula>#REF!</formula>
    </cfRule>
    <cfRule type="cellIs" dxfId="357" priority="927" stopIfTrue="1" operator="greaterThan">
      <formula>#REF!</formula>
    </cfRule>
  </conditionalFormatting>
  <conditionalFormatting sqref="D204">
    <cfRule type="cellIs" dxfId="356" priority="924" stopIfTrue="1" operator="lessThanOrEqual">
      <formula>#REF!</formula>
    </cfRule>
    <cfRule type="cellIs" dxfId="355" priority="925" stopIfTrue="1" operator="greaterThan">
      <formula>#REF!</formula>
    </cfRule>
  </conditionalFormatting>
  <conditionalFormatting sqref="G198:G204">
    <cfRule type="cellIs" dxfId="354" priority="917" stopIfTrue="1" operator="lessThan">
      <formula>1</formula>
    </cfRule>
  </conditionalFormatting>
  <conditionalFormatting sqref="D198">
    <cfRule type="cellIs" dxfId="353" priority="915" stopIfTrue="1" operator="lessThanOrEqual">
      <formula>#REF!</formula>
    </cfRule>
    <cfRule type="cellIs" dxfId="352" priority="916" stopIfTrue="1" operator="greaterThan">
      <formula>#REF!</formula>
    </cfRule>
  </conditionalFormatting>
  <conditionalFormatting sqref="D199">
    <cfRule type="cellIs" dxfId="351" priority="913" stopIfTrue="1" operator="lessThanOrEqual">
      <formula>#REF!</formula>
    </cfRule>
    <cfRule type="cellIs" dxfId="350" priority="914" stopIfTrue="1" operator="greaterThan">
      <formula>#REF!</formula>
    </cfRule>
  </conditionalFormatting>
  <conditionalFormatting sqref="D200">
    <cfRule type="cellIs" dxfId="349" priority="911" stopIfTrue="1" operator="lessThanOrEqual">
      <formula>#REF!</formula>
    </cfRule>
    <cfRule type="cellIs" dxfId="348" priority="912" stopIfTrue="1" operator="greaterThan">
      <formula>#REF!</formula>
    </cfRule>
  </conditionalFormatting>
  <conditionalFormatting sqref="D201">
    <cfRule type="cellIs" dxfId="347" priority="909" stopIfTrue="1" operator="lessThanOrEqual">
      <formula>#REF!</formula>
    </cfRule>
    <cfRule type="cellIs" dxfId="346" priority="910" stopIfTrue="1" operator="greaterThan">
      <formula>#REF!</formula>
    </cfRule>
  </conditionalFormatting>
  <conditionalFormatting sqref="D202:D203">
    <cfRule type="cellIs" dxfId="345" priority="907" stopIfTrue="1" operator="lessThanOrEqual">
      <formula>#REF!</formula>
    </cfRule>
    <cfRule type="cellIs" dxfId="344" priority="908" stopIfTrue="1" operator="greaterThan">
      <formula>#REF!</formula>
    </cfRule>
  </conditionalFormatting>
  <conditionalFormatting sqref="D204">
    <cfRule type="cellIs" dxfId="343" priority="905" stopIfTrue="1" operator="lessThanOrEqual">
      <formula>#REF!</formula>
    </cfRule>
    <cfRule type="cellIs" dxfId="342" priority="906" stopIfTrue="1" operator="greaterThan">
      <formula>#REF!</formula>
    </cfRule>
  </conditionalFormatting>
  <conditionalFormatting sqref="G198:G204">
    <cfRule type="cellIs" dxfId="341" priority="898" stopIfTrue="1" operator="lessThan">
      <formula>1</formula>
    </cfRule>
  </conditionalFormatting>
  <conditionalFormatting sqref="D198">
    <cfRule type="cellIs" dxfId="340" priority="896" stopIfTrue="1" operator="lessThanOrEqual">
      <formula>#REF!</formula>
    </cfRule>
    <cfRule type="cellIs" dxfId="339" priority="897" stopIfTrue="1" operator="greaterThan">
      <formula>#REF!</formula>
    </cfRule>
  </conditionalFormatting>
  <conditionalFormatting sqref="D199">
    <cfRule type="cellIs" dxfId="338" priority="894" stopIfTrue="1" operator="lessThanOrEqual">
      <formula>#REF!</formula>
    </cfRule>
    <cfRule type="cellIs" dxfId="337" priority="895" stopIfTrue="1" operator="greaterThan">
      <formula>#REF!</formula>
    </cfRule>
  </conditionalFormatting>
  <conditionalFormatting sqref="D200">
    <cfRule type="cellIs" dxfId="336" priority="892" stopIfTrue="1" operator="lessThanOrEqual">
      <formula>#REF!</formula>
    </cfRule>
    <cfRule type="cellIs" dxfId="335" priority="893" stopIfTrue="1" operator="greaterThan">
      <formula>#REF!</formula>
    </cfRule>
  </conditionalFormatting>
  <conditionalFormatting sqref="D201">
    <cfRule type="cellIs" dxfId="334" priority="890" stopIfTrue="1" operator="lessThanOrEqual">
      <formula>#REF!</formula>
    </cfRule>
    <cfRule type="cellIs" dxfId="333" priority="891" stopIfTrue="1" operator="greaterThan">
      <formula>#REF!</formula>
    </cfRule>
  </conditionalFormatting>
  <conditionalFormatting sqref="D202:D203">
    <cfRule type="cellIs" dxfId="332" priority="888" stopIfTrue="1" operator="lessThanOrEqual">
      <formula>#REF!</formula>
    </cfRule>
    <cfRule type="cellIs" dxfId="331" priority="889" stopIfTrue="1" operator="greaterThan">
      <formula>#REF!</formula>
    </cfRule>
  </conditionalFormatting>
  <conditionalFormatting sqref="D204">
    <cfRule type="cellIs" dxfId="330" priority="886" stopIfTrue="1" operator="lessThanOrEqual">
      <formula>#REF!</formula>
    </cfRule>
    <cfRule type="cellIs" dxfId="329" priority="887" stopIfTrue="1" operator="greaterThan">
      <formula>#REF!</formula>
    </cfRule>
  </conditionalFormatting>
  <conditionalFormatting sqref="G198:G204">
    <cfRule type="cellIs" dxfId="328" priority="879" stopIfTrue="1" operator="lessThan">
      <formula>1</formula>
    </cfRule>
  </conditionalFormatting>
  <conditionalFormatting sqref="D198">
    <cfRule type="cellIs" dxfId="327" priority="877" stopIfTrue="1" operator="lessThanOrEqual">
      <formula>#REF!</formula>
    </cfRule>
    <cfRule type="cellIs" dxfId="326" priority="878" stopIfTrue="1" operator="greaterThan">
      <formula>#REF!</formula>
    </cfRule>
  </conditionalFormatting>
  <conditionalFormatting sqref="D199">
    <cfRule type="cellIs" dxfId="325" priority="875" stopIfTrue="1" operator="lessThanOrEqual">
      <formula>#REF!</formula>
    </cfRule>
    <cfRule type="cellIs" dxfId="324" priority="876" stopIfTrue="1" operator="greaterThan">
      <formula>#REF!</formula>
    </cfRule>
  </conditionalFormatting>
  <conditionalFormatting sqref="D200">
    <cfRule type="cellIs" dxfId="323" priority="873" stopIfTrue="1" operator="lessThanOrEqual">
      <formula>#REF!</formula>
    </cfRule>
    <cfRule type="cellIs" dxfId="322" priority="874" stopIfTrue="1" operator="greaterThan">
      <formula>#REF!</formula>
    </cfRule>
  </conditionalFormatting>
  <conditionalFormatting sqref="D201">
    <cfRule type="cellIs" dxfId="321" priority="871" stopIfTrue="1" operator="lessThanOrEqual">
      <formula>#REF!</formula>
    </cfRule>
    <cfRule type="cellIs" dxfId="320" priority="872" stopIfTrue="1" operator="greaterThan">
      <formula>#REF!</formula>
    </cfRule>
  </conditionalFormatting>
  <conditionalFormatting sqref="D202:D203">
    <cfRule type="cellIs" dxfId="319" priority="869" stopIfTrue="1" operator="lessThanOrEqual">
      <formula>#REF!</formula>
    </cfRule>
    <cfRule type="cellIs" dxfId="318" priority="870" stopIfTrue="1" operator="greaterThan">
      <formula>#REF!</formula>
    </cfRule>
  </conditionalFormatting>
  <conditionalFormatting sqref="D204">
    <cfRule type="cellIs" dxfId="317" priority="867" stopIfTrue="1" operator="lessThanOrEqual">
      <formula>#REF!</formula>
    </cfRule>
    <cfRule type="cellIs" dxfId="316" priority="868" stopIfTrue="1" operator="greaterThan">
      <formula>#REF!</formula>
    </cfRule>
  </conditionalFormatting>
  <conditionalFormatting sqref="G198:G204">
    <cfRule type="cellIs" dxfId="315" priority="860" stopIfTrue="1" operator="lessThan">
      <formula>1</formula>
    </cfRule>
  </conditionalFormatting>
  <conditionalFormatting sqref="D198:D204">
    <cfRule type="cellIs" dxfId="314" priority="858" stopIfTrue="1" operator="lessThanOrEqual">
      <formula>#REF!</formula>
    </cfRule>
    <cfRule type="cellIs" dxfId="313" priority="859" stopIfTrue="1" operator="greaterThan">
      <formula>#REF!</formula>
    </cfRule>
  </conditionalFormatting>
  <conditionalFormatting sqref="G198:G204">
    <cfRule type="cellIs" dxfId="312" priority="851" stopIfTrue="1" operator="lessThan">
      <formula>1</formula>
    </cfRule>
  </conditionalFormatting>
  <conditionalFormatting sqref="D198:D204">
    <cfRule type="cellIs" dxfId="311" priority="849" stopIfTrue="1" operator="lessThanOrEqual">
      <formula>#REF!</formula>
    </cfRule>
    <cfRule type="cellIs" dxfId="310" priority="850" stopIfTrue="1" operator="greaterThan">
      <formula>#REF!</formula>
    </cfRule>
  </conditionalFormatting>
  <conditionalFormatting sqref="G198:G204">
    <cfRule type="cellIs" dxfId="309" priority="842" stopIfTrue="1" operator="lessThan">
      <formula>1</formula>
    </cfRule>
  </conditionalFormatting>
  <conditionalFormatting sqref="D198:D204">
    <cfRule type="cellIs" dxfId="308" priority="840" stopIfTrue="1" operator="lessThanOrEqual">
      <formula>#REF!</formula>
    </cfRule>
    <cfRule type="cellIs" dxfId="307" priority="841" stopIfTrue="1" operator="greaterThan">
      <formula>#REF!</formula>
    </cfRule>
  </conditionalFormatting>
  <conditionalFormatting sqref="G198:G204">
    <cfRule type="cellIs" dxfId="306" priority="833" stopIfTrue="1" operator="lessThan">
      <formula>1</formula>
    </cfRule>
  </conditionalFormatting>
  <conditionalFormatting sqref="D198:D204">
    <cfRule type="cellIs" dxfId="305" priority="831" stopIfTrue="1" operator="lessThanOrEqual">
      <formula>#REF!</formula>
    </cfRule>
    <cfRule type="cellIs" dxfId="304" priority="832" stopIfTrue="1" operator="greaterThan">
      <formula>#REF!</formula>
    </cfRule>
  </conditionalFormatting>
  <conditionalFormatting sqref="G198:G204">
    <cfRule type="cellIs" dxfId="303" priority="824" stopIfTrue="1" operator="lessThan">
      <formula>1</formula>
    </cfRule>
  </conditionalFormatting>
  <conditionalFormatting sqref="D198:D204">
    <cfRule type="cellIs" dxfId="302" priority="822" stopIfTrue="1" operator="lessThanOrEqual">
      <formula>#REF!</formula>
    </cfRule>
    <cfRule type="cellIs" dxfId="301" priority="823" stopIfTrue="1" operator="greaterThan">
      <formula>#REF!</formula>
    </cfRule>
  </conditionalFormatting>
  <conditionalFormatting sqref="G198:G204">
    <cfRule type="cellIs" dxfId="300" priority="815" stopIfTrue="1" operator="lessThan">
      <formula>1</formula>
    </cfRule>
  </conditionalFormatting>
  <conditionalFormatting sqref="D198:D204">
    <cfRule type="cellIs" dxfId="299" priority="813" stopIfTrue="1" operator="lessThanOrEqual">
      <formula>#REF!</formula>
    </cfRule>
    <cfRule type="cellIs" dxfId="298" priority="814" stopIfTrue="1" operator="greaterThan">
      <formula>#REF!</formula>
    </cfRule>
  </conditionalFormatting>
  <conditionalFormatting sqref="G198:G204">
    <cfRule type="cellIs" dxfId="297" priority="806" stopIfTrue="1" operator="lessThan">
      <formula>1</formula>
    </cfRule>
  </conditionalFormatting>
  <conditionalFormatting sqref="D198:D204">
    <cfRule type="cellIs" dxfId="296" priority="804" stopIfTrue="1" operator="lessThanOrEqual">
      <formula>#REF!</formula>
    </cfRule>
    <cfRule type="cellIs" dxfId="295" priority="805" stopIfTrue="1" operator="greaterThan">
      <formula>#REF!</formula>
    </cfRule>
  </conditionalFormatting>
  <conditionalFormatting sqref="G198:G204">
    <cfRule type="cellIs" dxfId="294" priority="797" stopIfTrue="1" operator="lessThan">
      <formula>1</formula>
    </cfRule>
  </conditionalFormatting>
  <conditionalFormatting sqref="D198:D204">
    <cfRule type="cellIs" dxfId="293" priority="795" stopIfTrue="1" operator="lessThanOrEqual">
      <formula>#REF!</formula>
    </cfRule>
    <cfRule type="cellIs" dxfId="292" priority="796" stopIfTrue="1" operator="greaterThan">
      <formula>#REF!</formula>
    </cfRule>
  </conditionalFormatting>
  <conditionalFormatting sqref="G198:G204">
    <cfRule type="cellIs" dxfId="291" priority="788" stopIfTrue="1" operator="lessThan">
      <formula>1</formula>
    </cfRule>
  </conditionalFormatting>
  <conditionalFormatting sqref="D198:D204">
    <cfRule type="cellIs" dxfId="290" priority="786" stopIfTrue="1" operator="lessThanOrEqual">
      <formula>#REF!</formula>
    </cfRule>
    <cfRule type="cellIs" dxfId="289" priority="787" stopIfTrue="1" operator="greaterThan">
      <formula>#REF!</formula>
    </cfRule>
  </conditionalFormatting>
  <conditionalFormatting sqref="G198:G204">
    <cfRule type="cellIs" dxfId="288" priority="779" stopIfTrue="1" operator="lessThan">
      <formula>1</formula>
    </cfRule>
  </conditionalFormatting>
  <conditionalFormatting sqref="D198:D204">
    <cfRule type="cellIs" dxfId="287" priority="777" stopIfTrue="1" operator="lessThanOrEqual">
      <formula>#REF!</formula>
    </cfRule>
    <cfRule type="cellIs" dxfId="286" priority="778" stopIfTrue="1" operator="greaterThan">
      <formula>#REF!</formula>
    </cfRule>
  </conditionalFormatting>
  <conditionalFormatting sqref="G198:G204">
    <cfRule type="cellIs" dxfId="285" priority="770" stopIfTrue="1" operator="lessThan">
      <formula>1</formula>
    </cfRule>
  </conditionalFormatting>
  <conditionalFormatting sqref="D198:D204">
    <cfRule type="cellIs" dxfId="284" priority="768" stopIfTrue="1" operator="lessThanOrEqual">
      <formula>#REF!</formula>
    </cfRule>
    <cfRule type="cellIs" dxfId="283" priority="769" stopIfTrue="1" operator="greaterThan">
      <formula>#REF!</formula>
    </cfRule>
  </conditionalFormatting>
  <conditionalFormatting sqref="G198:G204">
    <cfRule type="cellIs" dxfId="282" priority="761" stopIfTrue="1" operator="lessThan">
      <formula>1</formula>
    </cfRule>
  </conditionalFormatting>
  <conditionalFormatting sqref="D198:D204">
    <cfRule type="cellIs" dxfId="281" priority="759" stopIfTrue="1" operator="lessThanOrEqual">
      <formula>#REF!</formula>
    </cfRule>
    <cfRule type="cellIs" dxfId="280" priority="760" stopIfTrue="1" operator="greaterThan">
      <formula>#REF!</formula>
    </cfRule>
  </conditionalFormatting>
  <conditionalFormatting sqref="G198:G204">
    <cfRule type="cellIs" dxfId="279" priority="752" stopIfTrue="1" operator="lessThan">
      <formula>1</formula>
    </cfRule>
  </conditionalFormatting>
  <conditionalFormatting sqref="D198:D204">
    <cfRule type="cellIs" dxfId="278" priority="750" stopIfTrue="1" operator="lessThanOrEqual">
      <formula>#REF!</formula>
    </cfRule>
    <cfRule type="cellIs" dxfId="277" priority="751" stopIfTrue="1" operator="greaterThan">
      <formula>#REF!</formula>
    </cfRule>
  </conditionalFormatting>
  <conditionalFormatting sqref="G198:G204">
    <cfRule type="cellIs" dxfId="276" priority="743" stopIfTrue="1" operator="lessThan">
      <formula>1</formula>
    </cfRule>
  </conditionalFormatting>
  <conditionalFormatting sqref="D198:D204">
    <cfRule type="cellIs" dxfId="275" priority="741" stopIfTrue="1" operator="lessThanOrEqual">
      <formula>#REF!</formula>
    </cfRule>
    <cfRule type="cellIs" dxfId="274" priority="742" stopIfTrue="1" operator="greaterThan">
      <formula>#REF!</formula>
    </cfRule>
  </conditionalFormatting>
  <conditionalFormatting sqref="G198:G204">
    <cfRule type="cellIs" dxfId="273" priority="734" stopIfTrue="1" operator="lessThan">
      <formula>1</formula>
    </cfRule>
  </conditionalFormatting>
  <conditionalFormatting sqref="D198:D204">
    <cfRule type="cellIs" dxfId="272" priority="732" stopIfTrue="1" operator="lessThanOrEqual">
      <formula>#REF!</formula>
    </cfRule>
    <cfRule type="cellIs" dxfId="271" priority="733" stopIfTrue="1" operator="greaterThan">
      <formula>#REF!</formula>
    </cfRule>
  </conditionalFormatting>
  <conditionalFormatting sqref="G198:G204">
    <cfRule type="cellIs" dxfId="270" priority="723" stopIfTrue="1" operator="lessThan">
      <formula>1</formula>
    </cfRule>
  </conditionalFormatting>
  <conditionalFormatting sqref="D198:D204">
    <cfRule type="cellIs" dxfId="269" priority="721" stopIfTrue="1" operator="lessThanOrEqual">
      <formula>#REF!</formula>
    </cfRule>
    <cfRule type="cellIs" dxfId="268" priority="722" stopIfTrue="1" operator="greaterThan">
      <formula>#REF!</formula>
    </cfRule>
  </conditionalFormatting>
  <conditionalFormatting sqref="G198:G204">
    <cfRule type="cellIs" dxfId="267" priority="714" stopIfTrue="1" operator="lessThan">
      <formula>1</formula>
    </cfRule>
  </conditionalFormatting>
  <conditionalFormatting sqref="D198:D204">
    <cfRule type="cellIs" dxfId="266" priority="712" stopIfTrue="1" operator="lessThanOrEqual">
      <formula>#REF!</formula>
    </cfRule>
    <cfRule type="cellIs" dxfId="265" priority="713" stopIfTrue="1" operator="greaterThan">
      <formula>#REF!</formula>
    </cfRule>
  </conditionalFormatting>
  <conditionalFormatting sqref="G198:G204">
    <cfRule type="cellIs" dxfId="264" priority="705" stopIfTrue="1" operator="lessThan">
      <formula>1</formula>
    </cfRule>
  </conditionalFormatting>
  <conditionalFormatting sqref="D198:D204">
    <cfRule type="cellIs" dxfId="263" priority="703" stopIfTrue="1" operator="lessThanOrEqual">
      <formula>#REF!</formula>
    </cfRule>
    <cfRule type="cellIs" dxfId="262" priority="704" stopIfTrue="1" operator="greaterThan">
      <formula>#REF!</formula>
    </cfRule>
  </conditionalFormatting>
  <conditionalFormatting sqref="G198:G204">
    <cfRule type="cellIs" dxfId="261" priority="696" stopIfTrue="1" operator="lessThan">
      <formula>1</formula>
    </cfRule>
  </conditionalFormatting>
  <conditionalFormatting sqref="D198:D204">
    <cfRule type="cellIs" dxfId="260" priority="694" stopIfTrue="1" operator="lessThanOrEqual">
      <formula>#REF!</formula>
    </cfRule>
    <cfRule type="cellIs" dxfId="259" priority="695" stopIfTrue="1" operator="greaterThan">
      <formula>#REF!</formula>
    </cfRule>
  </conditionalFormatting>
  <conditionalFormatting sqref="G198:G204">
    <cfRule type="cellIs" dxfId="258" priority="687" stopIfTrue="1" operator="lessThan">
      <formula>1</formula>
    </cfRule>
  </conditionalFormatting>
  <conditionalFormatting sqref="D198:D204">
    <cfRule type="cellIs" dxfId="257" priority="685" stopIfTrue="1" operator="lessThanOrEqual">
      <formula>#REF!</formula>
    </cfRule>
    <cfRule type="cellIs" dxfId="256" priority="686" stopIfTrue="1" operator="greaterThan">
      <formula>#REF!</formula>
    </cfRule>
  </conditionalFormatting>
  <conditionalFormatting sqref="G198:G204">
    <cfRule type="cellIs" dxfId="255" priority="680" stopIfTrue="1" operator="lessThan">
      <formula>1</formula>
    </cfRule>
  </conditionalFormatting>
  <conditionalFormatting sqref="G198:G204">
    <cfRule type="cellIs" dxfId="254" priority="671" stopIfTrue="1" operator="lessThan">
      <formula>1</formula>
    </cfRule>
  </conditionalFormatting>
  <conditionalFormatting sqref="G198:G204">
    <cfRule type="cellIs" dxfId="253" priority="662" stopIfTrue="1" operator="lessThan">
      <formula>1</formula>
    </cfRule>
  </conditionalFormatting>
  <conditionalFormatting sqref="G198:G204">
    <cfRule type="cellIs" dxfId="252" priority="653" stopIfTrue="1" operator="lessThan">
      <formula>1</formula>
    </cfRule>
  </conditionalFormatting>
  <conditionalFormatting sqref="G198:G204">
    <cfRule type="cellIs" dxfId="251" priority="644" stopIfTrue="1" operator="lessThan">
      <formula>1</formula>
    </cfRule>
  </conditionalFormatting>
  <conditionalFormatting sqref="G198:G204">
    <cfRule type="cellIs" dxfId="250" priority="637" stopIfTrue="1" operator="lessThan">
      <formula>1</formula>
    </cfRule>
  </conditionalFormatting>
  <conditionalFormatting sqref="G198:G204">
    <cfRule type="cellIs" dxfId="249" priority="630" stopIfTrue="1" operator="lessThan">
      <formula>1</formula>
    </cfRule>
  </conditionalFormatting>
  <conditionalFormatting sqref="G198:G204">
    <cfRule type="cellIs" dxfId="248" priority="623" stopIfTrue="1" operator="lessThan">
      <formula>1</formula>
    </cfRule>
  </conditionalFormatting>
  <conditionalFormatting sqref="G198:G204">
    <cfRule type="cellIs" dxfId="247" priority="616" stopIfTrue="1" operator="lessThan">
      <formula>1</formula>
    </cfRule>
  </conditionalFormatting>
  <conditionalFormatting sqref="G198:G204">
    <cfRule type="cellIs" dxfId="246" priority="609" stopIfTrue="1" operator="lessThan">
      <formula>1</formula>
    </cfRule>
  </conditionalFormatting>
  <conditionalFormatting sqref="G198:G204">
    <cfRule type="cellIs" dxfId="245" priority="602" stopIfTrue="1" operator="lessThan">
      <formula>1</formula>
    </cfRule>
  </conditionalFormatting>
  <conditionalFormatting sqref="G198:G204">
    <cfRule type="cellIs" dxfId="244" priority="601" stopIfTrue="1" operator="lessThan">
      <formula>1</formula>
    </cfRule>
  </conditionalFormatting>
  <conditionalFormatting sqref="G198:G204">
    <cfRule type="cellIs" dxfId="243" priority="600" stopIfTrue="1" operator="lessThan">
      <formula>1</formula>
    </cfRule>
  </conditionalFormatting>
  <conditionalFormatting sqref="G198:G204">
    <cfRule type="cellIs" dxfId="242" priority="599" stopIfTrue="1" operator="lessThan">
      <formula>1</formula>
    </cfRule>
  </conditionalFormatting>
  <conditionalFormatting sqref="G198:G204">
    <cfRule type="cellIs" dxfId="241" priority="598" stopIfTrue="1" operator="lessThan">
      <formula>1</formula>
    </cfRule>
  </conditionalFormatting>
  <conditionalFormatting sqref="G198:G204">
    <cfRule type="cellIs" dxfId="240" priority="593" stopIfTrue="1" operator="lessThan">
      <formula>1</formula>
    </cfRule>
  </conditionalFormatting>
  <conditionalFormatting sqref="G198:G204">
    <cfRule type="cellIs" dxfId="239" priority="578" stopIfTrue="1" operator="lessThan">
      <formula>1</formula>
    </cfRule>
  </conditionalFormatting>
  <conditionalFormatting sqref="G198:G204">
    <cfRule type="cellIs" dxfId="238" priority="563" stopIfTrue="1" operator="lessThan">
      <formula>1</formula>
    </cfRule>
  </conditionalFormatting>
  <conditionalFormatting sqref="G198:G204">
    <cfRule type="cellIs" dxfId="237" priority="548" stopIfTrue="1" operator="lessThan">
      <formula>1</formula>
    </cfRule>
  </conditionalFormatting>
  <conditionalFormatting sqref="G198:G204">
    <cfRule type="cellIs" dxfId="236" priority="533" stopIfTrue="1" operator="lessThan">
      <formula>1</formula>
    </cfRule>
  </conditionalFormatting>
  <conditionalFormatting sqref="G8">
    <cfRule type="cellIs" dxfId="235" priority="502" stopIfTrue="1" operator="lessThan">
      <formula>1</formula>
    </cfRule>
  </conditionalFormatting>
  <conditionalFormatting sqref="G8">
    <cfRule type="cellIs" dxfId="234" priority="501" stopIfTrue="1" operator="lessThan">
      <formula>1</formula>
    </cfRule>
  </conditionalFormatting>
  <conditionalFormatting sqref="G8">
    <cfRule type="cellIs" dxfId="233" priority="500" stopIfTrue="1" operator="lessThan">
      <formula>1</formula>
    </cfRule>
  </conditionalFormatting>
  <conditionalFormatting sqref="G8">
    <cfRule type="cellIs" dxfId="232" priority="499" stopIfTrue="1" operator="lessThan">
      <formula>1</formula>
    </cfRule>
  </conditionalFormatting>
  <conditionalFormatting sqref="G8">
    <cfRule type="cellIs" dxfId="231" priority="498" stopIfTrue="1" operator="lessThan">
      <formula>1</formula>
    </cfRule>
  </conditionalFormatting>
  <conditionalFormatting sqref="D20 D30 D40 D50 D60 D80 D90 D100 D110 D120 D130 D140 D150 D160 D170 D180 D190 D200">
    <cfRule type="cellIs" dxfId="230" priority="13053" stopIfTrue="1" operator="lessThanOrEqual">
      <formula>#REF!</formula>
    </cfRule>
    <cfRule type="cellIs" dxfId="229" priority="13054" stopIfTrue="1" operator="greaterThan">
      <formula>#REF!</formula>
    </cfRule>
  </conditionalFormatting>
  <conditionalFormatting sqref="D21 D31 D41 D51 D61 D81 D91 D101 D111 D121 D131 D141 D151 D161 D171 D181 D191 D201">
    <cfRule type="cellIs" dxfId="228" priority="13055" stopIfTrue="1" operator="lessThanOrEqual">
      <formula>#REF!</formula>
    </cfRule>
    <cfRule type="cellIs" dxfId="227" priority="13056" stopIfTrue="1" operator="greaterThan">
      <formula>#REF!</formula>
    </cfRule>
  </conditionalFormatting>
  <conditionalFormatting sqref="D22:D23 D32:D33 D42:D43 D52:D53 D62:D63 D82:D83 D92:D93 D102:D103 D112:D113 D122:D123 D132:D133 D142:D143 D152:D153 D162:D163 D172:D173 D182:D183 D202:D203 D191:D193">
    <cfRule type="cellIs" dxfId="226" priority="13057" stopIfTrue="1" operator="lessThanOrEqual">
      <formula>#REF!</formula>
    </cfRule>
    <cfRule type="cellIs" dxfId="225" priority="13058" stopIfTrue="1" operator="greaterThan">
      <formula>#REF!</formula>
    </cfRule>
  </conditionalFormatting>
  <conditionalFormatting sqref="D24 D34 D44 D54 D64 D74 D84 D94 D104 D114 D124 D134 D144 D154 D164 D174 D184 D194 D204">
    <cfRule type="cellIs" dxfId="224" priority="13059" stopIfTrue="1" operator="lessThanOrEqual">
      <formula>#REF!</formula>
    </cfRule>
    <cfRule type="cellIs" dxfId="223" priority="13060" stopIfTrue="1" operator="greaterThan">
      <formula>#REF!</formula>
    </cfRule>
  </conditionalFormatting>
  <conditionalFormatting sqref="D38:D44 D48:D54 D58:D64 D74 D78:D84 D88:D94 D98:D104 D108:D114 D118:D124 D128:D134 D138:D144 D148:D154 D198:D204 D168:D174 D158:D164 D178:D184 D188:D194">
    <cfRule type="cellIs" dxfId="222" priority="13061" stopIfTrue="1" operator="lessThanOrEqual">
      <formula>#REF!</formula>
    </cfRule>
    <cfRule type="cellIs" dxfId="221" priority="13062" stopIfTrue="1" operator="greaterThan">
      <formula>#REF!</formula>
    </cfRule>
  </conditionalFormatting>
  <conditionalFormatting sqref="D8 D18:D19 D28:D29 D38:D39 D48:D49 D58:D59 D78:D79 D88:D89 D98:D99 D108:D109 D118:D119 D128:D129 D138:D139 D148:D149 D168:D169 D198:D199 D158:D163 D178:D183 D188:D193">
    <cfRule type="cellIs" dxfId="220" priority="13063" stopIfTrue="1" operator="greaterThan">
      <formula>#REF!</formula>
    </cfRule>
    <cfRule type="cellIs" dxfId="219" priority="13064" stopIfTrue="1" operator="lessThanOrEqual">
      <formula>#REF!</formula>
    </cfRule>
  </conditionalFormatting>
  <conditionalFormatting sqref="D9">
    <cfRule type="cellIs" dxfId="218" priority="13065" stopIfTrue="1" operator="greaterThan">
      <formula>#REF!</formula>
    </cfRule>
    <cfRule type="cellIs" dxfId="217" priority="13066" stopIfTrue="1" operator="lessThanOrEqual">
      <formula>#REF!</formula>
    </cfRule>
  </conditionalFormatting>
  <conditionalFormatting sqref="D10">
    <cfRule type="cellIs" dxfId="216" priority="13067" stopIfTrue="1" operator="greaterThan">
      <formula>#REF!</formula>
    </cfRule>
    <cfRule type="cellIs" dxfId="215" priority="13068" stopIfTrue="1" operator="lessThanOrEqual">
      <formula>#REF!</formula>
    </cfRule>
  </conditionalFormatting>
  <conditionalFormatting sqref="D11">
    <cfRule type="cellIs" dxfId="214" priority="13069" stopIfTrue="1" operator="greaterThan">
      <formula>#REF!</formula>
    </cfRule>
    <cfRule type="cellIs" dxfId="213" priority="13070" stopIfTrue="1" operator="lessThanOrEqual">
      <formula>#REF!</formula>
    </cfRule>
  </conditionalFormatting>
  <conditionalFormatting sqref="D12:D13">
    <cfRule type="cellIs" dxfId="212" priority="13071" stopIfTrue="1" operator="greaterThan">
      <formula>#REF!</formula>
    </cfRule>
    <cfRule type="cellIs" dxfId="211" priority="13072" stopIfTrue="1" operator="lessThanOrEqual">
      <formula>#REF!</formula>
    </cfRule>
  </conditionalFormatting>
  <conditionalFormatting sqref="D14">
    <cfRule type="cellIs" dxfId="210" priority="13073" stopIfTrue="1" operator="greaterThan">
      <formula>#REF!</formula>
    </cfRule>
    <cfRule type="cellIs" dxfId="209" priority="13074" stopIfTrue="1" operator="lessThanOrEqual">
      <formula>#REF!</formula>
    </cfRule>
  </conditionalFormatting>
  <conditionalFormatting sqref="D28:D34 D38:D44 D48:D54 D58:D64 D74 D78:D84 D88:D94 D98:D104 D108:D114 D118:D124 D128:D134 D138:D144 D148:D154 D198:D204 D168:D174 D158:D164 D178:D184 D188:D194">
    <cfRule type="cellIs" dxfId="208" priority="13075" stopIfTrue="1" operator="greaterThan">
      <formula>#REF!</formula>
    </cfRule>
    <cfRule type="cellIs" dxfId="207" priority="13076" stopIfTrue="1" operator="lessThanOrEqual">
      <formula>#REF!</formula>
    </cfRule>
  </conditionalFormatting>
  <conditionalFormatting sqref="G248:G254">
    <cfRule type="cellIs" dxfId="206" priority="497" stopIfTrue="1" operator="lessThan">
      <formula>1</formula>
    </cfRule>
  </conditionalFormatting>
  <conditionalFormatting sqref="D248">
    <cfRule type="cellIs" dxfId="205" priority="495" stopIfTrue="1" operator="lessThanOrEqual">
      <formula>#REF!</formula>
    </cfRule>
    <cfRule type="cellIs" dxfId="204" priority="496" stopIfTrue="1" operator="greaterThan">
      <formula>#REF!</formula>
    </cfRule>
  </conditionalFormatting>
  <conditionalFormatting sqref="D249">
    <cfRule type="cellIs" dxfId="203" priority="493" stopIfTrue="1" operator="lessThanOrEqual">
      <formula>#REF!</formula>
    </cfRule>
    <cfRule type="cellIs" dxfId="202" priority="494" stopIfTrue="1" operator="greaterThan">
      <formula>#REF!</formula>
    </cfRule>
  </conditionalFormatting>
  <conditionalFormatting sqref="D250">
    <cfRule type="cellIs" dxfId="201" priority="491" stopIfTrue="1" operator="lessThanOrEqual">
      <formula>#REF!</formula>
    </cfRule>
    <cfRule type="cellIs" dxfId="200" priority="492" stopIfTrue="1" operator="greaterThan">
      <formula>#REF!</formula>
    </cfRule>
  </conditionalFormatting>
  <conditionalFormatting sqref="D251">
    <cfRule type="cellIs" dxfId="199" priority="489" stopIfTrue="1" operator="lessThanOrEqual">
      <formula>#REF!</formula>
    </cfRule>
    <cfRule type="cellIs" dxfId="198" priority="490" stopIfTrue="1" operator="greaterThan">
      <formula>#REF!</formula>
    </cfRule>
  </conditionalFormatting>
  <conditionalFormatting sqref="D252:D254">
    <cfRule type="cellIs" dxfId="197" priority="487" stopIfTrue="1" operator="lessThanOrEqual">
      <formula>#REF!</formula>
    </cfRule>
    <cfRule type="cellIs" dxfId="196" priority="488" stopIfTrue="1" operator="greaterThan">
      <formula>#REF!</formula>
    </cfRule>
  </conditionalFormatting>
  <conditionalFormatting sqref="G248:G254">
    <cfRule type="cellIs" dxfId="195" priority="486" stopIfTrue="1" operator="lessThan">
      <formula>1</formula>
    </cfRule>
  </conditionalFormatting>
  <conditionalFormatting sqref="D248">
    <cfRule type="cellIs" dxfId="194" priority="484" stopIfTrue="1" operator="lessThanOrEqual">
      <formula>#REF!</formula>
    </cfRule>
    <cfRule type="cellIs" dxfId="193" priority="485" stopIfTrue="1" operator="greaterThan">
      <formula>#REF!</formula>
    </cfRule>
  </conditionalFormatting>
  <conditionalFormatting sqref="D249">
    <cfRule type="cellIs" dxfId="192" priority="482" stopIfTrue="1" operator="lessThanOrEqual">
      <formula>#REF!</formula>
    </cfRule>
    <cfRule type="cellIs" dxfId="191" priority="483" stopIfTrue="1" operator="greaterThan">
      <formula>#REF!</formula>
    </cfRule>
  </conditionalFormatting>
  <conditionalFormatting sqref="D250">
    <cfRule type="cellIs" dxfId="190" priority="480" stopIfTrue="1" operator="lessThanOrEqual">
      <formula>#REF!</formula>
    </cfRule>
    <cfRule type="cellIs" dxfId="189" priority="481" stopIfTrue="1" operator="greaterThan">
      <formula>#REF!</formula>
    </cfRule>
  </conditionalFormatting>
  <conditionalFormatting sqref="D251">
    <cfRule type="cellIs" dxfId="188" priority="478" stopIfTrue="1" operator="lessThanOrEqual">
      <formula>#REF!</formula>
    </cfRule>
    <cfRule type="cellIs" dxfId="187" priority="479" stopIfTrue="1" operator="greaterThan">
      <formula>#REF!</formula>
    </cfRule>
  </conditionalFormatting>
  <conditionalFormatting sqref="D252:D254">
    <cfRule type="cellIs" dxfId="186" priority="476" stopIfTrue="1" operator="lessThanOrEqual">
      <formula>#REF!</formula>
    </cfRule>
    <cfRule type="cellIs" dxfId="185" priority="477" stopIfTrue="1" operator="greaterThan">
      <formula>#REF!</formula>
    </cfRule>
  </conditionalFormatting>
  <conditionalFormatting sqref="G248:G254">
    <cfRule type="cellIs" dxfId="184" priority="475" stopIfTrue="1" operator="lessThan">
      <formula>1</formula>
    </cfRule>
  </conditionalFormatting>
  <conditionalFormatting sqref="D248">
    <cfRule type="cellIs" dxfId="183" priority="473" stopIfTrue="1" operator="lessThanOrEqual">
      <formula>#REF!</formula>
    </cfRule>
    <cfRule type="cellIs" dxfId="182" priority="474" stopIfTrue="1" operator="greaterThan">
      <formula>#REF!</formula>
    </cfRule>
  </conditionalFormatting>
  <conditionalFormatting sqref="D249">
    <cfRule type="cellIs" dxfId="181" priority="471" stopIfTrue="1" operator="lessThanOrEqual">
      <formula>#REF!</formula>
    </cfRule>
    <cfRule type="cellIs" dxfId="180" priority="472" stopIfTrue="1" operator="greaterThan">
      <formula>#REF!</formula>
    </cfRule>
  </conditionalFormatting>
  <conditionalFormatting sqref="D250">
    <cfRule type="cellIs" dxfId="179" priority="469" stopIfTrue="1" operator="lessThanOrEqual">
      <formula>#REF!</formula>
    </cfRule>
    <cfRule type="cellIs" dxfId="178" priority="470" stopIfTrue="1" operator="greaterThan">
      <formula>#REF!</formula>
    </cfRule>
  </conditionalFormatting>
  <conditionalFormatting sqref="D251">
    <cfRule type="cellIs" dxfId="177" priority="467" stopIfTrue="1" operator="lessThanOrEqual">
      <formula>#REF!</formula>
    </cfRule>
    <cfRule type="cellIs" dxfId="176" priority="468" stopIfTrue="1" operator="greaterThan">
      <formula>#REF!</formula>
    </cfRule>
  </conditionalFormatting>
  <conditionalFormatting sqref="D252:D254">
    <cfRule type="cellIs" dxfId="175" priority="465" stopIfTrue="1" operator="lessThanOrEqual">
      <formula>#REF!</formula>
    </cfRule>
    <cfRule type="cellIs" dxfId="174" priority="466" stopIfTrue="1" operator="greaterThan">
      <formula>#REF!</formula>
    </cfRule>
  </conditionalFormatting>
  <conditionalFormatting sqref="G248:G254">
    <cfRule type="cellIs" dxfId="173" priority="464" stopIfTrue="1" operator="lessThan">
      <formula>1</formula>
    </cfRule>
  </conditionalFormatting>
  <conditionalFormatting sqref="D248">
    <cfRule type="cellIs" dxfId="172" priority="462" stopIfTrue="1" operator="lessThanOrEqual">
      <formula>#REF!</formula>
    </cfRule>
    <cfRule type="cellIs" dxfId="171" priority="463" stopIfTrue="1" operator="greaterThan">
      <formula>#REF!</formula>
    </cfRule>
  </conditionalFormatting>
  <conditionalFormatting sqref="D249">
    <cfRule type="cellIs" dxfId="170" priority="460" stopIfTrue="1" operator="lessThanOrEqual">
      <formula>#REF!</formula>
    </cfRule>
    <cfRule type="cellIs" dxfId="169" priority="461" stopIfTrue="1" operator="greaterThan">
      <formula>#REF!</formula>
    </cfRule>
  </conditionalFormatting>
  <conditionalFormatting sqref="D250">
    <cfRule type="cellIs" dxfId="168" priority="458" stopIfTrue="1" operator="lessThanOrEqual">
      <formula>#REF!</formula>
    </cfRule>
    <cfRule type="cellIs" dxfId="167" priority="459" stopIfTrue="1" operator="greaterThan">
      <formula>#REF!</formula>
    </cfRule>
  </conditionalFormatting>
  <conditionalFormatting sqref="D251">
    <cfRule type="cellIs" dxfId="166" priority="456" stopIfTrue="1" operator="lessThanOrEqual">
      <formula>#REF!</formula>
    </cfRule>
    <cfRule type="cellIs" dxfId="165" priority="457" stopIfTrue="1" operator="greaterThan">
      <formula>#REF!</formula>
    </cfRule>
  </conditionalFormatting>
  <conditionalFormatting sqref="D252:D254">
    <cfRule type="cellIs" dxfId="164" priority="454" stopIfTrue="1" operator="lessThanOrEqual">
      <formula>#REF!</formula>
    </cfRule>
    <cfRule type="cellIs" dxfId="163" priority="455" stopIfTrue="1" operator="greaterThan">
      <formula>#REF!</formula>
    </cfRule>
  </conditionalFormatting>
  <conditionalFormatting sqref="G248:G254">
    <cfRule type="cellIs" dxfId="162" priority="453" stopIfTrue="1" operator="lessThan">
      <formula>1</formula>
    </cfRule>
  </conditionalFormatting>
  <conditionalFormatting sqref="D248">
    <cfRule type="cellIs" dxfId="161" priority="451" stopIfTrue="1" operator="lessThanOrEqual">
      <formula>#REF!</formula>
    </cfRule>
    <cfRule type="cellIs" dxfId="160" priority="452" stopIfTrue="1" operator="greaterThan">
      <formula>#REF!</formula>
    </cfRule>
  </conditionalFormatting>
  <conditionalFormatting sqref="D249">
    <cfRule type="cellIs" dxfId="159" priority="449" stopIfTrue="1" operator="lessThanOrEqual">
      <formula>#REF!</formula>
    </cfRule>
    <cfRule type="cellIs" dxfId="158" priority="450" stopIfTrue="1" operator="greaterThan">
      <formula>#REF!</formula>
    </cfRule>
  </conditionalFormatting>
  <conditionalFormatting sqref="D250">
    <cfRule type="cellIs" dxfId="157" priority="447" stopIfTrue="1" operator="lessThanOrEqual">
      <formula>#REF!</formula>
    </cfRule>
    <cfRule type="cellIs" dxfId="156" priority="448" stopIfTrue="1" operator="greaterThan">
      <formula>#REF!</formula>
    </cfRule>
  </conditionalFormatting>
  <conditionalFormatting sqref="D251">
    <cfRule type="cellIs" dxfId="155" priority="445" stopIfTrue="1" operator="lessThanOrEqual">
      <formula>#REF!</formula>
    </cfRule>
    <cfRule type="cellIs" dxfId="154" priority="446" stopIfTrue="1" operator="greaterThan">
      <formula>#REF!</formula>
    </cfRule>
  </conditionalFormatting>
  <conditionalFormatting sqref="D252:D254">
    <cfRule type="cellIs" dxfId="153" priority="443" stopIfTrue="1" operator="lessThanOrEqual">
      <formula>#REF!</formula>
    </cfRule>
    <cfRule type="cellIs" dxfId="152" priority="444" stopIfTrue="1" operator="greaterThan">
      <formula>#REF!</formula>
    </cfRule>
  </conditionalFormatting>
  <conditionalFormatting sqref="D170:D173">
    <cfRule type="cellIs" dxfId="151" priority="439" stopIfTrue="1" operator="lessThanOrEqual">
      <formula>#REF!</formula>
    </cfRule>
    <cfRule type="cellIs" dxfId="150" priority="440" stopIfTrue="1" operator="greaterThan">
      <formula>#REF!</formula>
    </cfRule>
  </conditionalFormatting>
  <conditionalFormatting sqref="D170:D173">
    <cfRule type="cellIs" dxfId="149" priority="437" stopIfTrue="1" operator="lessThanOrEqual">
      <formula>#REF!</formula>
    </cfRule>
    <cfRule type="cellIs" dxfId="148" priority="438" stopIfTrue="1" operator="greaterThan">
      <formula>#REF!</formula>
    </cfRule>
  </conditionalFormatting>
  <conditionalFormatting sqref="D170:D173">
    <cfRule type="cellIs" dxfId="147" priority="435" stopIfTrue="1" operator="lessThanOrEqual">
      <formula>#REF!</formula>
    </cfRule>
    <cfRule type="cellIs" dxfId="146" priority="436" stopIfTrue="1" operator="greaterThan">
      <formula>#REF!</formula>
    </cfRule>
  </conditionalFormatting>
  <conditionalFormatting sqref="D170:D173">
    <cfRule type="cellIs" dxfId="145" priority="433" stopIfTrue="1" operator="lessThanOrEqual">
      <formula>#REF!</formula>
    </cfRule>
    <cfRule type="cellIs" dxfId="144" priority="434" stopIfTrue="1" operator="greaterThan">
      <formula>#REF!</formula>
    </cfRule>
  </conditionalFormatting>
  <conditionalFormatting sqref="D170:D173">
    <cfRule type="cellIs" dxfId="143" priority="431" stopIfTrue="1" operator="lessThanOrEqual">
      <formula>#REF!</formula>
    </cfRule>
    <cfRule type="cellIs" dxfId="142" priority="432" stopIfTrue="1" operator="greaterThan">
      <formula>#REF!</formula>
    </cfRule>
  </conditionalFormatting>
  <conditionalFormatting sqref="D170:D173">
    <cfRule type="cellIs" dxfId="141" priority="429" stopIfTrue="1" operator="lessThanOrEqual">
      <formula>#REF!</formula>
    </cfRule>
    <cfRule type="cellIs" dxfId="140" priority="430" stopIfTrue="1" operator="greaterThan">
      <formula>#REF!</formula>
    </cfRule>
  </conditionalFormatting>
  <conditionalFormatting sqref="D170:D173">
    <cfRule type="cellIs" dxfId="139" priority="427" stopIfTrue="1" operator="lessThanOrEqual">
      <formula>#REF!</formula>
    </cfRule>
    <cfRule type="cellIs" dxfId="138" priority="428" stopIfTrue="1" operator="greaterThan">
      <formula>#REF!</formula>
    </cfRule>
  </conditionalFormatting>
  <conditionalFormatting sqref="D170:D173">
    <cfRule type="cellIs" dxfId="137" priority="425" stopIfTrue="1" operator="lessThanOrEqual">
      <formula>#REF!</formula>
    </cfRule>
    <cfRule type="cellIs" dxfId="136" priority="426" stopIfTrue="1" operator="greaterThan">
      <formula>#REF!</formula>
    </cfRule>
  </conditionalFormatting>
  <conditionalFormatting sqref="D170:D173">
    <cfRule type="cellIs" dxfId="135" priority="423" stopIfTrue="1" operator="lessThanOrEqual">
      <formula>#REF!</formula>
    </cfRule>
    <cfRule type="cellIs" dxfId="134" priority="424" stopIfTrue="1" operator="greaterThan">
      <formula>#REF!</formula>
    </cfRule>
  </conditionalFormatting>
  <conditionalFormatting sqref="D170:D173">
    <cfRule type="cellIs" dxfId="133" priority="421" stopIfTrue="1" operator="lessThanOrEqual">
      <formula>#REF!</formula>
    </cfRule>
    <cfRule type="cellIs" dxfId="132" priority="422" stopIfTrue="1" operator="greaterThan">
      <formula>#REF!</formula>
    </cfRule>
  </conditionalFormatting>
  <conditionalFormatting sqref="D170:D173">
    <cfRule type="cellIs" dxfId="131" priority="419" stopIfTrue="1" operator="lessThanOrEqual">
      <formula>#REF!</formula>
    </cfRule>
    <cfRule type="cellIs" dxfId="130" priority="420" stopIfTrue="1" operator="greaterThan">
      <formula>#REF!</formula>
    </cfRule>
  </conditionalFormatting>
  <conditionalFormatting sqref="D170:D173">
    <cfRule type="cellIs" dxfId="129" priority="417" stopIfTrue="1" operator="lessThanOrEqual">
      <formula>#REF!</formula>
    </cfRule>
    <cfRule type="cellIs" dxfId="128" priority="418" stopIfTrue="1" operator="greaterThan">
      <formula>#REF!</formula>
    </cfRule>
  </conditionalFormatting>
  <conditionalFormatting sqref="D170:D173">
    <cfRule type="cellIs" dxfId="127" priority="415" stopIfTrue="1" operator="lessThanOrEqual">
      <formula>#REF!</formula>
    </cfRule>
    <cfRule type="cellIs" dxfId="126" priority="416" stopIfTrue="1" operator="greaterThan">
      <formula>#REF!</formula>
    </cfRule>
  </conditionalFormatting>
  <conditionalFormatting sqref="D170:D173">
    <cfRule type="cellIs" dxfId="125" priority="413" stopIfTrue="1" operator="lessThanOrEqual">
      <formula>#REF!</formula>
    </cfRule>
    <cfRule type="cellIs" dxfId="124" priority="414" stopIfTrue="1" operator="greaterThan">
      <formula>#REF!</formula>
    </cfRule>
  </conditionalFormatting>
  <conditionalFormatting sqref="D170:D173">
    <cfRule type="cellIs" dxfId="123" priority="411" stopIfTrue="1" operator="lessThanOrEqual">
      <formula>#REF!</formula>
    </cfRule>
    <cfRule type="cellIs" dxfId="122" priority="412" stopIfTrue="1" operator="greaterThan">
      <formula>#REF!</formula>
    </cfRule>
  </conditionalFormatting>
  <conditionalFormatting sqref="D170:D173">
    <cfRule type="cellIs" dxfId="121" priority="409" stopIfTrue="1" operator="lessThanOrEqual">
      <formula>#REF!</formula>
    </cfRule>
    <cfRule type="cellIs" dxfId="120" priority="410" stopIfTrue="1" operator="greaterThan">
      <formula>#REF!</formula>
    </cfRule>
  </conditionalFormatting>
  <conditionalFormatting sqref="D170:D173">
    <cfRule type="cellIs" dxfId="119" priority="407" stopIfTrue="1" operator="lessThanOrEqual">
      <formula>#REF!</formula>
    </cfRule>
    <cfRule type="cellIs" dxfId="118" priority="408" stopIfTrue="1" operator="greaterThan">
      <formula>#REF!</formula>
    </cfRule>
  </conditionalFormatting>
  <conditionalFormatting sqref="D170:D173">
    <cfRule type="cellIs" dxfId="117" priority="405" stopIfTrue="1" operator="lessThanOrEqual">
      <formula>#REF!</formula>
    </cfRule>
    <cfRule type="cellIs" dxfId="116" priority="406" stopIfTrue="1" operator="greaterThan">
      <formula>#REF!</formula>
    </cfRule>
  </conditionalFormatting>
  <conditionalFormatting sqref="D170:D173">
    <cfRule type="cellIs" dxfId="115" priority="403" stopIfTrue="1" operator="lessThanOrEqual">
      <formula>#REF!</formula>
    </cfRule>
    <cfRule type="cellIs" dxfId="114" priority="404" stopIfTrue="1" operator="greaterThan">
      <formula>#REF!</formula>
    </cfRule>
  </conditionalFormatting>
  <conditionalFormatting sqref="D170:D173">
    <cfRule type="cellIs" dxfId="113" priority="401" stopIfTrue="1" operator="lessThanOrEqual">
      <formula>#REF!</formula>
    </cfRule>
    <cfRule type="cellIs" dxfId="112" priority="402" stopIfTrue="1" operator="greaterThan">
      <formula>#REF!</formula>
    </cfRule>
  </conditionalFormatting>
  <conditionalFormatting sqref="D170:D173">
    <cfRule type="cellIs" dxfId="111" priority="399" stopIfTrue="1" operator="lessThanOrEqual">
      <formula>#REF!</formula>
    </cfRule>
    <cfRule type="cellIs" dxfId="110" priority="400" stopIfTrue="1" operator="greaterThan">
      <formula>#REF!</formula>
    </cfRule>
  </conditionalFormatting>
  <conditionalFormatting sqref="D170:D173">
    <cfRule type="cellIs" dxfId="109" priority="397" stopIfTrue="1" operator="lessThanOrEqual">
      <formula>#REF!</formula>
    </cfRule>
    <cfRule type="cellIs" dxfId="108" priority="398" stopIfTrue="1" operator="greaterThan">
      <formula>#REF!</formula>
    </cfRule>
  </conditionalFormatting>
  <conditionalFormatting sqref="D170:D173">
    <cfRule type="cellIs" dxfId="107" priority="395" stopIfTrue="1" operator="lessThanOrEqual">
      <formula>#REF!</formula>
    </cfRule>
    <cfRule type="cellIs" dxfId="106" priority="396" stopIfTrue="1" operator="greaterThan">
      <formula>#REF!</formula>
    </cfRule>
  </conditionalFormatting>
  <conditionalFormatting sqref="D170:D173">
    <cfRule type="cellIs" dxfId="105" priority="393" stopIfTrue="1" operator="lessThanOrEqual">
      <formula>#REF!</formula>
    </cfRule>
    <cfRule type="cellIs" dxfId="104" priority="394" stopIfTrue="1" operator="greaterThan">
      <formula>#REF!</formula>
    </cfRule>
  </conditionalFormatting>
  <conditionalFormatting sqref="D170:D173">
    <cfRule type="cellIs" dxfId="103" priority="391" stopIfTrue="1" operator="lessThanOrEqual">
      <formula>#REF!</formula>
    </cfRule>
    <cfRule type="cellIs" dxfId="102" priority="392" stopIfTrue="1" operator="greaterThan">
      <formula>#REF!</formula>
    </cfRule>
  </conditionalFormatting>
  <conditionalFormatting sqref="D170:D173">
    <cfRule type="cellIs" dxfId="101" priority="441" stopIfTrue="1" operator="greaterThan">
      <formula>#REF!</formula>
    </cfRule>
    <cfRule type="cellIs" dxfId="100" priority="442" stopIfTrue="1" operator="lessThanOrEqual">
      <formula>#REF!</formula>
    </cfRule>
  </conditionalFormatting>
  <conditionalFormatting sqref="D238:D243">
    <cfRule type="cellIs" dxfId="99" priority="389" stopIfTrue="1" operator="lessThanOrEqual">
      <formula>#REF!</formula>
    </cfRule>
    <cfRule type="cellIs" dxfId="98" priority="390" stopIfTrue="1" operator="greaterThan">
      <formula>#REF!</formula>
    </cfRule>
  </conditionalFormatting>
  <conditionalFormatting sqref="D238:D243">
    <cfRule type="cellIs" dxfId="97" priority="387" stopIfTrue="1" operator="lessThanOrEqual">
      <formula>#REF!</formula>
    </cfRule>
    <cfRule type="cellIs" dxfId="96" priority="388" stopIfTrue="1" operator="greaterThan">
      <formula>#REF!</formula>
    </cfRule>
  </conditionalFormatting>
  <conditionalFormatting sqref="D238:D243">
    <cfRule type="cellIs" dxfId="95" priority="385" stopIfTrue="1" operator="lessThanOrEqual">
      <formula>#REF!</formula>
    </cfRule>
    <cfRule type="cellIs" dxfId="94" priority="386" stopIfTrue="1" operator="greaterThan">
      <formula>#REF!</formula>
    </cfRule>
  </conditionalFormatting>
  <conditionalFormatting sqref="D238:D243">
    <cfRule type="cellIs" dxfId="93" priority="383" stopIfTrue="1" operator="lessThanOrEqual">
      <formula>#REF!</formula>
    </cfRule>
    <cfRule type="cellIs" dxfId="92" priority="384" stopIfTrue="1" operator="greaterThan">
      <formula>#REF!</formula>
    </cfRule>
  </conditionalFormatting>
  <conditionalFormatting sqref="D238:D243">
    <cfRule type="cellIs" dxfId="91" priority="381" stopIfTrue="1" operator="lessThanOrEqual">
      <formula>#REF!</formula>
    </cfRule>
    <cfRule type="cellIs" dxfId="90" priority="382" stopIfTrue="1" operator="greaterThan">
      <formula>#REF!</formula>
    </cfRule>
  </conditionalFormatting>
  <conditionalFormatting sqref="G9">
    <cfRule type="cellIs" dxfId="89" priority="380" stopIfTrue="1" operator="lessThan">
      <formula>1</formula>
    </cfRule>
  </conditionalFormatting>
  <conditionalFormatting sqref="G9">
    <cfRule type="cellIs" dxfId="88" priority="379" stopIfTrue="1" operator="lessThan">
      <formula>1</formula>
    </cfRule>
  </conditionalFormatting>
  <conditionalFormatting sqref="G9">
    <cfRule type="cellIs" dxfId="87" priority="378" stopIfTrue="1" operator="lessThan">
      <formula>1</formula>
    </cfRule>
  </conditionalFormatting>
  <conditionalFormatting sqref="G9">
    <cfRule type="cellIs" dxfId="86" priority="377" stopIfTrue="1" operator="lessThan">
      <formula>1</formula>
    </cfRule>
  </conditionalFormatting>
  <conditionalFormatting sqref="G9">
    <cfRule type="cellIs" dxfId="85" priority="376" stopIfTrue="1" operator="lessThan">
      <formula>1</formula>
    </cfRule>
  </conditionalFormatting>
  <conditionalFormatting sqref="G257:G262">
    <cfRule type="cellIs" dxfId="84" priority="135" stopIfTrue="1" operator="lessThan">
      <formula>1</formula>
    </cfRule>
  </conditionalFormatting>
  <conditionalFormatting sqref="D257">
    <cfRule type="cellIs" dxfId="83" priority="133" stopIfTrue="1" operator="lessThanOrEqual">
      <formula>#REF!</formula>
    </cfRule>
    <cfRule type="cellIs" dxfId="82" priority="134" stopIfTrue="1" operator="greaterThan">
      <formula>#REF!</formula>
    </cfRule>
  </conditionalFormatting>
  <conditionalFormatting sqref="D258">
    <cfRule type="cellIs" dxfId="81" priority="131" stopIfTrue="1" operator="lessThanOrEqual">
      <formula>#REF!</formula>
    </cfRule>
    <cfRule type="cellIs" dxfId="80" priority="132" stopIfTrue="1" operator="greaterThan">
      <formula>#REF!</formula>
    </cfRule>
  </conditionalFormatting>
  <conditionalFormatting sqref="D259">
    <cfRule type="cellIs" dxfId="79" priority="129" stopIfTrue="1" operator="lessThanOrEqual">
      <formula>#REF!</formula>
    </cfRule>
    <cfRule type="cellIs" dxfId="78" priority="130" stopIfTrue="1" operator="greaterThan">
      <formula>#REF!</formula>
    </cfRule>
  </conditionalFormatting>
  <conditionalFormatting sqref="D260">
    <cfRule type="cellIs" dxfId="77" priority="127" stopIfTrue="1" operator="lessThanOrEqual">
      <formula>#REF!</formula>
    </cfRule>
    <cfRule type="cellIs" dxfId="76" priority="128" stopIfTrue="1" operator="greaterThan">
      <formula>#REF!</formula>
    </cfRule>
  </conditionalFormatting>
  <conditionalFormatting sqref="D261:D262">
    <cfRule type="cellIs" dxfId="75" priority="125" stopIfTrue="1" operator="lessThanOrEqual">
      <formula>#REF!</formula>
    </cfRule>
    <cfRule type="cellIs" dxfId="74" priority="126" stopIfTrue="1" operator="greaterThan">
      <formula>#REF!</formula>
    </cfRule>
  </conditionalFormatting>
  <conditionalFormatting sqref="G257:G262">
    <cfRule type="cellIs" dxfId="73" priority="124" stopIfTrue="1" operator="lessThan">
      <formula>1</formula>
    </cfRule>
  </conditionalFormatting>
  <conditionalFormatting sqref="D257">
    <cfRule type="cellIs" dxfId="72" priority="122" stopIfTrue="1" operator="lessThanOrEqual">
      <formula>#REF!</formula>
    </cfRule>
    <cfRule type="cellIs" dxfId="71" priority="123" stopIfTrue="1" operator="greaterThan">
      <formula>#REF!</formula>
    </cfRule>
  </conditionalFormatting>
  <conditionalFormatting sqref="D258">
    <cfRule type="cellIs" dxfId="70" priority="120" stopIfTrue="1" operator="lessThanOrEqual">
      <formula>#REF!</formula>
    </cfRule>
    <cfRule type="cellIs" dxfId="69" priority="121" stopIfTrue="1" operator="greaterThan">
      <formula>#REF!</formula>
    </cfRule>
  </conditionalFormatting>
  <conditionalFormatting sqref="D259">
    <cfRule type="cellIs" dxfId="68" priority="118" stopIfTrue="1" operator="lessThanOrEqual">
      <formula>#REF!</formula>
    </cfRule>
    <cfRule type="cellIs" dxfId="67" priority="119" stopIfTrue="1" operator="greaterThan">
      <formula>#REF!</formula>
    </cfRule>
  </conditionalFormatting>
  <conditionalFormatting sqref="D260">
    <cfRule type="cellIs" dxfId="66" priority="116" stopIfTrue="1" operator="lessThanOrEqual">
      <formula>#REF!</formula>
    </cfRule>
    <cfRule type="cellIs" dxfId="65" priority="117" stopIfTrue="1" operator="greaterThan">
      <formula>#REF!</formula>
    </cfRule>
  </conditionalFormatting>
  <conditionalFormatting sqref="D261:D262">
    <cfRule type="cellIs" dxfId="64" priority="114" stopIfTrue="1" operator="lessThanOrEqual">
      <formula>#REF!</formula>
    </cfRule>
    <cfRule type="cellIs" dxfId="63" priority="115" stopIfTrue="1" operator="greaterThan">
      <formula>#REF!</formula>
    </cfRule>
  </conditionalFormatting>
  <conditionalFormatting sqref="G257:G262">
    <cfRule type="cellIs" dxfId="62" priority="113" stopIfTrue="1" operator="lessThan">
      <formula>1</formula>
    </cfRule>
  </conditionalFormatting>
  <conditionalFormatting sqref="D257">
    <cfRule type="cellIs" dxfId="61" priority="111" stopIfTrue="1" operator="lessThanOrEqual">
      <formula>#REF!</formula>
    </cfRule>
    <cfRule type="cellIs" dxfId="60" priority="112" stopIfTrue="1" operator="greaterThan">
      <formula>#REF!</formula>
    </cfRule>
  </conditionalFormatting>
  <conditionalFormatting sqref="D258">
    <cfRule type="cellIs" dxfId="59" priority="109" stopIfTrue="1" operator="lessThanOrEqual">
      <formula>#REF!</formula>
    </cfRule>
    <cfRule type="cellIs" dxfId="58" priority="110" stopIfTrue="1" operator="greaterThan">
      <formula>#REF!</formula>
    </cfRule>
  </conditionalFormatting>
  <conditionalFormatting sqref="D259">
    <cfRule type="cellIs" dxfId="57" priority="107" stopIfTrue="1" operator="lessThanOrEqual">
      <formula>#REF!</formula>
    </cfRule>
    <cfRule type="cellIs" dxfId="56" priority="108" stopIfTrue="1" operator="greaterThan">
      <formula>#REF!</formula>
    </cfRule>
  </conditionalFormatting>
  <conditionalFormatting sqref="D260">
    <cfRule type="cellIs" dxfId="55" priority="105" stopIfTrue="1" operator="lessThanOrEqual">
      <formula>#REF!</formula>
    </cfRule>
    <cfRule type="cellIs" dxfId="54" priority="106" stopIfTrue="1" operator="greaterThan">
      <formula>#REF!</formula>
    </cfRule>
  </conditionalFormatting>
  <conditionalFormatting sqref="D261:D262">
    <cfRule type="cellIs" dxfId="53" priority="103" stopIfTrue="1" operator="lessThanOrEqual">
      <formula>#REF!</formula>
    </cfRule>
    <cfRule type="cellIs" dxfId="52" priority="104" stopIfTrue="1" operator="greaterThan">
      <formula>#REF!</formula>
    </cfRule>
  </conditionalFormatting>
  <conditionalFormatting sqref="G257:G262">
    <cfRule type="cellIs" dxfId="51" priority="102" stopIfTrue="1" operator="lessThan">
      <formula>1</formula>
    </cfRule>
  </conditionalFormatting>
  <conditionalFormatting sqref="D257">
    <cfRule type="cellIs" dxfId="50" priority="100" stopIfTrue="1" operator="lessThanOrEqual">
      <formula>#REF!</formula>
    </cfRule>
    <cfRule type="cellIs" dxfId="49" priority="101" stopIfTrue="1" operator="greaterThan">
      <formula>#REF!</formula>
    </cfRule>
  </conditionalFormatting>
  <conditionalFormatting sqref="D258">
    <cfRule type="cellIs" dxfId="48" priority="98" stopIfTrue="1" operator="lessThanOrEqual">
      <formula>#REF!</formula>
    </cfRule>
    <cfRule type="cellIs" dxfId="47" priority="99" stopIfTrue="1" operator="greaterThan">
      <formula>#REF!</formula>
    </cfRule>
  </conditionalFormatting>
  <conditionalFormatting sqref="D259">
    <cfRule type="cellIs" dxfId="46" priority="96" stopIfTrue="1" operator="lessThanOrEqual">
      <formula>#REF!</formula>
    </cfRule>
    <cfRule type="cellIs" dxfId="45" priority="97" stopIfTrue="1" operator="greaterThan">
      <formula>#REF!</formula>
    </cfRule>
  </conditionalFormatting>
  <conditionalFormatting sqref="D260">
    <cfRule type="cellIs" dxfId="44" priority="94" stopIfTrue="1" operator="lessThanOrEqual">
      <formula>#REF!</formula>
    </cfRule>
    <cfRule type="cellIs" dxfId="43" priority="95" stopIfTrue="1" operator="greaterThan">
      <formula>#REF!</formula>
    </cfRule>
  </conditionalFormatting>
  <conditionalFormatting sqref="D261:D262">
    <cfRule type="cellIs" dxfId="42" priority="92" stopIfTrue="1" operator="lessThanOrEqual">
      <formula>#REF!</formula>
    </cfRule>
    <cfRule type="cellIs" dxfId="41" priority="93" stopIfTrue="1" operator="greaterThan">
      <formula>#REF!</formula>
    </cfRule>
  </conditionalFormatting>
  <conditionalFormatting sqref="G257:G262">
    <cfRule type="cellIs" dxfId="40" priority="91" stopIfTrue="1" operator="lessThan">
      <formula>1</formula>
    </cfRule>
  </conditionalFormatting>
  <conditionalFormatting sqref="D257">
    <cfRule type="cellIs" dxfId="39" priority="89" stopIfTrue="1" operator="lessThanOrEqual">
      <formula>#REF!</formula>
    </cfRule>
    <cfRule type="cellIs" dxfId="38" priority="90" stopIfTrue="1" operator="greaterThan">
      <formula>#REF!</formula>
    </cfRule>
  </conditionalFormatting>
  <conditionalFormatting sqref="D258">
    <cfRule type="cellIs" dxfId="37" priority="87" stopIfTrue="1" operator="lessThanOrEqual">
      <formula>#REF!</formula>
    </cfRule>
    <cfRule type="cellIs" dxfId="36" priority="88" stopIfTrue="1" operator="greaterThan">
      <formula>#REF!</formula>
    </cfRule>
  </conditionalFormatting>
  <conditionalFormatting sqref="D259">
    <cfRule type="cellIs" dxfId="35" priority="85" stopIfTrue="1" operator="lessThanOrEqual">
      <formula>#REF!</formula>
    </cfRule>
    <cfRule type="cellIs" dxfId="34" priority="86" stopIfTrue="1" operator="greaterThan">
      <formula>#REF!</formula>
    </cfRule>
  </conditionalFormatting>
  <conditionalFormatting sqref="D260">
    <cfRule type="cellIs" dxfId="33" priority="83" stopIfTrue="1" operator="lessThanOrEqual">
      <formula>#REF!</formula>
    </cfRule>
    <cfRule type="cellIs" dxfId="32" priority="84" stopIfTrue="1" operator="greaterThan">
      <formula>#REF!</formula>
    </cfRule>
  </conditionalFormatting>
  <conditionalFormatting sqref="D261:D262">
    <cfRule type="cellIs" dxfId="31" priority="81" stopIfTrue="1" operator="lessThanOrEqual">
      <formula>#REF!</formula>
    </cfRule>
    <cfRule type="cellIs" dxfId="30" priority="82" stopIfTrue="1" operator="greaterThan">
      <formula>#REF!</formula>
    </cfRule>
  </conditionalFormatting>
  <conditionalFormatting sqref="G266:G271">
    <cfRule type="cellIs" dxfId="29" priority="80" stopIfTrue="1" operator="lessThan">
      <formula>1</formula>
    </cfRule>
  </conditionalFormatting>
  <conditionalFormatting sqref="G266:G271">
    <cfRule type="cellIs" dxfId="28" priority="69" stopIfTrue="1" operator="lessThan">
      <formula>1</formula>
    </cfRule>
  </conditionalFormatting>
  <conditionalFormatting sqref="G266:G271">
    <cfRule type="cellIs" dxfId="27" priority="58" stopIfTrue="1" operator="lessThan">
      <formula>1</formula>
    </cfRule>
  </conditionalFormatting>
  <conditionalFormatting sqref="G266:G271">
    <cfRule type="cellIs" dxfId="26" priority="47" stopIfTrue="1" operator="lessThan">
      <formula>1</formula>
    </cfRule>
  </conditionalFormatting>
  <conditionalFormatting sqref="G266:G271">
    <cfRule type="cellIs" dxfId="25" priority="36" stopIfTrue="1" operator="lessThan">
      <formula>1</formula>
    </cfRule>
  </conditionalFormatting>
  <conditionalFormatting sqref="G275:G280">
    <cfRule type="cellIs" dxfId="24" priority="25" stopIfTrue="1" operator="lessThan">
      <formula>1</formula>
    </cfRule>
  </conditionalFormatting>
  <conditionalFormatting sqref="G275:G280">
    <cfRule type="cellIs" dxfId="23" priority="24" stopIfTrue="1" operator="lessThan">
      <formula>1</formula>
    </cfRule>
  </conditionalFormatting>
  <conditionalFormatting sqref="G275:G280">
    <cfRule type="cellIs" dxfId="22" priority="23" stopIfTrue="1" operator="lessThan">
      <formula>1</formula>
    </cfRule>
  </conditionalFormatting>
  <conditionalFormatting sqref="G275:G280">
    <cfRule type="cellIs" dxfId="21" priority="22" stopIfTrue="1" operator="lessThan">
      <formula>1</formula>
    </cfRule>
  </conditionalFormatting>
  <conditionalFormatting sqref="G275:G280">
    <cfRule type="cellIs" dxfId="20" priority="21" stopIfTrue="1" operator="lessThan">
      <formula>1</formula>
    </cfRule>
  </conditionalFormatting>
  <conditionalFormatting sqref="G284:G289">
    <cfRule type="cellIs" dxfId="19" priority="20" stopIfTrue="1" operator="lessThan">
      <formula>1</formula>
    </cfRule>
  </conditionalFormatting>
  <conditionalFormatting sqref="G284:G289">
    <cfRule type="cellIs" dxfId="18" priority="19" stopIfTrue="1" operator="lessThan">
      <formula>1</formula>
    </cfRule>
  </conditionalFormatting>
  <conditionalFormatting sqref="G284:G289">
    <cfRule type="cellIs" dxfId="17" priority="18" stopIfTrue="1" operator="lessThan">
      <formula>1</formula>
    </cfRule>
  </conditionalFormatting>
  <conditionalFormatting sqref="G284:G289">
    <cfRule type="cellIs" dxfId="16" priority="17" stopIfTrue="1" operator="lessThan">
      <formula>1</formula>
    </cfRule>
  </conditionalFormatting>
  <conditionalFormatting sqref="G284:G289">
    <cfRule type="cellIs" dxfId="15" priority="16" stopIfTrue="1" operator="lessThan">
      <formula>1</formula>
    </cfRule>
  </conditionalFormatting>
  <conditionalFormatting sqref="G293:G298">
    <cfRule type="cellIs" dxfId="14" priority="15" stopIfTrue="1" operator="lessThan">
      <formula>1</formula>
    </cfRule>
  </conditionalFormatting>
  <conditionalFormatting sqref="G293:G298">
    <cfRule type="cellIs" dxfId="13" priority="14" stopIfTrue="1" operator="lessThan">
      <formula>1</formula>
    </cfRule>
  </conditionalFormatting>
  <conditionalFormatting sqref="G293:G298">
    <cfRule type="cellIs" dxfId="12" priority="13" stopIfTrue="1" operator="lessThan">
      <formula>1</formula>
    </cfRule>
  </conditionalFormatting>
  <conditionalFormatting sqref="G293:G298">
    <cfRule type="cellIs" dxfId="11" priority="12" stopIfTrue="1" operator="lessThan">
      <formula>1</formula>
    </cfRule>
  </conditionalFormatting>
  <conditionalFormatting sqref="G293:G298">
    <cfRule type="cellIs" dxfId="10" priority="11" stopIfTrue="1" operator="lessThan">
      <formula>1</formula>
    </cfRule>
  </conditionalFormatting>
  <conditionalFormatting sqref="G302:G307">
    <cfRule type="cellIs" dxfId="9" priority="10" stopIfTrue="1" operator="lessThan">
      <formula>1</formula>
    </cfRule>
  </conditionalFormatting>
  <conditionalFormatting sqref="G302:G307">
    <cfRule type="cellIs" dxfId="8" priority="9" stopIfTrue="1" operator="lessThan">
      <formula>1</formula>
    </cfRule>
  </conditionalFormatting>
  <conditionalFormatting sqref="G302:G307">
    <cfRule type="cellIs" dxfId="7" priority="8" stopIfTrue="1" operator="lessThan">
      <formula>1</formula>
    </cfRule>
  </conditionalFormatting>
  <conditionalFormatting sqref="G302:G307">
    <cfRule type="cellIs" dxfId="6" priority="7" stopIfTrue="1" operator="lessThan">
      <formula>1</formula>
    </cfRule>
  </conditionalFormatting>
  <conditionalFormatting sqref="G302:G307">
    <cfRule type="cellIs" dxfId="5" priority="6" stopIfTrue="1" operator="lessThan">
      <formula>1</formula>
    </cfRule>
  </conditionalFormatting>
  <conditionalFormatting sqref="G311:G316">
    <cfRule type="cellIs" dxfId="4" priority="5" stopIfTrue="1" operator="lessThan">
      <formula>1</formula>
    </cfRule>
  </conditionalFormatting>
  <conditionalFormatting sqref="G311:G316">
    <cfRule type="cellIs" dxfId="3" priority="4" stopIfTrue="1" operator="lessThan">
      <formula>1</formula>
    </cfRule>
  </conditionalFormatting>
  <conditionalFormatting sqref="G311:G316">
    <cfRule type="cellIs" dxfId="2" priority="3" stopIfTrue="1" operator="lessThan">
      <formula>1</formula>
    </cfRule>
  </conditionalFormatting>
  <conditionalFormatting sqref="G311:G316">
    <cfRule type="cellIs" dxfId="1" priority="2" stopIfTrue="1" operator="lessThan">
      <formula>1</formula>
    </cfRule>
  </conditionalFormatting>
  <conditionalFormatting sqref="G311:G316">
    <cfRule type="cellIs" dxfId="0" priority="1" stopIfTrue="1" operator="lessThan">
      <formula>1</formula>
    </cfRule>
  </conditionalFormatting>
  <pageMargins left="0.7" right="0.7" top="0.75" bottom="0.75" header="0.3" footer="0.3"/>
  <pageSetup paperSize="9" scale="6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G28"/>
  <sheetViews>
    <sheetView zoomScaleNormal="100" workbookViewId="0">
      <selection activeCell="C5" sqref="C5:G7"/>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7" width="11.81640625" style="49" bestFit="1" customWidth="1" collapsed="1"/>
    <col min="8" max="16384" width="8.81640625" style="44" collapsed="1"/>
  </cols>
  <sheetData>
    <row r="1" spans="1:7" s="198" customFormat="1" ht="15" customHeight="1">
      <c r="B1" s="296" t="s">
        <v>66</v>
      </c>
      <c r="C1" s="296"/>
      <c r="D1" s="296"/>
      <c r="E1" s="296"/>
      <c r="F1" s="296"/>
      <c r="G1" s="296"/>
    </row>
    <row r="2" spans="1:7" s="198" customFormat="1" ht="12.75" customHeight="1">
      <c r="B2" s="195" t="s">
        <v>319</v>
      </c>
      <c r="C2" s="195">
        <v>17</v>
      </c>
    </row>
    <row r="3" spans="1:7" s="42" customFormat="1" ht="12.75" customHeight="1" thickBot="1">
      <c r="A3" s="40"/>
      <c r="B3" s="40"/>
      <c r="C3" s="40"/>
      <c r="D3" s="40"/>
      <c r="E3" s="40"/>
      <c r="F3" s="40"/>
      <c r="G3" s="40"/>
    </row>
    <row r="4" spans="1:7">
      <c r="A4" s="162" t="s">
        <v>23</v>
      </c>
      <c r="B4" s="163" t="s">
        <v>202</v>
      </c>
      <c r="C4" s="164" t="s">
        <v>188</v>
      </c>
      <c r="D4" s="164" t="s">
        <v>189</v>
      </c>
      <c r="E4" s="164" t="s">
        <v>190</v>
      </c>
      <c r="F4" s="164" t="s">
        <v>191</v>
      </c>
      <c r="G4" s="176" t="s">
        <v>192</v>
      </c>
    </row>
    <row r="5" spans="1:7" s="198" customFormat="1" ht="15.5">
      <c r="A5" s="191"/>
      <c r="B5" s="199" t="s">
        <v>203</v>
      </c>
      <c r="C5" s="243"/>
      <c r="D5" s="243"/>
      <c r="E5" s="244"/>
      <c r="F5" s="243"/>
      <c r="G5" s="245"/>
    </row>
    <row r="6" spans="1:7" s="198" customFormat="1" ht="15.5">
      <c r="A6" s="191"/>
      <c r="B6" s="199" t="s">
        <v>204</v>
      </c>
      <c r="C6" s="243"/>
      <c r="D6" s="243"/>
      <c r="E6" s="244"/>
      <c r="F6" s="243"/>
      <c r="G6" s="245"/>
    </row>
    <row r="7" spans="1:7" ht="15.5">
      <c r="A7" s="166"/>
      <c r="B7" s="199" t="s">
        <v>205</v>
      </c>
      <c r="C7" s="243"/>
      <c r="D7" s="243"/>
      <c r="E7" s="243"/>
      <c r="F7" s="243"/>
      <c r="G7" s="245"/>
    </row>
    <row r="8" spans="1:7" ht="15.5">
      <c r="A8" s="167"/>
      <c r="B8" s="43"/>
      <c r="C8" s="204"/>
      <c r="D8" s="205"/>
      <c r="E8" s="206"/>
      <c r="F8" s="206"/>
      <c r="G8" s="209"/>
    </row>
    <row r="9" spans="1:7">
      <c r="A9" s="178" t="s">
        <v>23</v>
      </c>
      <c r="B9" s="43" t="s">
        <v>201</v>
      </c>
      <c r="C9" s="204"/>
      <c r="D9" s="205"/>
      <c r="E9" s="206"/>
      <c r="F9" s="206"/>
      <c r="G9" s="209"/>
    </row>
    <row r="10" spans="1:7" ht="15.5">
      <c r="A10" s="166"/>
      <c r="B10" s="199" t="s">
        <v>203</v>
      </c>
      <c r="C10" s="189"/>
      <c r="D10" s="189"/>
      <c r="E10" s="189"/>
      <c r="F10" s="189"/>
      <c r="G10" s="190"/>
    </row>
    <row r="11" spans="1:7" ht="15.5">
      <c r="A11" s="166"/>
      <c r="B11" s="199" t="s">
        <v>204</v>
      </c>
      <c r="C11" s="189"/>
      <c r="D11" s="189"/>
      <c r="E11" s="189"/>
      <c r="F11" s="189"/>
      <c r="G11" s="190"/>
    </row>
    <row r="12" spans="1:7" ht="15.5">
      <c r="A12" s="166"/>
      <c r="B12" s="199" t="s">
        <v>205</v>
      </c>
      <c r="C12" s="189" t="e">
        <f>AVERAGE(C10:C11)</f>
        <v>#DIV/0!</v>
      </c>
      <c r="D12" s="189" t="e">
        <f>AVERAGE(D10:D11)</f>
        <v>#DIV/0!</v>
      </c>
      <c r="E12" s="189" t="e">
        <f>AVERAGE(E10:E11)</f>
        <v>#DIV/0!</v>
      </c>
      <c r="F12" s="189" t="e">
        <f>AVERAGE(F10:F11)</f>
        <v>#DIV/0!</v>
      </c>
      <c r="G12" s="190" t="e">
        <f>AVERAGE(G10:G11)</f>
        <v>#DIV/0!</v>
      </c>
    </row>
    <row r="13" spans="1:7" ht="15.5">
      <c r="A13" s="167"/>
      <c r="B13" s="43"/>
      <c r="C13" s="204"/>
      <c r="D13" s="205"/>
      <c r="E13" s="205"/>
      <c r="F13" s="205"/>
      <c r="G13" s="208"/>
    </row>
    <row r="14" spans="1:7" ht="15" customHeight="1">
      <c r="A14" s="178" t="s">
        <v>23</v>
      </c>
      <c r="B14" s="43" t="s">
        <v>206</v>
      </c>
      <c r="C14" s="204"/>
      <c r="D14" s="205"/>
      <c r="E14" s="205"/>
      <c r="F14" s="205"/>
      <c r="G14" s="208"/>
    </row>
    <row r="15" spans="1:7" s="47" customFormat="1" ht="15.5">
      <c r="A15" s="166"/>
      <c r="B15" s="199" t="s">
        <v>207</v>
      </c>
      <c r="C15" s="189" t="e">
        <f>(C7-C12)</f>
        <v>#DIV/0!</v>
      </c>
      <c r="D15" s="189" t="e">
        <f>(D7-D12)</f>
        <v>#DIV/0!</v>
      </c>
      <c r="E15" s="189" t="e">
        <f>(E7-E12)</f>
        <v>#DIV/0!</v>
      </c>
      <c r="F15" s="189" t="e">
        <f>(F7-F12)</f>
        <v>#DIV/0!</v>
      </c>
      <c r="G15" s="190" t="e">
        <f>(G7-G12)</f>
        <v>#DIV/0!</v>
      </c>
    </row>
    <row r="16" spans="1:7" ht="16" thickBot="1">
      <c r="A16" s="169"/>
      <c r="B16" s="170"/>
      <c r="C16" s="170"/>
      <c r="D16" s="171"/>
      <c r="E16" s="171"/>
      <c r="F16" s="171"/>
      <c r="G16" s="172"/>
    </row>
    <row r="18" spans="2:4" ht="13">
      <c r="B18" s="195" t="s">
        <v>208</v>
      </c>
      <c r="C18" s="92"/>
      <c r="D18" s="49"/>
    </row>
    <row r="19" spans="2:4">
      <c r="B19" s="200" t="s">
        <v>209</v>
      </c>
    </row>
    <row r="20" spans="2:4">
      <c r="B20" s="200" t="s">
        <v>210</v>
      </c>
    </row>
    <row r="21" spans="2:4">
      <c r="B21" s="200" t="s">
        <v>268</v>
      </c>
      <c r="D21" s="49"/>
    </row>
    <row r="22" spans="2:4">
      <c r="B22" s="200" t="s">
        <v>269</v>
      </c>
      <c r="D22" s="49"/>
    </row>
    <row r="23" spans="2:4">
      <c r="B23" s="200" t="s">
        <v>264</v>
      </c>
      <c r="D23" s="49"/>
    </row>
    <row r="24" spans="2:4">
      <c r="B24" s="48"/>
      <c r="D24" s="49"/>
    </row>
    <row r="25" spans="2:4">
      <c r="B25" s="48"/>
      <c r="D25" s="49"/>
    </row>
    <row r="26" spans="2:4">
      <c r="B26" s="48"/>
      <c r="D26" s="49"/>
    </row>
    <row r="27" spans="2:4">
      <c r="B27" s="48"/>
      <c r="D27" s="49"/>
    </row>
    <row r="28" spans="2:4">
      <c r="B28" s="48"/>
      <c r="D28" s="49"/>
    </row>
  </sheetData>
  <mergeCells count="3">
    <mergeCell ref="B1:C1"/>
    <mergeCell ref="D1:E1"/>
    <mergeCell ref="F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dimension ref="A1:O31"/>
  <sheetViews>
    <sheetView zoomScaleNormal="100" workbookViewId="0">
      <selection activeCell="C5" sqref="C5:I7"/>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9" width="11.81640625" style="48" bestFit="1" customWidth="1" collapsed="1"/>
    <col min="10" max="16384" width="8.81640625" style="44" collapsed="1"/>
  </cols>
  <sheetData>
    <row r="1" spans="1:9" s="42" customFormat="1" ht="15" customHeight="1">
      <c r="A1" s="40"/>
      <c r="B1" s="295" t="s">
        <v>67</v>
      </c>
      <c r="C1" s="295"/>
      <c r="D1" s="295"/>
      <c r="E1" s="295"/>
      <c r="F1" s="295"/>
      <c r="G1" s="295"/>
      <c r="H1" s="40"/>
      <c r="I1" s="40"/>
    </row>
    <row r="2" spans="1:9" s="42" customFormat="1" ht="12.75" customHeight="1">
      <c r="A2" s="40"/>
      <c r="B2" s="195" t="s">
        <v>319</v>
      </c>
      <c r="C2" s="195">
        <v>18</v>
      </c>
      <c r="D2" s="40"/>
      <c r="E2" s="40"/>
      <c r="F2" s="40"/>
      <c r="G2" s="40"/>
      <c r="H2" s="40"/>
      <c r="I2" s="40"/>
    </row>
    <row r="3" spans="1:9" s="42" customFormat="1" ht="12.75" customHeight="1" thickBot="1">
      <c r="A3" s="40"/>
      <c r="B3" s="40"/>
      <c r="C3" s="40"/>
      <c r="D3" s="40"/>
      <c r="E3" s="40"/>
      <c r="F3" s="40"/>
      <c r="G3" s="40"/>
      <c r="H3" s="40"/>
      <c r="I3" s="40"/>
    </row>
    <row r="4" spans="1:9">
      <c r="A4" s="162" t="s">
        <v>23</v>
      </c>
      <c r="B4" s="163" t="s">
        <v>202</v>
      </c>
      <c r="C4" s="164" t="s">
        <v>188</v>
      </c>
      <c r="D4" s="164" t="s">
        <v>189</v>
      </c>
      <c r="E4" s="164" t="s">
        <v>190</v>
      </c>
      <c r="F4" s="164" t="s">
        <v>191</v>
      </c>
      <c r="G4" s="164" t="s">
        <v>192</v>
      </c>
      <c r="H4" s="164" t="s">
        <v>193</v>
      </c>
      <c r="I4" s="165" t="s">
        <v>194</v>
      </c>
    </row>
    <row r="5" spans="1:9" s="192" customFormat="1" ht="15.5">
      <c r="A5" s="191"/>
      <c r="B5" s="100" t="s">
        <v>203</v>
      </c>
      <c r="C5" s="246"/>
      <c r="D5" s="246"/>
      <c r="E5" s="246"/>
      <c r="F5" s="246"/>
      <c r="G5" s="246"/>
      <c r="H5" s="246"/>
      <c r="I5" s="247"/>
    </row>
    <row r="6" spans="1:9" s="192" customFormat="1" ht="15.5">
      <c r="A6" s="191"/>
      <c r="B6" s="100" t="s">
        <v>204</v>
      </c>
      <c r="C6" s="246"/>
      <c r="D6" s="246"/>
      <c r="E6" s="246"/>
      <c r="F6" s="246"/>
      <c r="G6" s="246"/>
      <c r="H6" s="246"/>
      <c r="I6" s="247"/>
    </row>
    <row r="7" spans="1:9" ht="15.5">
      <c r="A7" s="166"/>
      <c r="B7" s="100" t="s">
        <v>205</v>
      </c>
      <c r="C7" s="246"/>
      <c r="D7" s="246"/>
      <c r="E7" s="246"/>
      <c r="F7" s="246"/>
      <c r="G7" s="246"/>
      <c r="H7" s="246"/>
      <c r="I7" s="247"/>
    </row>
    <row r="8" spans="1:9" ht="15.5">
      <c r="A8" s="167"/>
      <c r="B8" s="43"/>
      <c r="C8" s="45"/>
      <c r="D8" s="46"/>
      <c r="E8" s="138"/>
      <c r="F8" s="138"/>
      <c r="G8" s="138"/>
      <c r="H8" s="96"/>
      <c r="I8" s="168"/>
    </row>
    <row r="9" spans="1:9" ht="14.5">
      <c r="A9" s="178" t="s">
        <v>23</v>
      </c>
      <c r="B9" s="43" t="s">
        <v>201</v>
      </c>
      <c r="C9" s="45"/>
      <c r="D9" s="46"/>
      <c r="E9" s="138"/>
      <c r="F9" s="138"/>
      <c r="G9" s="138"/>
      <c r="H9" s="96"/>
      <c r="I9" s="168"/>
    </row>
    <row r="10" spans="1:9" ht="15.5">
      <c r="A10" s="166"/>
      <c r="B10" s="100" t="s">
        <v>203</v>
      </c>
      <c r="C10" s="179"/>
      <c r="D10" s="179"/>
      <c r="E10" s="179"/>
      <c r="F10" s="179"/>
      <c r="G10" s="179"/>
      <c r="H10" s="179"/>
      <c r="I10" s="181"/>
    </row>
    <row r="11" spans="1:9" ht="15.5">
      <c r="A11" s="166"/>
      <c r="B11" s="100" t="s">
        <v>204</v>
      </c>
      <c r="C11" s="179"/>
      <c r="D11" s="179"/>
      <c r="E11" s="179"/>
      <c r="F11" s="179"/>
      <c r="G11" s="179"/>
      <c r="H11" s="179"/>
      <c r="I11" s="181"/>
    </row>
    <row r="12" spans="1:9" ht="15.5">
      <c r="A12" s="166"/>
      <c r="B12" s="100" t="s">
        <v>205</v>
      </c>
      <c r="C12" s="179" t="e">
        <f t="shared" ref="C12:I12" si="0">AVERAGE(C10:C11)</f>
        <v>#DIV/0!</v>
      </c>
      <c r="D12" s="179" t="e">
        <f t="shared" si="0"/>
        <v>#DIV/0!</v>
      </c>
      <c r="E12" s="179" t="e">
        <f t="shared" si="0"/>
        <v>#DIV/0!</v>
      </c>
      <c r="F12" s="179" t="e">
        <f t="shared" si="0"/>
        <v>#DIV/0!</v>
      </c>
      <c r="G12" s="179" t="e">
        <f t="shared" si="0"/>
        <v>#DIV/0!</v>
      </c>
      <c r="H12" s="179" t="e">
        <f t="shared" si="0"/>
        <v>#DIV/0!</v>
      </c>
      <c r="I12" s="181" t="e">
        <f t="shared" si="0"/>
        <v>#DIV/0!</v>
      </c>
    </row>
    <row r="13" spans="1:9" ht="15.5">
      <c r="A13" s="167"/>
      <c r="B13" s="43"/>
      <c r="C13" s="45"/>
      <c r="D13" s="46"/>
      <c r="E13" s="46"/>
      <c r="F13" s="46"/>
      <c r="G13" s="46"/>
      <c r="H13" s="46"/>
      <c r="I13" s="168"/>
    </row>
    <row r="14" spans="1:9" ht="15" customHeight="1">
      <c r="A14" s="178" t="s">
        <v>23</v>
      </c>
      <c r="B14" s="43" t="s">
        <v>206</v>
      </c>
      <c r="C14" s="45"/>
      <c r="D14" s="46"/>
      <c r="E14" s="46"/>
      <c r="F14" s="46"/>
      <c r="G14" s="46"/>
      <c r="H14" s="46"/>
      <c r="I14" s="168"/>
    </row>
    <row r="15" spans="1:9" s="47" customFormat="1" ht="15.5">
      <c r="A15" s="166"/>
      <c r="B15" s="100" t="s">
        <v>207</v>
      </c>
      <c r="C15" s="179" t="e">
        <f t="shared" ref="C15:I15" si="1">(C20-C12)</f>
        <v>#DIV/0!</v>
      </c>
      <c r="D15" s="179" t="e">
        <f t="shared" si="1"/>
        <v>#DIV/0!</v>
      </c>
      <c r="E15" s="179" t="e">
        <f t="shared" si="1"/>
        <v>#DIV/0!</v>
      </c>
      <c r="F15" s="179" t="e">
        <f t="shared" si="1"/>
        <v>#DIV/0!</v>
      </c>
      <c r="G15" s="179" t="e">
        <f t="shared" si="1"/>
        <v>#DIV/0!</v>
      </c>
      <c r="H15" s="179" t="e">
        <f t="shared" si="1"/>
        <v>#DIV/0!</v>
      </c>
      <c r="I15" s="181" t="e">
        <f t="shared" si="1"/>
        <v>#DIV/0!</v>
      </c>
    </row>
    <row r="16" spans="1:9" ht="16" thickBot="1">
      <c r="A16" s="169"/>
      <c r="B16" s="170"/>
      <c r="C16" s="170"/>
      <c r="D16" s="171"/>
      <c r="E16" s="171"/>
      <c r="F16" s="171"/>
      <c r="G16" s="171"/>
      <c r="H16" s="171"/>
      <c r="I16" s="172"/>
    </row>
    <row r="18" spans="1:15" ht="13">
      <c r="B18" s="41" t="s">
        <v>208</v>
      </c>
      <c r="J18" s="48"/>
      <c r="K18" s="48"/>
      <c r="L18" s="49"/>
      <c r="M18" s="49"/>
      <c r="N18" s="49"/>
      <c r="O18" s="49"/>
    </row>
    <row r="19" spans="1:15">
      <c r="A19" s="42"/>
      <c r="B19" s="137" t="s">
        <v>209</v>
      </c>
      <c r="J19" s="48"/>
      <c r="K19" s="48"/>
      <c r="L19" s="49"/>
      <c r="M19" s="49"/>
      <c r="N19" s="49"/>
      <c r="O19" s="49"/>
    </row>
    <row r="20" spans="1:15">
      <c r="B20" s="137" t="s">
        <v>210</v>
      </c>
      <c r="J20" s="48"/>
      <c r="K20" s="48"/>
      <c r="L20" s="49"/>
      <c r="M20" s="49"/>
      <c r="N20" s="49"/>
      <c r="O20" s="49"/>
    </row>
    <row r="21" spans="1:15">
      <c r="B21" s="137" t="s">
        <v>225</v>
      </c>
      <c r="J21" s="48"/>
      <c r="K21" s="48"/>
      <c r="L21" s="49"/>
      <c r="M21" s="49"/>
      <c r="N21" s="49"/>
      <c r="O21" s="49"/>
    </row>
    <row r="22" spans="1:15">
      <c r="B22" s="137" t="s">
        <v>247</v>
      </c>
    </row>
    <row r="23" spans="1:15">
      <c r="B23" s="137" t="s">
        <v>227</v>
      </c>
    </row>
    <row r="24" spans="1:15">
      <c r="B24" s="137" t="s">
        <v>270</v>
      </c>
    </row>
    <row r="25" spans="1:15">
      <c r="B25" s="137" t="s">
        <v>271</v>
      </c>
    </row>
    <row r="26" spans="1:15">
      <c r="B26" s="48"/>
    </row>
    <row r="27" spans="1:15">
      <c r="B27" s="48"/>
      <c r="D27" s="49"/>
      <c r="H27" s="48"/>
    </row>
    <row r="28" spans="1:15">
      <c r="B28" s="48"/>
      <c r="D28" s="49"/>
      <c r="H28" s="48"/>
    </row>
    <row r="29" spans="1:15">
      <c r="B29" s="48"/>
      <c r="D29" s="49"/>
      <c r="H29" s="48"/>
    </row>
    <row r="30" spans="1:15">
      <c r="B30" s="48"/>
      <c r="D30" s="49"/>
      <c r="H30" s="48"/>
    </row>
    <row r="31" spans="1:15">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O31"/>
  <sheetViews>
    <sheetView topLeftCell="B1" zoomScale="90" zoomScaleNormal="90" workbookViewId="0">
      <selection activeCell="C5" sqref="C5:O7"/>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5" width="12.81640625" style="49" bestFit="1" customWidth="1" collapsed="1"/>
    <col min="16" max="16384" width="8.81640625" style="44" collapsed="1"/>
  </cols>
  <sheetData>
    <row r="1" spans="1:15" s="42" customFormat="1" ht="15" customHeight="1">
      <c r="A1" s="40"/>
      <c r="B1" s="41" t="s">
        <v>279</v>
      </c>
      <c r="C1" s="40"/>
      <c r="D1" s="40"/>
      <c r="E1" s="40"/>
      <c r="F1" s="40"/>
      <c r="G1" s="40"/>
      <c r="H1" s="40"/>
      <c r="I1" s="40"/>
      <c r="J1" s="40"/>
      <c r="K1" s="40"/>
      <c r="L1" s="40"/>
      <c r="M1" s="40"/>
      <c r="N1" s="40"/>
      <c r="O1" s="40"/>
    </row>
    <row r="2" spans="1:15" s="42" customFormat="1" ht="12.75" customHeight="1">
      <c r="A2" s="40"/>
      <c r="B2" s="195" t="s">
        <v>319</v>
      </c>
      <c r="C2" s="195">
        <v>19</v>
      </c>
      <c r="D2" s="40"/>
      <c r="E2" s="40"/>
      <c r="F2" s="40"/>
      <c r="G2" s="40"/>
      <c r="H2" s="40"/>
      <c r="I2" s="40"/>
      <c r="J2" s="40"/>
      <c r="K2" s="40"/>
      <c r="L2" s="40"/>
      <c r="M2" s="40"/>
      <c r="N2" s="40"/>
      <c r="O2" s="40"/>
    </row>
    <row r="3" spans="1:15" s="42" customFormat="1" ht="12.75" customHeight="1" thickBot="1">
      <c r="A3" s="40"/>
      <c r="B3" s="40"/>
      <c r="C3" s="40"/>
      <c r="D3" s="40"/>
      <c r="E3" s="40"/>
      <c r="F3" s="40"/>
      <c r="G3" s="40"/>
      <c r="H3" s="40"/>
      <c r="I3" s="40"/>
      <c r="J3" s="40"/>
      <c r="K3" s="40"/>
      <c r="L3" s="40"/>
      <c r="M3" s="40"/>
      <c r="N3" s="40"/>
      <c r="O3" s="40"/>
    </row>
    <row r="4" spans="1:15">
      <c r="A4" s="162" t="s">
        <v>23</v>
      </c>
      <c r="B4" s="163" t="s">
        <v>202</v>
      </c>
      <c r="C4" s="164" t="s">
        <v>188</v>
      </c>
      <c r="D4" s="164" t="s">
        <v>189</v>
      </c>
      <c r="E4" s="164" t="s">
        <v>190</v>
      </c>
      <c r="F4" s="164" t="s">
        <v>191</v>
      </c>
      <c r="G4" s="164" t="s">
        <v>192</v>
      </c>
      <c r="H4" s="164" t="s">
        <v>193</v>
      </c>
      <c r="I4" s="173" t="s">
        <v>194</v>
      </c>
      <c r="J4" s="164" t="s">
        <v>195</v>
      </c>
      <c r="K4" s="164" t="s">
        <v>196</v>
      </c>
      <c r="L4" s="164" t="s">
        <v>197</v>
      </c>
      <c r="M4" s="164" t="s">
        <v>198</v>
      </c>
      <c r="N4" s="164" t="s">
        <v>199</v>
      </c>
      <c r="O4" s="176" t="s">
        <v>200</v>
      </c>
    </row>
    <row r="5" spans="1:15" ht="15.5">
      <c r="A5" s="166"/>
      <c r="B5" s="100" t="s">
        <v>203</v>
      </c>
      <c r="C5" s="248"/>
      <c r="D5" s="248"/>
      <c r="E5" s="248"/>
      <c r="F5" s="248"/>
      <c r="G5" s="248"/>
      <c r="H5" s="248"/>
      <c r="I5" s="248"/>
      <c r="J5" s="248"/>
      <c r="K5" s="248"/>
      <c r="L5" s="248"/>
      <c r="M5" s="248"/>
      <c r="N5" s="248"/>
      <c r="O5" s="249"/>
    </row>
    <row r="6" spans="1:15" ht="15.5">
      <c r="A6" s="166"/>
      <c r="B6" s="100" t="s">
        <v>204</v>
      </c>
      <c r="C6" s="248"/>
      <c r="D6" s="248"/>
      <c r="E6" s="248"/>
      <c r="F6" s="248"/>
      <c r="G6" s="248"/>
      <c r="H6" s="248"/>
      <c r="I6" s="248"/>
      <c r="J6" s="248"/>
      <c r="K6" s="248"/>
      <c r="L6" s="248"/>
      <c r="M6" s="248"/>
      <c r="N6" s="248"/>
      <c r="O6" s="249"/>
    </row>
    <row r="7" spans="1:15" ht="15.5">
      <c r="A7" s="166"/>
      <c r="B7" s="100" t="s">
        <v>205</v>
      </c>
      <c r="C7" s="248"/>
      <c r="D7" s="248"/>
      <c r="E7" s="248"/>
      <c r="F7" s="248"/>
      <c r="G7" s="248"/>
      <c r="H7" s="248"/>
      <c r="I7" s="248"/>
      <c r="J7" s="248"/>
      <c r="K7" s="248"/>
      <c r="L7" s="248"/>
      <c r="M7" s="248"/>
      <c r="N7" s="248"/>
      <c r="O7" s="249"/>
    </row>
    <row r="8" spans="1:15" ht="15.5">
      <c r="A8" s="167"/>
      <c r="B8" s="43"/>
      <c r="C8" s="45"/>
      <c r="D8" s="46"/>
      <c r="E8" s="138"/>
      <c r="F8" s="138"/>
      <c r="G8" s="138"/>
      <c r="H8" s="96"/>
      <c r="I8" s="46"/>
      <c r="J8" s="45"/>
      <c r="K8" s="46"/>
      <c r="L8" s="138"/>
      <c r="M8" s="138"/>
      <c r="N8" s="138"/>
      <c r="O8" s="177"/>
    </row>
    <row r="9" spans="1:15" ht="14.5">
      <c r="A9" s="178" t="s">
        <v>23</v>
      </c>
      <c r="B9" s="43" t="s">
        <v>201</v>
      </c>
      <c r="C9" s="45"/>
      <c r="D9" s="46"/>
      <c r="E9" s="138"/>
      <c r="F9" s="138"/>
      <c r="G9" s="138"/>
      <c r="H9" s="96"/>
      <c r="I9" s="46"/>
      <c r="J9" s="45"/>
      <c r="K9" s="46"/>
      <c r="L9" s="138"/>
      <c r="M9" s="138"/>
      <c r="N9" s="138"/>
      <c r="O9" s="177"/>
    </row>
    <row r="10" spans="1:15" ht="15.5">
      <c r="A10" s="166"/>
      <c r="B10" s="100" t="s">
        <v>203</v>
      </c>
      <c r="C10" s="180"/>
      <c r="D10" s="180"/>
      <c r="E10" s="180"/>
      <c r="F10" s="180"/>
      <c r="G10" s="180"/>
      <c r="H10" s="180"/>
      <c r="I10" s="180"/>
      <c r="J10" s="180"/>
      <c r="K10" s="180"/>
      <c r="L10" s="180"/>
      <c r="M10" s="180"/>
      <c r="N10" s="180"/>
      <c r="O10" s="184"/>
    </row>
    <row r="11" spans="1:15" ht="15.5">
      <c r="A11" s="166"/>
      <c r="B11" s="100" t="s">
        <v>204</v>
      </c>
      <c r="C11" s="180"/>
      <c r="D11" s="180"/>
      <c r="E11" s="180"/>
      <c r="F11" s="180"/>
      <c r="G11" s="180"/>
      <c r="H11" s="180"/>
      <c r="I11" s="180"/>
      <c r="J11" s="180"/>
      <c r="K11" s="180"/>
      <c r="L11" s="180"/>
      <c r="M11" s="180"/>
      <c r="N11" s="180"/>
      <c r="O11" s="184"/>
    </row>
    <row r="12" spans="1:15" ht="15.5">
      <c r="A12" s="166"/>
      <c r="B12" s="100" t="s">
        <v>205</v>
      </c>
      <c r="C12" s="180" t="e">
        <f t="shared" ref="C12:O12" si="0">AVERAGE(C10:C11)</f>
        <v>#DIV/0!</v>
      </c>
      <c r="D12" s="180" t="e">
        <f t="shared" si="0"/>
        <v>#DIV/0!</v>
      </c>
      <c r="E12" s="180" t="e">
        <f t="shared" si="0"/>
        <v>#DIV/0!</v>
      </c>
      <c r="F12" s="180" t="e">
        <f t="shared" si="0"/>
        <v>#DIV/0!</v>
      </c>
      <c r="G12" s="180" t="e">
        <f t="shared" si="0"/>
        <v>#DIV/0!</v>
      </c>
      <c r="H12" s="180" t="e">
        <f t="shared" si="0"/>
        <v>#DIV/0!</v>
      </c>
      <c r="I12" s="180" t="e">
        <f t="shared" si="0"/>
        <v>#DIV/0!</v>
      </c>
      <c r="J12" s="180" t="e">
        <f t="shared" si="0"/>
        <v>#DIV/0!</v>
      </c>
      <c r="K12" s="180" t="e">
        <f t="shared" si="0"/>
        <v>#DIV/0!</v>
      </c>
      <c r="L12" s="180" t="e">
        <f t="shared" si="0"/>
        <v>#DIV/0!</v>
      </c>
      <c r="M12" s="180" t="e">
        <f t="shared" si="0"/>
        <v>#DIV/0!</v>
      </c>
      <c r="N12" s="180" t="e">
        <f t="shared" si="0"/>
        <v>#DIV/0!</v>
      </c>
      <c r="O12" s="184" t="e">
        <f t="shared" si="0"/>
        <v>#DIV/0!</v>
      </c>
    </row>
    <row r="13" spans="1:15" ht="15.5">
      <c r="A13" s="167"/>
      <c r="B13" s="43"/>
      <c r="C13" s="45"/>
      <c r="D13" s="46"/>
      <c r="E13" s="46"/>
      <c r="F13" s="46"/>
      <c r="G13" s="46"/>
      <c r="H13" s="46"/>
      <c r="I13" s="46"/>
      <c r="J13" s="45"/>
      <c r="K13" s="46"/>
      <c r="L13" s="46"/>
      <c r="M13" s="46"/>
      <c r="N13" s="46"/>
      <c r="O13" s="168"/>
    </row>
    <row r="14" spans="1:15" ht="15" customHeight="1">
      <c r="A14" s="178" t="s">
        <v>23</v>
      </c>
      <c r="B14" s="43" t="s">
        <v>206</v>
      </c>
      <c r="C14" s="45"/>
      <c r="D14" s="46"/>
      <c r="E14" s="46"/>
      <c r="F14" s="46"/>
      <c r="G14" s="46"/>
      <c r="H14" s="46"/>
      <c r="I14" s="46"/>
      <c r="J14" s="45"/>
      <c r="K14" s="46"/>
      <c r="L14" s="46"/>
      <c r="M14" s="46"/>
      <c r="N14" s="46"/>
      <c r="O14" s="168"/>
    </row>
    <row r="15" spans="1:15" s="47" customFormat="1" ht="15.5">
      <c r="A15" s="166"/>
      <c r="B15" s="100" t="s">
        <v>207</v>
      </c>
      <c r="C15" s="180" t="e">
        <f t="shared" ref="C15:N15" si="1">(C7-C12)</f>
        <v>#DIV/0!</v>
      </c>
      <c r="D15" s="180" t="e">
        <f t="shared" si="1"/>
        <v>#DIV/0!</v>
      </c>
      <c r="E15" s="180" t="e">
        <f t="shared" si="1"/>
        <v>#DIV/0!</v>
      </c>
      <c r="F15" s="180" t="e">
        <f t="shared" si="1"/>
        <v>#DIV/0!</v>
      </c>
      <c r="G15" s="180" t="e">
        <f t="shared" si="1"/>
        <v>#DIV/0!</v>
      </c>
      <c r="H15" s="180" t="e">
        <f t="shared" si="1"/>
        <v>#DIV/0!</v>
      </c>
      <c r="I15" s="180" t="e">
        <f t="shared" si="1"/>
        <v>#DIV/0!</v>
      </c>
      <c r="J15" s="180" t="e">
        <f t="shared" si="1"/>
        <v>#DIV/0!</v>
      </c>
      <c r="K15" s="180" t="e">
        <f t="shared" si="1"/>
        <v>#DIV/0!</v>
      </c>
      <c r="L15" s="180" t="e">
        <f t="shared" si="1"/>
        <v>#DIV/0!</v>
      </c>
      <c r="M15" s="180" t="e">
        <f t="shared" si="1"/>
        <v>#DIV/0!</v>
      </c>
      <c r="N15" s="180" t="e">
        <f t="shared" si="1"/>
        <v>#DIV/0!</v>
      </c>
      <c r="O15" s="184" t="e">
        <f>O7-O12</f>
        <v>#DIV/0!</v>
      </c>
    </row>
    <row r="16" spans="1:15" ht="16" thickBot="1">
      <c r="A16" s="169"/>
      <c r="B16" s="170"/>
      <c r="C16" s="170"/>
      <c r="D16" s="171"/>
      <c r="E16" s="171"/>
      <c r="F16" s="171"/>
      <c r="G16" s="171"/>
      <c r="H16" s="171"/>
      <c r="I16" s="171"/>
      <c r="J16" s="170"/>
      <c r="K16" s="171"/>
      <c r="L16" s="171"/>
      <c r="M16" s="171"/>
      <c r="N16" s="171"/>
      <c r="O16" s="172"/>
    </row>
    <row r="18" spans="1:15" ht="13">
      <c r="B18" s="41" t="s">
        <v>208</v>
      </c>
    </row>
    <row r="19" spans="1:15" ht="13">
      <c r="A19" s="42"/>
      <c r="B19" s="137" t="s">
        <v>209</v>
      </c>
      <c r="C19" s="92"/>
      <c r="D19" s="49"/>
      <c r="H19" s="48"/>
      <c r="I19" s="92"/>
      <c r="J19" s="92"/>
      <c r="K19" s="49"/>
      <c r="O19" s="44"/>
    </row>
    <row r="20" spans="1:15">
      <c r="B20" s="137" t="s">
        <v>210</v>
      </c>
    </row>
    <row r="21" spans="1:15">
      <c r="B21" s="137" t="s">
        <v>225</v>
      </c>
    </row>
    <row r="22" spans="1:15">
      <c r="B22" s="137" t="s">
        <v>247</v>
      </c>
    </row>
    <row r="23" spans="1:15">
      <c r="B23" s="137" t="s">
        <v>227</v>
      </c>
    </row>
    <row r="24" spans="1:15">
      <c r="B24" s="137" t="s">
        <v>272</v>
      </c>
    </row>
    <row r="25" spans="1:15">
      <c r="B25" s="137" t="s">
        <v>273</v>
      </c>
    </row>
    <row r="26" spans="1:15">
      <c r="B26" s="137" t="s">
        <v>274</v>
      </c>
    </row>
    <row r="27" spans="1:15">
      <c r="B27" s="137" t="s">
        <v>275</v>
      </c>
    </row>
    <row r="28" spans="1:15">
      <c r="B28" s="137" t="s">
        <v>276</v>
      </c>
    </row>
    <row r="29" spans="1:15">
      <c r="B29" s="137" t="s">
        <v>277</v>
      </c>
    </row>
    <row r="30" spans="1:15">
      <c r="B30" s="137" t="s">
        <v>278</v>
      </c>
    </row>
    <row r="31" spans="1:15">
      <c r="B31" s="137" t="s">
        <v>221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G31"/>
  <sheetViews>
    <sheetView zoomScaleNormal="100" workbookViewId="0">
      <selection activeCell="C5" sqref="C5:G6"/>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7" width="11.81640625" style="49" bestFit="1" customWidth="1" collapsed="1"/>
    <col min="8" max="16384" width="8.81640625" style="44" collapsed="1"/>
  </cols>
  <sheetData>
    <row r="1" spans="1:7" s="42" customFormat="1" ht="15" customHeight="1">
      <c r="A1" s="40"/>
      <c r="B1" s="295" t="s">
        <v>68</v>
      </c>
      <c r="C1" s="295"/>
      <c r="D1" s="295"/>
      <c r="E1" s="295"/>
      <c r="F1" s="295"/>
      <c r="G1" s="295"/>
    </row>
    <row r="2" spans="1:7" s="42" customFormat="1" ht="12.75" customHeight="1">
      <c r="A2" s="40"/>
      <c r="B2" s="195" t="s">
        <v>319</v>
      </c>
      <c r="C2" s="195">
        <v>20</v>
      </c>
      <c r="D2" s="40"/>
      <c r="E2" s="40"/>
      <c r="F2" s="40"/>
      <c r="G2" s="40"/>
    </row>
    <row r="3" spans="1:7" s="42" customFormat="1" ht="12.75" customHeight="1" thickBot="1">
      <c r="A3" s="40"/>
      <c r="B3" s="40"/>
      <c r="C3" s="40"/>
      <c r="D3" s="40"/>
      <c r="E3" s="40"/>
      <c r="F3" s="40"/>
      <c r="G3" s="40"/>
    </row>
    <row r="4" spans="1:7">
      <c r="A4" s="162" t="s">
        <v>23</v>
      </c>
      <c r="B4" s="163" t="s">
        <v>202</v>
      </c>
      <c r="C4" s="164" t="s">
        <v>188</v>
      </c>
      <c r="D4" s="164" t="s">
        <v>189</v>
      </c>
      <c r="E4" s="164" t="s">
        <v>190</v>
      </c>
      <c r="F4" s="164" t="s">
        <v>191</v>
      </c>
      <c r="G4" s="176" t="s">
        <v>192</v>
      </c>
    </row>
    <row r="5" spans="1:7" ht="15.5">
      <c r="A5" s="166"/>
      <c r="B5" s="100" t="s">
        <v>203</v>
      </c>
      <c r="C5" s="250"/>
      <c r="D5" s="250"/>
      <c r="E5" s="251"/>
      <c r="F5" s="250"/>
      <c r="G5" s="252"/>
    </row>
    <row r="6" spans="1:7" ht="15.5">
      <c r="A6" s="166"/>
      <c r="B6" s="100" t="s">
        <v>204</v>
      </c>
      <c r="C6" s="250"/>
      <c r="D6" s="250"/>
      <c r="E6" s="251"/>
      <c r="F6" s="250"/>
      <c r="G6" s="252"/>
    </row>
    <row r="7" spans="1:7" ht="15.5">
      <c r="A7" s="166"/>
      <c r="B7" s="100" t="s">
        <v>205</v>
      </c>
      <c r="C7" s="179" t="e">
        <f>AVERAGE(C5:C6)</f>
        <v>#DIV/0!</v>
      </c>
      <c r="D7" s="179" t="e">
        <f>AVERAGE(D5:D6)</f>
        <v>#DIV/0!</v>
      </c>
      <c r="E7" s="179" t="e">
        <f>AVERAGE(E5:E6)</f>
        <v>#DIV/0!</v>
      </c>
      <c r="F7" s="179" t="e">
        <f>AVERAGE(F5:F6)</f>
        <v>#DIV/0!</v>
      </c>
      <c r="G7" s="181" t="e">
        <f>AVERAGE(G5:G6)</f>
        <v>#DIV/0!</v>
      </c>
    </row>
    <row r="8" spans="1:7" ht="15.5">
      <c r="A8" s="167"/>
      <c r="B8" s="43"/>
      <c r="C8" s="45"/>
      <c r="D8" s="46"/>
      <c r="E8" s="138"/>
      <c r="F8" s="138"/>
      <c r="G8" s="185"/>
    </row>
    <row r="9" spans="1:7">
      <c r="A9" s="178" t="s">
        <v>23</v>
      </c>
      <c r="B9" s="43" t="s">
        <v>201</v>
      </c>
      <c r="C9" s="45"/>
      <c r="D9" s="46"/>
      <c r="E9" s="138"/>
      <c r="F9" s="138"/>
      <c r="G9" s="185"/>
    </row>
    <row r="10" spans="1:7" ht="15.5">
      <c r="A10" s="166"/>
      <c r="B10" s="100" t="s">
        <v>203</v>
      </c>
      <c r="C10" s="179"/>
      <c r="D10" s="179"/>
      <c r="E10" s="179"/>
      <c r="F10" s="179"/>
      <c r="G10" s="181"/>
    </row>
    <row r="11" spans="1:7" ht="15.5">
      <c r="A11" s="166"/>
      <c r="B11" s="100" t="s">
        <v>204</v>
      </c>
      <c r="C11" s="179"/>
      <c r="D11" s="179"/>
      <c r="E11" s="179"/>
      <c r="F11" s="179"/>
      <c r="G11" s="181"/>
    </row>
    <row r="12" spans="1:7" ht="15.5">
      <c r="A12" s="166"/>
      <c r="B12" s="100" t="s">
        <v>205</v>
      </c>
      <c r="C12" s="179" t="e">
        <f>AVERAGE(C10:C11)</f>
        <v>#DIV/0!</v>
      </c>
      <c r="D12" s="179" t="e">
        <f>AVERAGE(D10:D11)</f>
        <v>#DIV/0!</v>
      </c>
      <c r="E12" s="179" t="e">
        <f>AVERAGE(E10:E11)</f>
        <v>#DIV/0!</v>
      </c>
      <c r="F12" s="179" t="e">
        <f>AVERAGE(F10:F11)</f>
        <v>#DIV/0!</v>
      </c>
      <c r="G12" s="181" t="e">
        <f>AVERAGE(G10:G11)</f>
        <v>#DIV/0!</v>
      </c>
    </row>
    <row r="13" spans="1:7" ht="15.5">
      <c r="A13" s="167"/>
      <c r="B13" s="43"/>
      <c r="C13" s="45"/>
      <c r="D13" s="46"/>
      <c r="E13" s="46"/>
      <c r="F13" s="46"/>
      <c r="G13" s="168"/>
    </row>
    <row r="14" spans="1:7" ht="15" customHeight="1">
      <c r="A14" s="178" t="s">
        <v>23</v>
      </c>
      <c r="B14" s="43" t="s">
        <v>206</v>
      </c>
      <c r="C14" s="45"/>
      <c r="D14" s="46"/>
      <c r="E14" s="46"/>
      <c r="F14" s="46"/>
      <c r="G14" s="168"/>
    </row>
    <row r="15" spans="1:7" s="47" customFormat="1" ht="15.5">
      <c r="A15" s="166"/>
      <c r="B15" s="100" t="s">
        <v>207</v>
      </c>
      <c r="C15" s="179" t="e">
        <f>(C7-C12)</f>
        <v>#DIV/0!</v>
      </c>
      <c r="D15" s="179" t="e">
        <f>(D7-D12)</f>
        <v>#DIV/0!</v>
      </c>
      <c r="E15" s="179" t="e">
        <f>(E7-E12)</f>
        <v>#DIV/0!</v>
      </c>
      <c r="F15" s="179" t="e">
        <f>(F7-F12)</f>
        <v>#DIV/0!</v>
      </c>
      <c r="G15" s="181" t="e">
        <f>(G7-G12)</f>
        <v>#DIV/0!</v>
      </c>
    </row>
    <row r="16" spans="1:7" ht="16" thickBot="1">
      <c r="A16" s="169"/>
      <c r="B16" s="170"/>
      <c r="C16" s="170"/>
      <c r="D16" s="171"/>
      <c r="E16" s="171"/>
      <c r="F16" s="171"/>
      <c r="G16" s="172"/>
    </row>
    <row r="18" spans="1:4" ht="13">
      <c r="B18" s="41" t="s">
        <v>208</v>
      </c>
    </row>
    <row r="19" spans="1:4">
      <c r="A19" s="42"/>
      <c r="B19" s="137" t="s">
        <v>209</v>
      </c>
    </row>
    <row r="20" spans="1:4">
      <c r="B20" s="137" t="s">
        <v>280</v>
      </c>
    </row>
    <row r="21" spans="1:4" ht="13">
      <c r="B21" s="137" t="s">
        <v>281</v>
      </c>
      <c r="C21" s="92"/>
      <c r="D21" s="49"/>
    </row>
    <row r="22" spans="1:4">
      <c r="B22" s="137" t="s">
        <v>282</v>
      </c>
    </row>
    <row r="23" spans="1:4">
      <c r="B23" s="137" t="s">
        <v>264</v>
      </c>
    </row>
    <row r="24" spans="1:4">
      <c r="B24" s="48"/>
      <c r="D24" s="49"/>
    </row>
    <row r="25" spans="1:4">
      <c r="B25" s="48"/>
      <c r="D25" s="49"/>
    </row>
    <row r="26" spans="1:4">
      <c r="B26" s="48"/>
      <c r="D26" s="49"/>
    </row>
    <row r="27" spans="1:4">
      <c r="B27" s="48"/>
      <c r="D27" s="49"/>
    </row>
    <row r="28" spans="1:4">
      <c r="B28" s="48"/>
      <c r="D28" s="49"/>
    </row>
    <row r="29" spans="1:4">
      <c r="B29" s="48"/>
      <c r="D29" s="49"/>
    </row>
    <row r="30" spans="1:4">
      <c r="B30" s="48"/>
      <c r="D30" s="49"/>
    </row>
    <row r="31" spans="1:4">
      <c r="B31" s="48"/>
      <c r="D31" s="49"/>
    </row>
  </sheetData>
  <mergeCells count="3">
    <mergeCell ref="B1:C1"/>
    <mergeCell ref="D1:E1"/>
    <mergeCell ref="F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I31"/>
  <sheetViews>
    <sheetView zoomScaleNormal="100" workbookViewId="0">
      <selection activeCell="C5" sqref="C5:I6"/>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9" width="11.81640625" style="48" bestFit="1" customWidth="1" collapsed="1"/>
    <col min="10" max="16384" width="8.81640625" style="44" collapsed="1"/>
  </cols>
  <sheetData>
    <row r="1" spans="1:9" s="42" customFormat="1" ht="15" customHeight="1">
      <c r="A1" s="40"/>
      <c r="B1" s="295" t="s">
        <v>69</v>
      </c>
      <c r="C1" s="295"/>
      <c r="D1" s="295"/>
      <c r="E1" s="295"/>
      <c r="F1" s="295"/>
      <c r="G1" s="295"/>
      <c r="H1" s="40"/>
      <c r="I1" s="40"/>
    </row>
    <row r="2" spans="1:9" s="42" customFormat="1" ht="12.75" customHeight="1">
      <c r="A2" s="40"/>
      <c r="B2" s="195" t="s">
        <v>319</v>
      </c>
      <c r="C2" s="195">
        <v>21</v>
      </c>
      <c r="D2" s="40"/>
      <c r="E2" s="40"/>
      <c r="F2" s="40"/>
      <c r="G2" s="40"/>
      <c r="H2" s="40"/>
      <c r="I2" s="40"/>
    </row>
    <row r="3" spans="1:9" s="42" customFormat="1" ht="12.75" customHeight="1" thickBot="1">
      <c r="A3" s="40"/>
      <c r="B3" s="40"/>
      <c r="C3" s="40"/>
      <c r="D3" s="40"/>
      <c r="E3" s="40"/>
      <c r="F3" s="40"/>
      <c r="G3" s="40"/>
      <c r="H3" s="40"/>
      <c r="I3" s="40"/>
    </row>
    <row r="4" spans="1:9">
      <c r="A4" s="162" t="s">
        <v>23</v>
      </c>
      <c r="B4" s="163" t="s">
        <v>202</v>
      </c>
      <c r="C4" s="164" t="s">
        <v>188</v>
      </c>
      <c r="D4" s="164" t="s">
        <v>189</v>
      </c>
      <c r="E4" s="164" t="s">
        <v>190</v>
      </c>
      <c r="F4" s="164" t="s">
        <v>191</v>
      </c>
      <c r="G4" s="164" t="s">
        <v>192</v>
      </c>
      <c r="H4" s="164" t="s">
        <v>193</v>
      </c>
      <c r="I4" s="165" t="s">
        <v>194</v>
      </c>
    </row>
    <row r="5" spans="1:9" ht="15.5">
      <c r="A5" s="166"/>
      <c r="B5" s="100" t="s">
        <v>203</v>
      </c>
      <c r="C5" s="253"/>
      <c r="D5" s="253"/>
      <c r="E5" s="253"/>
      <c r="F5" s="253"/>
      <c r="G5" s="253"/>
      <c r="H5" s="253"/>
      <c r="I5" s="254"/>
    </row>
    <row r="6" spans="1:9" ht="15.5">
      <c r="A6" s="166"/>
      <c r="B6" s="100" t="s">
        <v>204</v>
      </c>
      <c r="C6" s="253"/>
      <c r="D6" s="253"/>
      <c r="E6" s="253"/>
      <c r="F6" s="253"/>
      <c r="G6" s="253"/>
      <c r="H6" s="253"/>
      <c r="I6" s="254"/>
    </row>
    <row r="7" spans="1:9" ht="15.5">
      <c r="A7" s="166"/>
      <c r="B7" s="100" t="s">
        <v>205</v>
      </c>
      <c r="C7" s="179" t="e">
        <f t="shared" ref="C7:I7" si="0">AVERAGE(C5:C6)</f>
        <v>#DIV/0!</v>
      </c>
      <c r="D7" s="179" t="e">
        <f t="shared" si="0"/>
        <v>#DIV/0!</v>
      </c>
      <c r="E7" s="179" t="e">
        <f t="shared" si="0"/>
        <v>#DIV/0!</v>
      </c>
      <c r="F7" s="179" t="e">
        <f t="shared" si="0"/>
        <v>#DIV/0!</v>
      </c>
      <c r="G7" s="179" t="e">
        <f t="shared" si="0"/>
        <v>#DIV/0!</v>
      </c>
      <c r="H7" s="179" t="e">
        <f t="shared" si="0"/>
        <v>#DIV/0!</v>
      </c>
      <c r="I7" s="181" t="e">
        <f t="shared" si="0"/>
        <v>#DIV/0!</v>
      </c>
    </row>
    <row r="8" spans="1:9" ht="15.5">
      <c r="A8" s="167"/>
      <c r="B8" s="43"/>
      <c r="C8" s="45"/>
      <c r="D8" s="46"/>
      <c r="E8" s="138"/>
      <c r="F8" s="138"/>
      <c r="G8" s="138"/>
      <c r="H8" s="96"/>
      <c r="I8" s="168"/>
    </row>
    <row r="9" spans="1:9" ht="14.5">
      <c r="A9" s="178" t="s">
        <v>23</v>
      </c>
      <c r="B9" s="43" t="s">
        <v>201</v>
      </c>
      <c r="C9" s="45"/>
      <c r="D9" s="46"/>
      <c r="E9" s="138"/>
      <c r="F9" s="138"/>
      <c r="G9" s="138"/>
      <c r="H9" s="96"/>
      <c r="I9" s="168"/>
    </row>
    <row r="10" spans="1:9" ht="15.5">
      <c r="A10" s="166"/>
      <c r="B10" s="100" t="s">
        <v>203</v>
      </c>
      <c r="C10" s="179"/>
      <c r="D10" s="179"/>
      <c r="E10" s="179"/>
      <c r="F10" s="179"/>
      <c r="G10" s="179"/>
      <c r="H10" s="179"/>
      <c r="I10" s="181"/>
    </row>
    <row r="11" spans="1:9" ht="15.5">
      <c r="A11" s="166"/>
      <c r="B11" s="100" t="s">
        <v>204</v>
      </c>
      <c r="C11" s="179"/>
      <c r="D11" s="179"/>
      <c r="E11" s="179"/>
      <c r="F11" s="179"/>
      <c r="G11" s="179"/>
      <c r="H11" s="179"/>
      <c r="I11" s="181"/>
    </row>
    <row r="12" spans="1:9" ht="15.5">
      <c r="A12" s="166"/>
      <c r="B12" s="100" t="s">
        <v>205</v>
      </c>
      <c r="C12" s="179" t="e">
        <f t="shared" ref="C12:I12" si="1">AVERAGE(C10:C11)</f>
        <v>#DIV/0!</v>
      </c>
      <c r="D12" s="179" t="e">
        <f t="shared" si="1"/>
        <v>#DIV/0!</v>
      </c>
      <c r="E12" s="179" t="e">
        <f t="shared" si="1"/>
        <v>#DIV/0!</v>
      </c>
      <c r="F12" s="179" t="e">
        <f t="shared" si="1"/>
        <v>#DIV/0!</v>
      </c>
      <c r="G12" s="179" t="e">
        <f t="shared" si="1"/>
        <v>#DIV/0!</v>
      </c>
      <c r="H12" s="179" t="e">
        <f t="shared" si="1"/>
        <v>#DIV/0!</v>
      </c>
      <c r="I12" s="181" t="e">
        <f t="shared" si="1"/>
        <v>#DIV/0!</v>
      </c>
    </row>
    <row r="13" spans="1:9" ht="15.5">
      <c r="A13" s="167"/>
      <c r="B13" s="43"/>
      <c r="C13" s="45"/>
      <c r="D13" s="46"/>
      <c r="E13" s="46"/>
      <c r="F13" s="46"/>
      <c r="G13" s="46"/>
      <c r="H13" s="46"/>
      <c r="I13" s="168"/>
    </row>
    <row r="14" spans="1:9" ht="15" customHeight="1">
      <c r="A14" s="178" t="s">
        <v>23</v>
      </c>
      <c r="B14" s="43" t="s">
        <v>206</v>
      </c>
      <c r="C14" s="45"/>
      <c r="D14" s="46"/>
      <c r="E14" s="46"/>
      <c r="F14" s="46"/>
      <c r="G14" s="46"/>
      <c r="H14" s="46"/>
      <c r="I14" s="168"/>
    </row>
    <row r="15" spans="1:9" s="47" customFormat="1" ht="15.5">
      <c r="A15" s="166"/>
      <c r="B15" s="100" t="s">
        <v>207</v>
      </c>
      <c r="C15" s="179" t="e">
        <f t="shared" ref="C15:I15" si="2">(C7-C12)</f>
        <v>#DIV/0!</v>
      </c>
      <c r="D15" s="179" t="e">
        <f t="shared" si="2"/>
        <v>#DIV/0!</v>
      </c>
      <c r="E15" s="179" t="e">
        <f t="shared" si="2"/>
        <v>#DIV/0!</v>
      </c>
      <c r="F15" s="179" t="e">
        <f t="shared" si="2"/>
        <v>#DIV/0!</v>
      </c>
      <c r="G15" s="179" t="e">
        <f t="shared" si="2"/>
        <v>#DIV/0!</v>
      </c>
      <c r="H15" s="179" t="e">
        <f t="shared" si="2"/>
        <v>#DIV/0!</v>
      </c>
      <c r="I15" s="181" t="e">
        <f t="shared" si="2"/>
        <v>#DIV/0!</v>
      </c>
    </row>
    <row r="16" spans="1:9" ht="16" thickBot="1">
      <c r="A16" s="169"/>
      <c r="B16" s="170"/>
      <c r="C16" s="170"/>
      <c r="D16" s="171"/>
      <c r="E16" s="171"/>
      <c r="F16" s="171"/>
      <c r="G16" s="171"/>
      <c r="H16" s="171"/>
      <c r="I16" s="172"/>
    </row>
    <row r="18" spans="1:9" ht="13">
      <c r="B18" s="41" t="s">
        <v>208</v>
      </c>
    </row>
    <row r="19" spans="1:9">
      <c r="A19" s="42"/>
      <c r="B19" s="137" t="s">
        <v>209</v>
      </c>
    </row>
    <row r="20" spans="1:9">
      <c r="B20" s="137" t="s">
        <v>280</v>
      </c>
    </row>
    <row r="21" spans="1:9" ht="13">
      <c r="B21" s="137" t="s">
        <v>283</v>
      </c>
      <c r="C21" s="92"/>
      <c r="D21" s="49"/>
      <c r="H21" s="48"/>
      <c r="I21" s="92"/>
    </row>
    <row r="22" spans="1:9">
      <c r="B22" s="137" t="s">
        <v>284</v>
      </c>
    </row>
    <row r="23" spans="1:9">
      <c r="B23" s="137" t="s">
        <v>285</v>
      </c>
    </row>
    <row r="24" spans="1:9">
      <c r="B24" s="137" t="s">
        <v>286</v>
      </c>
    </row>
    <row r="25" spans="1:9">
      <c r="B25" s="137" t="s">
        <v>271</v>
      </c>
    </row>
    <row r="26" spans="1:9">
      <c r="B26" s="48"/>
    </row>
    <row r="27" spans="1:9">
      <c r="B27" s="48"/>
      <c r="D27" s="49"/>
      <c r="H27" s="48"/>
    </row>
    <row r="28" spans="1:9">
      <c r="B28" s="48"/>
      <c r="D28" s="49"/>
      <c r="H28" s="48"/>
    </row>
    <row r="29" spans="1:9">
      <c r="B29" s="48"/>
      <c r="D29" s="49"/>
      <c r="H29" s="48"/>
    </row>
    <row r="30" spans="1:9">
      <c r="B30" s="48"/>
      <c r="D30" s="49"/>
      <c r="H30" s="48"/>
    </row>
    <row r="31" spans="1:9">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F31"/>
  <sheetViews>
    <sheetView zoomScaleNormal="100" workbookViewId="0">
      <selection activeCell="C5" sqref="C5:F6"/>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6" width="11.81640625" style="49" bestFit="1" customWidth="1" collapsed="1"/>
    <col min="7" max="16384" width="8.81640625" style="44" collapsed="1"/>
  </cols>
  <sheetData>
    <row r="1" spans="1:6" s="42" customFormat="1" ht="15" customHeight="1">
      <c r="A1" s="40"/>
      <c r="B1" s="295" t="s">
        <v>70</v>
      </c>
      <c r="C1" s="295"/>
      <c r="D1" s="295"/>
      <c r="E1" s="295"/>
      <c r="F1" s="295"/>
    </row>
    <row r="2" spans="1:6" s="42" customFormat="1" ht="12.75" customHeight="1">
      <c r="A2" s="40"/>
      <c r="B2" s="195" t="s">
        <v>319</v>
      </c>
      <c r="C2" s="195">
        <v>22</v>
      </c>
      <c r="D2" s="40"/>
      <c r="E2" s="40"/>
      <c r="F2" s="40"/>
    </row>
    <row r="3" spans="1:6" s="42" customFormat="1" ht="12.75" customHeight="1" thickBot="1">
      <c r="A3" s="40"/>
      <c r="B3" s="40"/>
      <c r="C3" s="40"/>
      <c r="D3" s="40"/>
      <c r="E3" s="40"/>
      <c r="F3" s="40"/>
    </row>
    <row r="4" spans="1:6">
      <c r="A4" s="162" t="s">
        <v>23</v>
      </c>
      <c r="B4" s="163" t="s">
        <v>202</v>
      </c>
      <c r="C4" s="164" t="s">
        <v>188</v>
      </c>
      <c r="D4" s="164" t="s">
        <v>189</v>
      </c>
      <c r="E4" s="164" t="s">
        <v>190</v>
      </c>
      <c r="F4" s="176" t="s">
        <v>191</v>
      </c>
    </row>
    <row r="5" spans="1:6" ht="15.5">
      <c r="A5" s="166"/>
      <c r="B5" s="100" t="s">
        <v>203</v>
      </c>
      <c r="C5" s="255"/>
      <c r="D5" s="255"/>
      <c r="E5" s="256"/>
      <c r="F5" s="257"/>
    </row>
    <row r="6" spans="1:6" ht="15.5">
      <c r="A6" s="166"/>
      <c r="B6" s="100" t="s">
        <v>204</v>
      </c>
      <c r="C6" s="255"/>
      <c r="D6" s="255"/>
      <c r="E6" s="256"/>
      <c r="F6" s="257"/>
    </row>
    <row r="7" spans="1:6" ht="15.5">
      <c r="A7" s="166"/>
      <c r="B7" s="100" t="s">
        <v>205</v>
      </c>
      <c r="C7" s="179" t="e">
        <f>AVERAGE(C5:C6)</f>
        <v>#DIV/0!</v>
      </c>
      <c r="D7" s="179" t="e">
        <f>AVERAGE(D5:D6)</f>
        <v>#DIV/0!</v>
      </c>
      <c r="E7" s="179" t="e">
        <f>AVERAGE(E5:E6)</f>
        <v>#DIV/0!</v>
      </c>
      <c r="F7" s="181" t="e">
        <f>AVERAGE(F5:F6)</f>
        <v>#DIV/0!</v>
      </c>
    </row>
    <row r="8" spans="1:6" ht="15.5">
      <c r="A8" s="167"/>
      <c r="B8" s="43"/>
      <c r="C8" s="45"/>
      <c r="D8" s="46"/>
      <c r="E8" s="138"/>
      <c r="F8" s="185"/>
    </row>
    <row r="9" spans="1:6">
      <c r="A9" s="178" t="s">
        <v>23</v>
      </c>
      <c r="B9" s="43" t="s">
        <v>201</v>
      </c>
      <c r="C9" s="45"/>
      <c r="D9" s="46"/>
      <c r="E9" s="138"/>
      <c r="F9" s="185"/>
    </row>
    <row r="10" spans="1:6" ht="15.5">
      <c r="A10" s="166"/>
      <c r="B10" s="100" t="s">
        <v>203</v>
      </c>
      <c r="C10" s="179"/>
      <c r="D10" s="179"/>
      <c r="E10" s="179"/>
      <c r="F10" s="181"/>
    </row>
    <row r="11" spans="1:6" ht="15.5">
      <c r="A11" s="166"/>
      <c r="B11" s="100" t="s">
        <v>204</v>
      </c>
      <c r="C11" s="179"/>
      <c r="D11" s="179"/>
      <c r="E11" s="179"/>
      <c r="F11" s="181"/>
    </row>
    <row r="12" spans="1:6" ht="15.5">
      <c r="A12" s="166"/>
      <c r="B12" s="100" t="s">
        <v>205</v>
      </c>
      <c r="C12" s="179" t="e">
        <f>AVERAGE(C10:C11)</f>
        <v>#DIV/0!</v>
      </c>
      <c r="D12" s="179" t="e">
        <f>AVERAGE(D10:D11)</f>
        <v>#DIV/0!</v>
      </c>
      <c r="E12" s="179" t="e">
        <f>AVERAGE(E10:E11)</f>
        <v>#DIV/0!</v>
      </c>
      <c r="F12" s="181" t="e">
        <f>AVERAGE(F10:F11)</f>
        <v>#DIV/0!</v>
      </c>
    </row>
    <row r="13" spans="1:6" ht="15.5">
      <c r="A13" s="167"/>
      <c r="B13" s="43"/>
      <c r="C13" s="45"/>
      <c r="D13" s="46"/>
      <c r="E13" s="46"/>
      <c r="F13" s="168"/>
    </row>
    <row r="14" spans="1:6" ht="15" customHeight="1">
      <c r="A14" s="178" t="s">
        <v>23</v>
      </c>
      <c r="B14" s="43" t="s">
        <v>206</v>
      </c>
      <c r="C14" s="45"/>
      <c r="D14" s="46"/>
      <c r="E14" s="46"/>
      <c r="F14" s="168"/>
    </row>
    <row r="15" spans="1:6" s="47" customFormat="1" ht="15.5">
      <c r="A15" s="166"/>
      <c r="B15" s="100" t="s">
        <v>207</v>
      </c>
      <c r="C15" s="179" t="e">
        <f>(C7-C12)</f>
        <v>#DIV/0!</v>
      </c>
      <c r="D15" s="179" t="e">
        <f>(D7-D12)</f>
        <v>#DIV/0!</v>
      </c>
      <c r="E15" s="179" t="e">
        <f>(E7-E12)</f>
        <v>#DIV/0!</v>
      </c>
      <c r="F15" s="181" t="e">
        <f>(F7-F12)</f>
        <v>#DIV/0!</v>
      </c>
    </row>
    <row r="16" spans="1:6" ht="16" thickBot="1">
      <c r="A16" s="169"/>
      <c r="B16" s="170"/>
      <c r="C16" s="170"/>
      <c r="D16" s="171"/>
      <c r="E16" s="171"/>
      <c r="F16" s="172"/>
    </row>
    <row r="18" spans="1:4" ht="13">
      <c r="B18" s="41" t="s">
        <v>208</v>
      </c>
    </row>
    <row r="19" spans="1:4">
      <c r="A19" s="42"/>
      <c r="B19" s="137" t="s">
        <v>209</v>
      </c>
    </row>
    <row r="20" spans="1:4">
      <c r="B20" s="137" t="s">
        <v>210</v>
      </c>
    </row>
    <row r="21" spans="1:4" ht="13">
      <c r="B21" s="137" t="s">
        <v>287</v>
      </c>
      <c r="C21" s="92"/>
      <c r="D21" s="49"/>
    </row>
    <row r="22" spans="1:4">
      <c r="B22" s="137" t="s">
        <v>288</v>
      </c>
    </row>
    <row r="23" spans="1:4">
      <c r="B23" s="48"/>
    </row>
    <row r="24" spans="1:4">
      <c r="B24" s="48"/>
      <c r="D24" s="49"/>
    </row>
    <row r="25" spans="1:4">
      <c r="B25" s="48"/>
      <c r="D25" s="49"/>
    </row>
    <row r="26" spans="1:4">
      <c r="B26" s="48"/>
      <c r="D26" s="49"/>
    </row>
    <row r="27" spans="1:4">
      <c r="B27" s="48"/>
      <c r="D27" s="49"/>
    </row>
    <row r="28" spans="1:4">
      <c r="B28" s="48"/>
      <c r="D28" s="49"/>
    </row>
    <row r="29" spans="1:4">
      <c r="B29" s="48"/>
      <c r="D29" s="49"/>
    </row>
    <row r="30" spans="1:4">
      <c r="B30" s="48"/>
      <c r="D30" s="49"/>
    </row>
    <row r="31" spans="1:4">
      <c r="D31" s="49"/>
    </row>
  </sheetData>
  <mergeCells count="1">
    <mergeCell ref="B1:F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O31"/>
  <sheetViews>
    <sheetView zoomScaleNormal="100" workbookViewId="0">
      <selection activeCell="C5" sqref="C5:H6"/>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6384" width="8.81640625" style="44" collapsed="1"/>
  </cols>
  <sheetData>
    <row r="1" spans="1:8" s="42" customFormat="1" ht="15" customHeight="1">
      <c r="A1" s="40"/>
      <c r="B1" s="295" t="s">
        <v>71</v>
      </c>
      <c r="C1" s="295"/>
      <c r="D1" s="295"/>
      <c r="E1" s="295"/>
      <c r="F1" s="295"/>
      <c r="G1" s="295"/>
      <c r="H1" s="40"/>
    </row>
    <row r="2" spans="1:8" s="42" customFormat="1" ht="12.75" customHeight="1">
      <c r="A2" s="40"/>
      <c r="B2" s="195" t="s">
        <v>319</v>
      </c>
      <c r="C2" s="195">
        <v>23</v>
      </c>
      <c r="D2" s="40"/>
      <c r="E2" s="40"/>
      <c r="F2" s="40"/>
      <c r="G2" s="40"/>
      <c r="H2" s="40"/>
    </row>
    <row r="3" spans="1:8" s="42" customFormat="1" ht="12.75" customHeight="1" thickBot="1">
      <c r="A3" s="40"/>
      <c r="B3" s="40"/>
      <c r="C3" s="40"/>
      <c r="D3" s="40"/>
      <c r="E3" s="40"/>
      <c r="F3" s="40"/>
      <c r="G3" s="40"/>
      <c r="H3" s="40"/>
    </row>
    <row r="4" spans="1:8">
      <c r="A4" s="162" t="s">
        <v>23</v>
      </c>
      <c r="B4" s="163" t="s">
        <v>202</v>
      </c>
      <c r="C4" s="164" t="s">
        <v>188</v>
      </c>
      <c r="D4" s="164" t="s">
        <v>189</v>
      </c>
      <c r="E4" s="164" t="s">
        <v>190</v>
      </c>
      <c r="F4" s="164" t="s">
        <v>191</v>
      </c>
      <c r="G4" s="164" t="s">
        <v>192</v>
      </c>
      <c r="H4" s="176" t="s">
        <v>193</v>
      </c>
    </row>
    <row r="5" spans="1:8" ht="15.5">
      <c r="A5" s="166"/>
      <c r="B5" s="100" t="s">
        <v>203</v>
      </c>
      <c r="C5" s="258"/>
      <c r="D5" s="258"/>
      <c r="E5" s="258"/>
      <c r="F5" s="258"/>
      <c r="G5" s="258"/>
      <c r="H5" s="259"/>
    </row>
    <row r="6" spans="1:8" ht="15.5">
      <c r="A6" s="166"/>
      <c r="B6" s="100" t="s">
        <v>204</v>
      </c>
      <c r="C6" s="258"/>
      <c r="D6" s="258"/>
      <c r="E6" s="258"/>
      <c r="F6" s="258"/>
      <c r="G6" s="258"/>
      <c r="H6" s="259"/>
    </row>
    <row r="7" spans="1:8" ht="15.5">
      <c r="A7" s="166"/>
      <c r="B7" s="100" t="s">
        <v>205</v>
      </c>
      <c r="C7" s="179" t="e">
        <f t="shared" ref="C7:H7" si="0">AVERAGE(C5:C6)</f>
        <v>#DIV/0!</v>
      </c>
      <c r="D7" s="179" t="e">
        <f t="shared" si="0"/>
        <v>#DIV/0!</v>
      </c>
      <c r="E7" s="179" t="e">
        <f t="shared" si="0"/>
        <v>#DIV/0!</v>
      </c>
      <c r="F7" s="179" t="e">
        <f t="shared" si="0"/>
        <v>#DIV/0!</v>
      </c>
      <c r="G7" s="179" t="e">
        <f t="shared" si="0"/>
        <v>#DIV/0!</v>
      </c>
      <c r="H7" s="181" t="e">
        <f t="shared" si="0"/>
        <v>#DIV/0!</v>
      </c>
    </row>
    <row r="8" spans="1:8" ht="15.5">
      <c r="A8" s="167"/>
      <c r="B8" s="43"/>
      <c r="C8" s="45"/>
      <c r="D8" s="46"/>
      <c r="E8" s="138"/>
      <c r="F8" s="138"/>
      <c r="G8" s="138"/>
      <c r="H8" s="177"/>
    </row>
    <row r="9" spans="1:8" ht="14.5">
      <c r="A9" s="178" t="s">
        <v>23</v>
      </c>
      <c r="B9" s="43" t="s">
        <v>201</v>
      </c>
      <c r="C9" s="45"/>
      <c r="D9" s="46"/>
      <c r="E9" s="138"/>
      <c r="F9" s="138"/>
      <c r="G9" s="138"/>
      <c r="H9" s="177"/>
    </row>
    <row r="10" spans="1:8" ht="15.5">
      <c r="A10" s="166"/>
      <c r="B10" s="100" t="s">
        <v>203</v>
      </c>
      <c r="C10" s="179"/>
      <c r="D10" s="179"/>
      <c r="E10" s="179"/>
      <c r="F10" s="179"/>
      <c r="G10" s="179"/>
      <c r="H10" s="181"/>
    </row>
    <row r="11" spans="1:8" ht="15.5">
      <c r="A11" s="166"/>
      <c r="B11" s="100" t="s">
        <v>204</v>
      </c>
      <c r="C11" s="179"/>
      <c r="D11" s="179"/>
      <c r="E11" s="179"/>
      <c r="F11" s="179"/>
      <c r="G11" s="179"/>
      <c r="H11" s="181"/>
    </row>
    <row r="12" spans="1:8" ht="15.5">
      <c r="A12" s="166"/>
      <c r="B12" s="100" t="s">
        <v>205</v>
      </c>
      <c r="C12" s="179" t="e">
        <f t="shared" ref="C12:H12" si="1">AVERAGE(C10:C11)</f>
        <v>#DIV/0!</v>
      </c>
      <c r="D12" s="179" t="e">
        <f t="shared" si="1"/>
        <v>#DIV/0!</v>
      </c>
      <c r="E12" s="179" t="e">
        <f t="shared" si="1"/>
        <v>#DIV/0!</v>
      </c>
      <c r="F12" s="179" t="e">
        <f t="shared" si="1"/>
        <v>#DIV/0!</v>
      </c>
      <c r="G12" s="179" t="e">
        <f t="shared" si="1"/>
        <v>#DIV/0!</v>
      </c>
      <c r="H12" s="181" t="e">
        <f t="shared" si="1"/>
        <v>#DIV/0!</v>
      </c>
    </row>
    <row r="13" spans="1:8" ht="15.5">
      <c r="A13" s="167"/>
      <c r="B13" s="43"/>
      <c r="C13" s="45"/>
      <c r="D13" s="46"/>
      <c r="E13" s="46"/>
      <c r="F13" s="46"/>
      <c r="G13" s="46"/>
      <c r="H13" s="168"/>
    </row>
    <row r="14" spans="1:8" ht="15" customHeight="1">
      <c r="A14" s="178" t="s">
        <v>23</v>
      </c>
      <c r="B14" s="43" t="s">
        <v>206</v>
      </c>
      <c r="C14" s="45"/>
      <c r="D14" s="46"/>
      <c r="E14" s="46"/>
      <c r="F14" s="46"/>
      <c r="G14" s="46"/>
      <c r="H14" s="168"/>
    </row>
    <row r="15" spans="1:8" s="47" customFormat="1" ht="15.5">
      <c r="A15" s="166"/>
      <c r="B15" s="100" t="s">
        <v>207</v>
      </c>
      <c r="C15" s="179" t="e">
        <f t="shared" ref="C15:H15" si="2">(C7-C12)</f>
        <v>#DIV/0!</v>
      </c>
      <c r="D15" s="179" t="e">
        <f t="shared" si="2"/>
        <v>#DIV/0!</v>
      </c>
      <c r="E15" s="179" t="e">
        <f t="shared" si="2"/>
        <v>#DIV/0!</v>
      </c>
      <c r="F15" s="179" t="e">
        <f t="shared" si="2"/>
        <v>#DIV/0!</v>
      </c>
      <c r="G15" s="179" t="e">
        <f t="shared" si="2"/>
        <v>#DIV/0!</v>
      </c>
      <c r="H15" s="181" t="e">
        <f t="shared" si="2"/>
        <v>#DIV/0!</v>
      </c>
    </row>
    <row r="16" spans="1:8" ht="16" thickBot="1">
      <c r="A16" s="169"/>
      <c r="B16" s="170"/>
      <c r="C16" s="170"/>
      <c r="D16" s="171"/>
      <c r="E16" s="171"/>
      <c r="F16" s="171"/>
      <c r="G16" s="171"/>
      <c r="H16" s="172"/>
    </row>
    <row r="18" spans="1:15" ht="13">
      <c r="B18" s="41" t="s">
        <v>208</v>
      </c>
      <c r="I18" s="48"/>
      <c r="J18" s="48"/>
      <c r="K18" s="48"/>
      <c r="L18" s="49"/>
      <c r="M18" s="49"/>
      <c r="N18" s="49"/>
      <c r="O18" s="49"/>
    </row>
    <row r="19" spans="1:15">
      <c r="A19" s="42"/>
      <c r="B19" s="137" t="s">
        <v>209</v>
      </c>
      <c r="I19" s="48"/>
      <c r="J19" s="48"/>
      <c r="K19" s="48"/>
      <c r="L19" s="49"/>
      <c r="M19" s="49"/>
      <c r="N19" s="49"/>
      <c r="O19" s="49"/>
    </row>
    <row r="20" spans="1:15">
      <c r="B20" s="137" t="s">
        <v>210</v>
      </c>
    </row>
    <row r="21" spans="1:15" ht="13">
      <c r="B21" s="137" t="s">
        <v>225</v>
      </c>
      <c r="C21" s="92"/>
      <c r="D21" s="49"/>
      <c r="H21" s="48"/>
    </row>
    <row r="22" spans="1:15">
      <c r="B22" s="137" t="s">
        <v>247</v>
      </c>
    </row>
    <row r="23" spans="1:15">
      <c r="B23" s="137" t="s">
        <v>227</v>
      </c>
    </row>
    <row r="24" spans="1:15">
      <c r="B24" s="137" t="s">
        <v>262</v>
      </c>
    </row>
    <row r="25" spans="1:15">
      <c r="B25" s="48"/>
    </row>
    <row r="26" spans="1:15">
      <c r="B26" s="48"/>
    </row>
    <row r="27" spans="1:15">
      <c r="B27" s="48"/>
      <c r="D27" s="49"/>
      <c r="H27" s="48"/>
    </row>
    <row r="28" spans="1:15">
      <c r="B28" s="48"/>
      <c r="D28" s="49"/>
      <c r="H28" s="48"/>
    </row>
    <row r="29" spans="1:15">
      <c r="B29" s="48"/>
      <c r="D29" s="49"/>
      <c r="H29" s="48"/>
    </row>
    <row r="30" spans="1:15">
      <c r="D30" s="49"/>
      <c r="H30" s="48"/>
    </row>
    <row r="31" spans="1:15">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J31"/>
  <sheetViews>
    <sheetView topLeftCell="B1" zoomScaleNormal="100" workbookViewId="0">
      <selection activeCell="C5" sqref="C5:J6"/>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0" width="11.81640625" style="48" bestFit="1" customWidth="1" collapsed="1"/>
    <col min="11" max="16384" width="8.81640625" style="44" collapsed="1"/>
  </cols>
  <sheetData>
    <row r="1" spans="1:10" s="42" customFormat="1" ht="15" customHeight="1">
      <c r="A1" s="40"/>
      <c r="B1" s="295" t="s">
        <v>72</v>
      </c>
      <c r="C1" s="295"/>
      <c r="D1" s="295"/>
      <c r="E1" s="295"/>
      <c r="F1" s="295"/>
      <c r="G1" s="295"/>
      <c r="H1" s="40"/>
      <c r="I1" s="40"/>
      <c r="J1" s="40"/>
    </row>
    <row r="2" spans="1:10" s="42" customFormat="1" ht="12.75" customHeight="1">
      <c r="A2" s="40"/>
      <c r="B2" s="195" t="s">
        <v>319</v>
      </c>
      <c r="C2" s="195">
        <v>24</v>
      </c>
      <c r="D2" s="40"/>
      <c r="E2" s="40"/>
      <c r="F2" s="40"/>
      <c r="G2" s="40"/>
      <c r="H2" s="40"/>
      <c r="I2" s="40"/>
      <c r="J2" s="40"/>
    </row>
    <row r="3" spans="1:10" s="42" customFormat="1" ht="12.75" customHeight="1" thickBot="1">
      <c r="A3" s="40"/>
      <c r="B3" s="40"/>
      <c r="C3" s="40"/>
      <c r="D3" s="40"/>
      <c r="E3" s="40"/>
      <c r="F3" s="40"/>
      <c r="G3" s="40"/>
      <c r="H3" s="40"/>
      <c r="I3" s="40"/>
      <c r="J3" s="40"/>
    </row>
    <row r="4" spans="1:10">
      <c r="A4" s="162" t="s">
        <v>23</v>
      </c>
      <c r="B4" s="163" t="s">
        <v>202</v>
      </c>
      <c r="C4" s="164" t="s">
        <v>188</v>
      </c>
      <c r="D4" s="164" t="s">
        <v>189</v>
      </c>
      <c r="E4" s="164" t="s">
        <v>190</v>
      </c>
      <c r="F4" s="164" t="s">
        <v>191</v>
      </c>
      <c r="G4" s="164" t="s">
        <v>192</v>
      </c>
      <c r="H4" s="164" t="s">
        <v>193</v>
      </c>
      <c r="I4" s="173" t="s">
        <v>194</v>
      </c>
      <c r="J4" s="176" t="s">
        <v>195</v>
      </c>
    </row>
    <row r="5" spans="1:10" ht="15.5">
      <c r="A5" s="166"/>
      <c r="B5" s="100" t="s">
        <v>203</v>
      </c>
      <c r="C5" s="260"/>
      <c r="D5" s="260"/>
      <c r="E5" s="260"/>
      <c r="F5" s="260"/>
      <c r="G5" s="260"/>
      <c r="H5" s="260"/>
      <c r="I5" s="260"/>
      <c r="J5" s="261"/>
    </row>
    <row r="6" spans="1:10" ht="15.5">
      <c r="A6" s="166"/>
      <c r="B6" s="100" t="s">
        <v>204</v>
      </c>
      <c r="C6" s="260"/>
      <c r="D6" s="260"/>
      <c r="E6" s="260"/>
      <c r="F6" s="260"/>
      <c r="G6" s="260"/>
      <c r="H6" s="260"/>
      <c r="I6" s="260"/>
      <c r="J6" s="261"/>
    </row>
    <row r="7" spans="1:10" ht="15.5">
      <c r="A7" s="166"/>
      <c r="B7" s="100" t="s">
        <v>205</v>
      </c>
      <c r="C7" s="179" t="e">
        <f>AVERAGE(C5,C6)</f>
        <v>#DIV/0!</v>
      </c>
      <c r="D7" s="179" t="e">
        <f t="shared" ref="D7:J7" si="0">AVERAGE(D5,D6)</f>
        <v>#DIV/0!</v>
      </c>
      <c r="E7" s="179" t="e">
        <f t="shared" si="0"/>
        <v>#DIV/0!</v>
      </c>
      <c r="F7" s="179" t="e">
        <f t="shared" si="0"/>
        <v>#DIV/0!</v>
      </c>
      <c r="G7" s="179" t="e">
        <f t="shared" si="0"/>
        <v>#DIV/0!</v>
      </c>
      <c r="H7" s="179" t="e">
        <f t="shared" si="0"/>
        <v>#DIV/0!</v>
      </c>
      <c r="I7" s="179" t="e">
        <f t="shared" si="0"/>
        <v>#DIV/0!</v>
      </c>
      <c r="J7" s="179" t="e">
        <f t="shared" si="0"/>
        <v>#DIV/0!</v>
      </c>
    </row>
    <row r="8" spans="1:10" ht="15.5">
      <c r="A8" s="167"/>
      <c r="B8" s="43"/>
      <c r="C8" s="45"/>
      <c r="D8" s="46"/>
      <c r="E8" s="138"/>
      <c r="F8" s="138"/>
      <c r="G8" s="138"/>
      <c r="H8" s="96"/>
      <c r="I8" s="46"/>
      <c r="J8" s="182"/>
    </row>
    <row r="9" spans="1:10" ht="14.5">
      <c r="A9" s="178" t="s">
        <v>23</v>
      </c>
      <c r="B9" s="43" t="s">
        <v>201</v>
      </c>
      <c r="C9" s="45"/>
      <c r="D9" s="46"/>
      <c r="E9" s="138"/>
      <c r="F9" s="138"/>
      <c r="G9" s="138"/>
      <c r="H9" s="96"/>
      <c r="I9" s="46"/>
      <c r="J9" s="182"/>
    </row>
    <row r="10" spans="1:10" ht="15.5">
      <c r="A10" s="166"/>
      <c r="B10" s="100" t="s">
        <v>203</v>
      </c>
      <c r="C10" s="179"/>
      <c r="D10" s="179"/>
      <c r="E10" s="179"/>
      <c r="F10" s="179"/>
      <c r="G10" s="179"/>
      <c r="H10" s="179"/>
      <c r="I10" s="179"/>
      <c r="J10" s="181"/>
    </row>
    <row r="11" spans="1:10" ht="15.5">
      <c r="A11" s="166"/>
      <c r="B11" s="100" t="s">
        <v>204</v>
      </c>
      <c r="C11" s="179"/>
      <c r="D11" s="179"/>
      <c r="E11" s="179"/>
      <c r="F11" s="179"/>
      <c r="G11" s="179"/>
      <c r="H11" s="179"/>
      <c r="I11" s="179"/>
      <c r="J11" s="181"/>
    </row>
    <row r="12" spans="1:10" ht="15.5">
      <c r="A12" s="166"/>
      <c r="B12" s="100" t="s">
        <v>205</v>
      </c>
      <c r="C12" s="179" t="e">
        <f t="shared" ref="C12:J12" si="1">AVERAGE(C10:C11)</f>
        <v>#DIV/0!</v>
      </c>
      <c r="D12" s="179" t="e">
        <f t="shared" si="1"/>
        <v>#DIV/0!</v>
      </c>
      <c r="E12" s="179" t="e">
        <f t="shared" si="1"/>
        <v>#DIV/0!</v>
      </c>
      <c r="F12" s="179" t="e">
        <f t="shared" si="1"/>
        <v>#DIV/0!</v>
      </c>
      <c r="G12" s="179" t="e">
        <f t="shared" si="1"/>
        <v>#DIV/0!</v>
      </c>
      <c r="H12" s="179" t="e">
        <f t="shared" si="1"/>
        <v>#DIV/0!</v>
      </c>
      <c r="I12" s="179" t="e">
        <f t="shared" si="1"/>
        <v>#DIV/0!</v>
      </c>
      <c r="J12" s="181" t="e">
        <f t="shared" si="1"/>
        <v>#DIV/0!</v>
      </c>
    </row>
    <row r="13" spans="1:10" ht="15.5">
      <c r="A13" s="167"/>
      <c r="B13" s="43"/>
      <c r="C13" s="45"/>
      <c r="D13" s="46"/>
      <c r="E13" s="46"/>
      <c r="F13" s="46"/>
      <c r="G13" s="46"/>
      <c r="H13" s="46"/>
      <c r="I13" s="46"/>
      <c r="J13" s="182"/>
    </row>
    <row r="14" spans="1:10" ht="15" customHeight="1">
      <c r="A14" s="178" t="s">
        <v>23</v>
      </c>
      <c r="B14" s="43" t="s">
        <v>206</v>
      </c>
      <c r="C14" s="45"/>
      <c r="D14" s="46"/>
      <c r="E14" s="46"/>
      <c r="F14" s="46"/>
      <c r="G14" s="46"/>
      <c r="H14" s="46"/>
      <c r="I14" s="46"/>
      <c r="J14" s="182"/>
    </row>
    <row r="15" spans="1:10" s="47" customFormat="1" ht="15.5">
      <c r="A15" s="166"/>
      <c r="B15" s="100" t="s">
        <v>207</v>
      </c>
      <c r="C15" s="179" t="e">
        <f t="shared" ref="C15:J15" si="2">(C7-C12)</f>
        <v>#DIV/0!</v>
      </c>
      <c r="D15" s="179" t="e">
        <f t="shared" si="2"/>
        <v>#DIV/0!</v>
      </c>
      <c r="E15" s="179" t="e">
        <f t="shared" si="2"/>
        <v>#DIV/0!</v>
      </c>
      <c r="F15" s="179" t="e">
        <f t="shared" si="2"/>
        <v>#DIV/0!</v>
      </c>
      <c r="G15" s="179" t="e">
        <f t="shared" si="2"/>
        <v>#DIV/0!</v>
      </c>
      <c r="H15" s="179" t="e">
        <f t="shared" si="2"/>
        <v>#DIV/0!</v>
      </c>
      <c r="I15" s="179" t="e">
        <f t="shared" si="2"/>
        <v>#DIV/0!</v>
      </c>
      <c r="J15" s="181" t="e">
        <f t="shared" si="2"/>
        <v>#DIV/0!</v>
      </c>
    </row>
    <row r="16" spans="1:10" ht="16" thickBot="1">
      <c r="A16" s="169"/>
      <c r="B16" s="170"/>
      <c r="C16" s="170"/>
      <c r="D16" s="171"/>
      <c r="E16" s="171"/>
      <c r="F16" s="171"/>
      <c r="G16" s="171"/>
      <c r="H16" s="171"/>
      <c r="I16" s="171"/>
      <c r="J16" s="183"/>
    </row>
    <row r="18" spans="1:10" ht="13">
      <c r="B18" s="41" t="s">
        <v>208</v>
      </c>
    </row>
    <row r="19" spans="1:10">
      <c r="A19" s="42"/>
      <c r="B19" s="137" t="s">
        <v>209</v>
      </c>
    </row>
    <row r="20" spans="1:10">
      <c r="B20" s="137" t="s">
        <v>210</v>
      </c>
    </row>
    <row r="21" spans="1:10" ht="13">
      <c r="B21" s="137" t="s">
        <v>225</v>
      </c>
      <c r="C21" s="92"/>
      <c r="D21" s="49"/>
      <c r="H21" s="48"/>
      <c r="I21" s="92"/>
      <c r="J21" s="92"/>
    </row>
    <row r="22" spans="1:10">
      <c r="B22" s="137" t="s">
        <v>247</v>
      </c>
    </row>
    <row r="23" spans="1:10">
      <c r="B23" s="137" t="s">
        <v>227</v>
      </c>
    </row>
    <row r="24" spans="1:10">
      <c r="B24" s="137" t="s">
        <v>289</v>
      </c>
    </row>
    <row r="25" spans="1:10">
      <c r="B25" s="137" t="s">
        <v>290</v>
      </c>
    </row>
    <row r="26" spans="1:10">
      <c r="B26" s="137" t="s">
        <v>239</v>
      </c>
    </row>
    <row r="27" spans="1:10">
      <c r="B27" s="48"/>
      <c r="D27" s="49"/>
      <c r="H27" s="48"/>
    </row>
    <row r="28" spans="1:10">
      <c r="B28" s="48"/>
      <c r="D28" s="49"/>
      <c r="H28" s="48"/>
    </row>
    <row r="29" spans="1:10">
      <c r="B29" s="48"/>
      <c r="D29" s="49"/>
      <c r="H29" s="48"/>
    </row>
    <row r="30" spans="1:10">
      <c r="B30" s="48"/>
      <c r="D30" s="49"/>
      <c r="H30" s="48"/>
    </row>
    <row r="31" spans="1:10">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31"/>
  <sheetViews>
    <sheetView topLeftCell="B1" zoomScaleNormal="100" workbookViewId="0">
      <selection activeCell="C5" sqref="C5:I6"/>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9" width="11.81640625" style="48" bestFit="1" customWidth="1" collapsed="1"/>
    <col min="10" max="16384" width="8.81640625" style="44" collapsed="1"/>
  </cols>
  <sheetData>
    <row r="1" spans="1:9" s="42" customFormat="1" ht="15" customHeight="1">
      <c r="A1" s="40"/>
      <c r="B1" s="295" t="s">
        <v>73</v>
      </c>
      <c r="C1" s="295"/>
      <c r="D1" s="295"/>
      <c r="E1" s="295"/>
      <c r="F1" s="295"/>
      <c r="G1" s="295"/>
      <c r="H1" s="40"/>
      <c r="I1" s="40"/>
    </row>
    <row r="2" spans="1:9" s="42" customFormat="1" ht="12.75" customHeight="1">
      <c r="A2" s="40"/>
      <c r="B2" s="195" t="s">
        <v>319</v>
      </c>
      <c r="C2" s="195">
        <v>25</v>
      </c>
      <c r="D2" s="40"/>
      <c r="E2" s="40"/>
      <c r="F2" s="40"/>
      <c r="G2" s="40"/>
      <c r="H2" s="40"/>
      <c r="I2" s="40"/>
    </row>
    <row r="3" spans="1:9" s="42" customFormat="1" ht="12.75" customHeight="1" thickBot="1">
      <c r="A3" s="40"/>
      <c r="B3" s="40"/>
      <c r="C3" s="40"/>
      <c r="D3" s="40"/>
      <c r="E3" s="40"/>
      <c r="F3" s="40"/>
      <c r="G3" s="40"/>
      <c r="H3" s="40"/>
      <c r="I3" s="40"/>
    </row>
    <row r="4" spans="1:9">
      <c r="A4" s="162" t="s">
        <v>23</v>
      </c>
      <c r="B4" s="163" t="s">
        <v>202</v>
      </c>
      <c r="C4" s="164" t="s">
        <v>188</v>
      </c>
      <c r="D4" s="164" t="s">
        <v>189</v>
      </c>
      <c r="E4" s="164" t="s">
        <v>190</v>
      </c>
      <c r="F4" s="164" t="s">
        <v>191</v>
      </c>
      <c r="G4" s="164" t="s">
        <v>192</v>
      </c>
      <c r="H4" s="164" t="s">
        <v>193</v>
      </c>
      <c r="I4" s="165" t="s">
        <v>194</v>
      </c>
    </row>
    <row r="5" spans="1:9" ht="15.5">
      <c r="A5" s="166"/>
      <c r="B5" s="100" t="s">
        <v>203</v>
      </c>
      <c r="C5" s="262"/>
      <c r="D5" s="262"/>
      <c r="E5" s="262"/>
      <c r="F5" s="262"/>
      <c r="G5" s="262"/>
      <c r="H5" s="262"/>
      <c r="I5" s="263"/>
    </row>
    <row r="6" spans="1:9" ht="15.5">
      <c r="A6" s="166"/>
      <c r="B6" s="100" t="s">
        <v>204</v>
      </c>
      <c r="C6" s="262"/>
      <c r="D6" s="262"/>
      <c r="E6" s="262"/>
      <c r="F6" s="262"/>
      <c r="G6" s="262"/>
      <c r="H6" s="262"/>
      <c r="I6" s="263"/>
    </row>
    <row r="7" spans="1:9" ht="15.5">
      <c r="A7" s="166"/>
      <c r="B7" s="100" t="s">
        <v>205</v>
      </c>
      <c r="C7" s="179" t="e">
        <f t="shared" ref="C7:I7" si="0">AVERAGE(C5:C6)</f>
        <v>#DIV/0!</v>
      </c>
      <c r="D7" s="179" t="e">
        <f t="shared" si="0"/>
        <v>#DIV/0!</v>
      </c>
      <c r="E7" s="179" t="e">
        <f t="shared" si="0"/>
        <v>#DIV/0!</v>
      </c>
      <c r="F7" s="179" t="e">
        <f t="shared" si="0"/>
        <v>#DIV/0!</v>
      </c>
      <c r="G7" s="179" t="e">
        <f t="shared" si="0"/>
        <v>#DIV/0!</v>
      </c>
      <c r="H7" s="179" t="e">
        <f t="shared" si="0"/>
        <v>#DIV/0!</v>
      </c>
      <c r="I7" s="181" t="e">
        <f t="shared" si="0"/>
        <v>#DIV/0!</v>
      </c>
    </row>
    <row r="8" spans="1:9" ht="15.5">
      <c r="A8" s="167"/>
      <c r="B8" s="43"/>
      <c r="C8" s="45"/>
      <c r="D8" s="46"/>
      <c r="E8" s="138"/>
      <c r="F8" s="138"/>
      <c r="G8" s="138"/>
      <c r="H8" s="96"/>
      <c r="I8" s="168"/>
    </row>
    <row r="9" spans="1:9" ht="14.5">
      <c r="A9" s="178" t="s">
        <v>23</v>
      </c>
      <c r="B9" s="43" t="s">
        <v>201</v>
      </c>
      <c r="C9" s="45"/>
      <c r="D9" s="46"/>
      <c r="E9" s="138"/>
      <c r="F9" s="138"/>
      <c r="G9" s="138"/>
      <c r="H9" s="96"/>
      <c r="I9" s="168"/>
    </row>
    <row r="10" spans="1:9" ht="15.5">
      <c r="A10" s="166"/>
      <c r="B10" s="100" t="s">
        <v>203</v>
      </c>
      <c r="C10" s="179"/>
      <c r="D10" s="179"/>
      <c r="E10" s="179"/>
      <c r="F10" s="179"/>
      <c r="G10" s="179"/>
      <c r="H10" s="179"/>
      <c r="I10" s="181"/>
    </row>
    <row r="11" spans="1:9" ht="15.5">
      <c r="A11" s="166"/>
      <c r="B11" s="100" t="s">
        <v>204</v>
      </c>
      <c r="C11" s="179"/>
      <c r="D11" s="179"/>
      <c r="E11" s="179"/>
      <c r="F11" s="179"/>
      <c r="G11" s="179"/>
      <c r="H11" s="179"/>
      <c r="I11" s="181"/>
    </row>
    <row r="12" spans="1:9" ht="15.5">
      <c r="A12" s="166"/>
      <c r="B12" s="100" t="s">
        <v>205</v>
      </c>
      <c r="C12" s="179" t="e">
        <f t="shared" ref="C12:I12" si="1">AVERAGE(C10:C11)</f>
        <v>#DIV/0!</v>
      </c>
      <c r="D12" s="179" t="e">
        <f t="shared" si="1"/>
        <v>#DIV/0!</v>
      </c>
      <c r="E12" s="179" t="e">
        <f t="shared" si="1"/>
        <v>#DIV/0!</v>
      </c>
      <c r="F12" s="179" t="e">
        <f t="shared" si="1"/>
        <v>#DIV/0!</v>
      </c>
      <c r="G12" s="179" t="e">
        <f t="shared" si="1"/>
        <v>#DIV/0!</v>
      </c>
      <c r="H12" s="179" t="e">
        <f t="shared" si="1"/>
        <v>#DIV/0!</v>
      </c>
      <c r="I12" s="181" t="e">
        <f t="shared" si="1"/>
        <v>#DIV/0!</v>
      </c>
    </row>
    <row r="13" spans="1:9" ht="15.5">
      <c r="A13" s="167"/>
      <c r="B13" s="43"/>
      <c r="C13" s="45"/>
      <c r="D13" s="46"/>
      <c r="E13" s="46"/>
      <c r="F13" s="46"/>
      <c r="G13" s="46"/>
      <c r="H13" s="46"/>
      <c r="I13" s="168"/>
    </row>
    <row r="14" spans="1:9" ht="15" customHeight="1">
      <c r="A14" s="178" t="s">
        <v>23</v>
      </c>
      <c r="B14" s="43" t="s">
        <v>206</v>
      </c>
      <c r="C14" s="45"/>
      <c r="D14" s="46"/>
      <c r="E14" s="46"/>
      <c r="F14" s="46"/>
      <c r="G14" s="46"/>
      <c r="H14" s="46"/>
      <c r="I14" s="168"/>
    </row>
    <row r="15" spans="1:9" s="47" customFormat="1" ht="15.5">
      <c r="A15" s="166"/>
      <c r="B15" s="100" t="s">
        <v>207</v>
      </c>
      <c r="C15" s="179" t="e">
        <f t="shared" ref="C15:I15" si="2">(C7-C12)</f>
        <v>#DIV/0!</v>
      </c>
      <c r="D15" s="179" t="e">
        <f t="shared" si="2"/>
        <v>#DIV/0!</v>
      </c>
      <c r="E15" s="179" t="e">
        <f t="shared" si="2"/>
        <v>#DIV/0!</v>
      </c>
      <c r="F15" s="179" t="e">
        <f t="shared" si="2"/>
        <v>#DIV/0!</v>
      </c>
      <c r="G15" s="179" t="e">
        <f t="shared" si="2"/>
        <v>#DIV/0!</v>
      </c>
      <c r="H15" s="179" t="e">
        <f t="shared" si="2"/>
        <v>#DIV/0!</v>
      </c>
      <c r="I15" s="181" t="e">
        <f t="shared" si="2"/>
        <v>#DIV/0!</v>
      </c>
    </row>
    <row r="16" spans="1:9" ht="16" thickBot="1">
      <c r="A16" s="169"/>
      <c r="B16" s="170"/>
      <c r="C16" s="170"/>
      <c r="D16" s="171"/>
      <c r="E16" s="171"/>
      <c r="F16" s="171"/>
      <c r="G16" s="171"/>
      <c r="H16" s="171"/>
      <c r="I16" s="172"/>
    </row>
    <row r="18" spans="1:9" ht="13">
      <c r="B18" s="41" t="s">
        <v>208</v>
      </c>
      <c r="C18" s="44"/>
      <c r="D18" s="44"/>
      <c r="E18" s="44"/>
      <c r="F18" s="44"/>
      <c r="G18" s="44"/>
      <c r="H18" s="44"/>
      <c r="I18" s="44"/>
    </row>
    <row r="19" spans="1:9">
      <c r="A19" s="42"/>
      <c r="B19" s="137" t="s">
        <v>209</v>
      </c>
      <c r="C19" s="44"/>
      <c r="D19" s="44"/>
      <c r="E19" s="44"/>
      <c r="F19" s="44"/>
      <c r="G19" s="44"/>
      <c r="H19" s="44"/>
      <c r="I19" s="44"/>
    </row>
    <row r="20" spans="1:9">
      <c r="B20" s="137" t="s">
        <v>210</v>
      </c>
      <c r="C20" s="44"/>
      <c r="D20" s="44"/>
      <c r="E20" s="44"/>
      <c r="F20" s="44"/>
      <c r="G20" s="44"/>
      <c r="H20" s="44"/>
      <c r="I20" s="44"/>
    </row>
    <row r="21" spans="1:9">
      <c r="B21" s="137" t="s">
        <v>225</v>
      </c>
      <c r="C21" s="44"/>
      <c r="D21" s="44"/>
      <c r="E21" s="44"/>
      <c r="F21" s="44"/>
      <c r="G21" s="44"/>
      <c r="H21" s="44"/>
      <c r="I21" s="44"/>
    </row>
    <row r="22" spans="1:9">
      <c r="B22" s="137" t="s">
        <v>247</v>
      </c>
    </row>
    <row r="23" spans="1:9">
      <c r="B23" s="137" t="s">
        <v>227</v>
      </c>
    </row>
    <row r="24" spans="1:9">
      <c r="B24" s="137" t="s">
        <v>291</v>
      </c>
    </row>
    <row r="25" spans="1:9">
      <c r="B25" s="137" t="s">
        <v>271</v>
      </c>
    </row>
    <row r="26" spans="1:9">
      <c r="B26" s="48"/>
    </row>
    <row r="27" spans="1:9">
      <c r="B27" s="48"/>
      <c r="D27" s="49"/>
      <c r="H27" s="48"/>
    </row>
    <row r="28" spans="1:9">
      <c r="B28" s="48"/>
      <c r="D28" s="49"/>
      <c r="H28" s="48"/>
    </row>
    <row r="29" spans="1:9">
      <c r="B29" s="48"/>
      <c r="D29" s="49"/>
      <c r="H29" s="48"/>
    </row>
    <row r="30" spans="1:9">
      <c r="B30" s="48"/>
      <c r="D30" s="49"/>
      <c r="H30" s="48"/>
    </row>
    <row r="31" spans="1:9">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31"/>
  <sheetViews>
    <sheetView workbookViewId="0">
      <selection activeCell="C5" sqref="C5:I6"/>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9" width="11.81640625" style="48" bestFit="1" customWidth="1" collapsed="1"/>
    <col min="10" max="16384" width="8.81640625" style="44" collapsed="1"/>
  </cols>
  <sheetData>
    <row r="1" spans="1:9" s="42" customFormat="1" ht="15" customHeight="1">
      <c r="A1" s="40"/>
      <c r="B1" s="295" t="s">
        <v>74</v>
      </c>
      <c r="C1" s="295"/>
      <c r="D1" s="295"/>
      <c r="E1" s="295"/>
      <c r="F1" s="295"/>
      <c r="G1" s="295"/>
      <c r="H1" s="40"/>
      <c r="I1" s="40"/>
    </row>
    <row r="2" spans="1:9" s="42" customFormat="1" ht="12.75" customHeight="1">
      <c r="A2" s="40"/>
      <c r="B2" s="195" t="s">
        <v>319</v>
      </c>
      <c r="C2" s="195">
        <v>26</v>
      </c>
      <c r="D2" s="40"/>
      <c r="E2" s="40"/>
      <c r="F2" s="40"/>
      <c r="G2" s="40"/>
      <c r="H2" s="40"/>
      <c r="I2" s="40"/>
    </row>
    <row r="3" spans="1:9" s="42" customFormat="1" ht="12.75" customHeight="1" thickBot="1">
      <c r="A3" s="40"/>
      <c r="B3" s="40"/>
      <c r="C3" s="40"/>
      <c r="D3" s="40"/>
      <c r="E3" s="40"/>
      <c r="F3" s="40"/>
      <c r="G3" s="40"/>
      <c r="H3" s="40"/>
      <c r="I3" s="40"/>
    </row>
    <row r="4" spans="1:9">
      <c r="A4" s="162" t="s">
        <v>23</v>
      </c>
      <c r="B4" s="163" t="s">
        <v>202</v>
      </c>
      <c r="C4" s="164" t="s">
        <v>188</v>
      </c>
      <c r="D4" s="164" t="s">
        <v>189</v>
      </c>
      <c r="E4" s="164" t="s">
        <v>190</v>
      </c>
      <c r="F4" s="164" t="s">
        <v>191</v>
      </c>
      <c r="G4" s="164" t="s">
        <v>192</v>
      </c>
      <c r="H4" s="164" t="s">
        <v>193</v>
      </c>
      <c r="I4" s="165" t="s">
        <v>194</v>
      </c>
    </row>
    <row r="5" spans="1:9" ht="15.5">
      <c r="A5" s="166"/>
      <c r="B5" s="199" t="s">
        <v>203</v>
      </c>
      <c r="C5" s="264"/>
      <c r="D5" s="264"/>
      <c r="E5" s="264"/>
      <c r="F5" s="264"/>
      <c r="G5" s="264"/>
      <c r="H5" s="264"/>
      <c r="I5" s="265"/>
    </row>
    <row r="6" spans="1:9" ht="15.5">
      <c r="A6" s="166"/>
      <c r="B6" s="199" t="s">
        <v>204</v>
      </c>
      <c r="C6" s="264"/>
      <c r="D6" s="264"/>
      <c r="E6" s="264"/>
      <c r="F6" s="264"/>
      <c r="G6" s="264"/>
      <c r="H6" s="264"/>
      <c r="I6" s="265"/>
    </row>
    <row r="7" spans="1:9" ht="15.5">
      <c r="A7" s="166"/>
      <c r="B7" s="199" t="s">
        <v>205</v>
      </c>
      <c r="C7" s="189" t="e">
        <f>AVERAGE(C5:C6)</f>
        <v>#DIV/0!</v>
      </c>
      <c r="D7" s="189" t="e">
        <f t="shared" ref="D7:I7" si="0">AVERAGE(D5:D6)</f>
        <v>#DIV/0!</v>
      </c>
      <c r="E7" s="189" t="e">
        <f t="shared" si="0"/>
        <v>#DIV/0!</v>
      </c>
      <c r="F7" s="189" t="e">
        <f t="shared" si="0"/>
        <v>#DIV/0!</v>
      </c>
      <c r="G7" s="189" t="e">
        <f t="shared" si="0"/>
        <v>#DIV/0!</v>
      </c>
      <c r="H7" s="189" t="e">
        <f t="shared" si="0"/>
        <v>#DIV/0!</v>
      </c>
      <c r="I7" s="190" t="e">
        <f t="shared" si="0"/>
        <v>#DIV/0!</v>
      </c>
    </row>
    <row r="8" spans="1:9" ht="15.5">
      <c r="A8" s="167"/>
      <c r="B8" s="43"/>
      <c r="C8" s="204"/>
      <c r="D8" s="205"/>
      <c r="E8" s="206"/>
      <c r="F8" s="206"/>
      <c r="G8" s="206"/>
      <c r="H8" s="207"/>
      <c r="I8" s="208"/>
    </row>
    <row r="9" spans="1:9" ht="14.5">
      <c r="A9" s="178" t="s">
        <v>23</v>
      </c>
      <c r="B9" s="43" t="s">
        <v>201</v>
      </c>
      <c r="C9" s="204"/>
      <c r="D9" s="205"/>
      <c r="E9" s="206"/>
      <c r="F9" s="206"/>
      <c r="G9" s="206"/>
      <c r="H9" s="207"/>
      <c r="I9" s="208"/>
    </row>
    <row r="10" spans="1:9" ht="15.5">
      <c r="A10" s="166"/>
      <c r="B10" s="199" t="s">
        <v>203</v>
      </c>
      <c r="C10" s="189"/>
      <c r="D10" s="189"/>
      <c r="E10" s="189"/>
      <c r="F10" s="189"/>
      <c r="G10" s="189"/>
      <c r="H10" s="189"/>
      <c r="I10" s="190"/>
    </row>
    <row r="11" spans="1:9" ht="15.5">
      <c r="A11" s="166"/>
      <c r="B11" s="199" t="s">
        <v>204</v>
      </c>
      <c r="C11" s="189"/>
      <c r="D11" s="189"/>
      <c r="E11" s="189"/>
      <c r="F11" s="189"/>
      <c r="G11" s="189"/>
      <c r="H11" s="189"/>
      <c r="I11" s="190"/>
    </row>
    <row r="12" spans="1:9" ht="15.5">
      <c r="A12" s="166"/>
      <c r="B12" s="199" t="s">
        <v>205</v>
      </c>
      <c r="C12" s="189" t="e">
        <f>AVERAGE(C10:C11)</f>
        <v>#DIV/0!</v>
      </c>
      <c r="D12" s="189" t="e">
        <f t="shared" ref="D12:I12" si="1">AVERAGE(D10:D11)</f>
        <v>#DIV/0!</v>
      </c>
      <c r="E12" s="189" t="e">
        <f t="shared" si="1"/>
        <v>#DIV/0!</v>
      </c>
      <c r="F12" s="189" t="e">
        <f t="shared" si="1"/>
        <v>#DIV/0!</v>
      </c>
      <c r="G12" s="189" t="e">
        <f t="shared" si="1"/>
        <v>#DIV/0!</v>
      </c>
      <c r="H12" s="189" t="e">
        <f t="shared" si="1"/>
        <v>#DIV/0!</v>
      </c>
      <c r="I12" s="190" t="e">
        <f t="shared" si="1"/>
        <v>#DIV/0!</v>
      </c>
    </row>
    <row r="13" spans="1:9" ht="15.5">
      <c r="A13" s="167"/>
      <c r="B13" s="43"/>
      <c r="C13" s="204"/>
      <c r="D13" s="205"/>
      <c r="E13" s="205"/>
      <c r="F13" s="205"/>
      <c r="G13" s="205"/>
      <c r="H13" s="205"/>
      <c r="I13" s="208"/>
    </row>
    <row r="14" spans="1:9" ht="15" customHeight="1">
      <c r="A14" s="178" t="s">
        <v>23</v>
      </c>
      <c r="B14" s="43" t="s">
        <v>206</v>
      </c>
      <c r="C14" s="204"/>
      <c r="D14" s="205"/>
      <c r="E14" s="205"/>
      <c r="F14" s="205"/>
      <c r="G14" s="205"/>
      <c r="H14" s="205"/>
      <c r="I14" s="208"/>
    </row>
    <row r="15" spans="1:9" s="47" customFormat="1" ht="15.5">
      <c r="A15" s="166"/>
      <c r="B15" s="199" t="s">
        <v>207</v>
      </c>
      <c r="C15" s="189" t="e">
        <f t="shared" ref="C15:I15" si="2">(C7-C12)</f>
        <v>#DIV/0!</v>
      </c>
      <c r="D15" s="189" t="e">
        <f t="shared" si="2"/>
        <v>#DIV/0!</v>
      </c>
      <c r="E15" s="189" t="e">
        <f t="shared" si="2"/>
        <v>#DIV/0!</v>
      </c>
      <c r="F15" s="189" t="e">
        <f t="shared" si="2"/>
        <v>#DIV/0!</v>
      </c>
      <c r="G15" s="189" t="e">
        <f t="shared" si="2"/>
        <v>#DIV/0!</v>
      </c>
      <c r="H15" s="189" t="e">
        <f t="shared" si="2"/>
        <v>#DIV/0!</v>
      </c>
      <c r="I15" s="190" t="e">
        <f t="shared" si="2"/>
        <v>#DIV/0!</v>
      </c>
    </row>
    <row r="16" spans="1:9" ht="16" thickBot="1">
      <c r="A16" s="169"/>
      <c r="B16" s="170"/>
      <c r="C16" s="170"/>
      <c r="D16" s="171"/>
      <c r="E16" s="171"/>
      <c r="F16" s="171"/>
      <c r="G16" s="171"/>
      <c r="H16" s="171"/>
      <c r="I16" s="172"/>
    </row>
    <row r="18" spans="1:9" ht="13">
      <c r="B18" s="195" t="s">
        <v>208</v>
      </c>
      <c r="C18" s="44"/>
      <c r="D18" s="44"/>
      <c r="E18" s="44"/>
      <c r="F18" s="44"/>
      <c r="G18" s="44"/>
      <c r="H18" s="44"/>
      <c r="I18" s="44"/>
    </row>
    <row r="19" spans="1:9">
      <c r="A19" s="42"/>
      <c r="B19" s="200" t="s">
        <v>209</v>
      </c>
      <c r="C19" s="44"/>
      <c r="D19" s="44"/>
      <c r="E19" s="44"/>
      <c r="F19" s="44"/>
      <c r="G19" s="44"/>
      <c r="H19" s="44"/>
      <c r="I19" s="44"/>
    </row>
    <row r="20" spans="1:9">
      <c r="B20" s="200" t="s">
        <v>210</v>
      </c>
      <c r="C20" s="44"/>
      <c r="D20" s="44"/>
      <c r="E20" s="44"/>
      <c r="F20" s="44"/>
      <c r="G20" s="44"/>
      <c r="H20" s="44"/>
      <c r="I20" s="44"/>
    </row>
    <row r="21" spans="1:9">
      <c r="B21" s="200" t="s">
        <v>225</v>
      </c>
      <c r="C21" s="44"/>
      <c r="D21" s="44"/>
      <c r="E21" s="44"/>
      <c r="F21" s="44"/>
      <c r="G21" s="44"/>
      <c r="H21" s="44"/>
      <c r="I21" s="44"/>
    </row>
    <row r="22" spans="1:9">
      <c r="B22" s="200" t="s">
        <v>247</v>
      </c>
    </row>
    <row r="23" spans="1:9">
      <c r="B23" s="200" t="s">
        <v>227</v>
      </c>
    </row>
    <row r="24" spans="1:9">
      <c r="B24" s="200" t="s">
        <v>292</v>
      </c>
    </row>
    <row r="25" spans="1:9">
      <c r="B25" s="200" t="s">
        <v>271</v>
      </c>
    </row>
    <row r="26" spans="1:9">
      <c r="B26" s="48"/>
    </row>
    <row r="27" spans="1:9">
      <c r="B27" s="48"/>
      <c r="D27" s="49"/>
      <c r="H27" s="48"/>
    </row>
    <row r="28" spans="1:9">
      <c r="B28" s="48"/>
      <c r="D28" s="49"/>
      <c r="H28" s="48"/>
    </row>
    <row r="29" spans="1:9">
      <c r="B29" s="48"/>
      <c r="D29" s="49"/>
      <c r="H29" s="48"/>
    </row>
    <row r="30" spans="1:9">
      <c r="B30" s="48"/>
      <c r="D30" s="49"/>
      <c r="H30" s="48"/>
    </row>
    <row r="31" spans="1:9">
      <c r="D31" s="49"/>
      <c r="H31" s="48"/>
    </row>
  </sheetData>
  <mergeCells count="1">
    <mergeCell ref="B1:G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XFA1021"/>
  <sheetViews>
    <sheetView topLeftCell="A432" zoomScale="85" zoomScaleNormal="85" workbookViewId="0">
      <selection activeCell="K13" sqref="K13"/>
    </sheetView>
  </sheetViews>
  <sheetFormatPr defaultColWidth="9.1796875" defaultRowHeight="14.5"/>
  <cols>
    <col min="1" max="1" width="21.453125" style="1" bestFit="1" customWidth="1" collapsed="1"/>
    <col min="2" max="2" width="25.1796875" style="91" customWidth="1" collapsed="1"/>
    <col min="3" max="3" width="9.1796875" style="1" hidden="1" customWidth="1" collapsed="1"/>
    <col min="4" max="4" width="20.54296875" style="91" customWidth="1" collapsed="1"/>
    <col min="5" max="5" width="15.81640625" style="1" customWidth="1" collapsed="1"/>
    <col min="6" max="9" width="11.1796875" style="1" bestFit="1" customWidth="1" collapsed="1"/>
    <col min="10" max="10" width="18.1796875" style="1" customWidth="1" collapsed="1"/>
    <col min="11" max="16384" width="9.1796875" style="1" collapsed="1"/>
  </cols>
  <sheetData>
    <row r="1" spans="1:43" ht="18">
      <c r="A1" s="289" t="s">
        <v>33</v>
      </c>
      <c r="B1" s="290"/>
      <c r="C1" s="290"/>
      <c r="D1" s="290"/>
      <c r="E1" s="290"/>
      <c r="F1" s="290"/>
      <c r="G1" s="290"/>
      <c r="H1" s="290"/>
      <c r="I1" s="290"/>
      <c r="J1" s="290"/>
      <c r="K1" s="290"/>
      <c r="L1" s="290"/>
      <c r="M1" s="290"/>
      <c r="N1" s="290"/>
      <c r="O1" s="290"/>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7"/>
    </row>
    <row r="2" spans="1:43" ht="17.75" customHeight="1">
      <c r="A2" s="291" t="s">
        <v>187</v>
      </c>
      <c r="B2" s="292"/>
      <c r="C2" s="292"/>
      <c r="D2" s="292"/>
      <c r="E2" s="292"/>
      <c r="F2" s="292"/>
      <c r="G2" s="292"/>
      <c r="H2" s="292"/>
      <c r="I2" s="292"/>
      <c r="J2" s="292"/>
      <c r="K2" s="292"/>
      <c r="L2" s="292"/>
      <c r="M2" s="293"/>
      <c r="N2" s="293"/>
      <c r="O2" s="293"/>
      <c r="P2" s="293"/>
      <c r="Q2" s="293"/>
      <c r="R2" s="293"/>
      <c r="S2" s="293"/>
      <c r="T2" s="293"/>
      <c r="U2" s="293"/>
      <c r="V2" s="293"/>
      <c r="W2" s="293"/>
      <c r="X2" s="293"/>
      <c r="Y2" s="293"/>
      <c r="Z2" s="293"/>
      <c r="AA2" s="293"/>
      <c r="AB2" s="293"/>
      <c r="AC2" s="293"/>
      <c r="AD2" s="293"/>
      <c r="AE2" s="293"/>
      <c r="AF2" s="293"/>
      <c r="AG2" s="293"/>
      <c r="AH2" s="293"/>
      <c r="AI2" s="293"/>
      <c r="AJ2" s="293"/>
      <c r="AK2" s="293"/>
      <c r="AL2" s="293"/>
      <c r="AM2" s="293"/>
      <c r="AN2" s="293"/>
      <c r="AO2" s="293"/>
      <c r="AP2" s="293"/>
      <c r="AQ2" s="294"/>
    </row>
    <row r="3" spans="1:43" ht="18.5" thickBot="1">
      <c r="A3" s="128" t="s">
        <v>34</v>
      </c>
      <c r="B3" s="129"/>
      <c r="C3" s="130"/>
      <c r="D3" s="131"/>
      <c r="E3" s="131"/>
      <c r="F3" s="131"/>
      <c r="G3" s="132"/>
      <c r="H3" s="133"/>
      <c r="I3" s="133"/>
      <c r="J3" s="133"/>
      <c r="K3" s="133"/>
      <c r="L3" s="134"/>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23"/>
      <c r="AQ3" s="124"/>
    </row>
    <row r="4" spans="1:43" ht="16" thickBot="1">
      <c r="A4" s="51"/>
      <c r="B4" s="52"/>
      <c r="C4" s="52"/>
      <c r="D4" s="52"/>
      <c r="E4" s="53"/>
      <c r="F4" s="54"/>
      <c r="G4" s="53"/>
      <c r="H4" s="55"/>
      <c r="I4" s="52"/>
      <c r="J4" s="52"/>
    </row>
    <row r="5" spans="1:43" ht="36.75" customHeight="1" thickBot="1">
      <c r="A5" s="286" t="s">
        <v>80</v>
      </c>
      <c r="B5" s="287"/>
      <c r="C5" s="287"/>
      <c r="D5" s="287"/>
      <c r="E5" s="287"/>
      <c r="F5" s="287"/>
      <c r="G5" s="287"/>
      <c r="H5" s="287"/>
      <c r="I5" s="287"/>
      <c r="J5" s="288"/>
    </row>
    <row r="6" spans="1:43" ht="31.5" customHeight="1" thickBot="1">
      <c r="A6" s="56" t="s">
        <v>0</v>
      </c>
      <c r="B6" s="57" t="s">
        <v>1</v>
      </c>
      <c r="C6" s="57" t="s">
        <v>2</v>
      </c>
      <c r="D6" s="58" t="s">
        <v>3</v>
      </c>
      <c r="E6" s="58" t="s">
        <v>4</v>
      </c>
      <c r="F6" s="56" t="s">
        <v>5</v>
      </c>
      <c r="G6" s="56" t="s">
        <v>6</v>
      </c>
      <c r="H6" s="56" t="s">
        <v>7</v>
      </c>
      <c r="I6" s="59" t="s">
        <v>8</v>
      </c>
      <c r="J6" s="58" t="s">
        <v>9</v>
      </c>
    </row>
    <row r="7" spans="1:43" ht="16" thickBot="1">
      <c r="A7" s="60" t="s">
        <v>10</v>
      </c>
      <c r="B7" s="61" t="str">
        <f>RMA_TC_001!$B$2</f>
        <v>TestcaseNo</v>
      </c>
      <c r="C7" s="61">
        <v>0</v>
      </c>
      <c r="D7" s="61" t="s">
        <v>11</v>
      </c>
      <c r="E7" s="62">
        <f>RMA_TC_001!D5</f>
        <v>0</v>
      </c>
      <c r="F7" s="63">
        <f>RMA_TC_001!E5</f>
        <v>0</v>
      </c>
      <c r="G7" s="63">
        <f>RMA_TC_001!F5</f>
        <v>0</v>
      </c>
      <c r="H7" s="63">
        <f>RMA_TC_001!G5</f>
        <v>0</v>
      </c>
      <c r="I7" s="63">
        <f>RMA_TC_001!H5</f>
        <v>0</v>
      </c>
      <c r="J7" s="64">
        <f>E7</f>
        <v>0</v>
      </c>
    </row>
    <row r="8" spans="1:43" ht="16" thickBot="1">
      <c r="A8" s="65">
        <v>1</v>
      </c>
      <c r="B8" s="66" t="str">
        <f>RMA_TC_001!$B$2</f>
        <v>TestcaseNo</v>
      </c>
      <c r="C8" s="67">
        <v>0</v>
      </c>
      <c r="D8" s="67" t="s">
        <v>11</v>
      </c>
      <c r="E8" s="68">
        <v>1</v>
      </c>
      <c r="F8" s="69">
        <f>RMA_TC_001!E6</f>
        <v>0</v>
      </c>
      <c r="G8" s="69">
        <f>RMA_TC_001!F6</f>
        <v>0</v>
      </c>
      <c r="H8" s="69">
        <f>RMA_TC_001!G6</f>
        <v>0</v>
      </c>
      <c r="I8" s="69">
        <f>RMA_TC_001!H6</f>
        <v>0</v>
      </c>
      <c r="J8" s="70">
        <f>E8</f>
        <v>1</v>
      </c>
    </row>
    <row r="9" spans="1:43" ht="16" thickBot="1">
      <c r="A9" s="65">
        <v>1</v>
      </c>
      <c r="B9" s="66" t="str">
        <f>RMA_TC_001!$B$2</f>
        <v>TestcaseNo</v>
      </c>
      <c r="C9" s="67">
        <v>0</v>
      </c>
      <c r="D9" s="67" t="s">
        <v>11</v>
      </c>
      <c r="E9" s="68">
        <v>1</v>
      </c>
      <c r="F9" s="69">
        <f>RMA_TC_001!E7</f>
        <v>0</v>
      </c>
      <c r="G9" s="69">
        <f>RMA_TC_001!F7</f>
        <v>0</v>
      </c>
      <c r="H9" s="69">
        <f>RMA_TC_001!G7</f>
        <v>0</v>
      </c>
      <c r="I9" s="69">
        <f>RMA_TC_001!H7</f>
        <v>0</v>
      </c>
      <c r="J9" s="70">
        <f>E9</f>
        <v>1</v>
      </c>
    </row>
    <row r="10" spans="1:43" ht="16" thickBot="1">
      <c r="A10" s="71">
        <v>1</v>
      </c>
      <c r="B10" s="66" t="str">
        <f>RMA_TC_001!$B$2</f>
        <v>TestcaseNo</v>
      </c>
      <c r="C10" s="72">
        <v>0</v>
      </c>
      <c r="D10" s="72" t="s">
        <v>11</v>
      </c>
      <c r="E10" s="68">
        <v>1</v>
      </c>
      <c r="F10" s="69" t="e">
        <f>RMA_TC_001!#REF!</f>
        <v>#REF!</v>
      </c>
      <c r="G10" s="69" t="e">
        <f>RMA_TC_001!#REF!</f>
        <v>#REF!</v>
      </c>
      <c r="H10" s="69" t="e">
        <f>RMA_TC_001!#REF!</f>
        <v>#REF!</v>
      </c>
      <c r="I10" s="69" t="e">
        <f>RMA_TC_001!#REF!</f>
        <v>#REF!</v>
      </c>
      <c r="J10" s="73">
        <f>E10</f>
        <v>1</v>
      </c>
    </row>
    <row r="11" spans="1:43" ht="16.5" thickTop="1" thickBot="1">
      <c r="A11" s="74" t="s">
        <v>12</v>
      </c>
      <c r="B11" s="75"/>
      <c r="C11" s="75"/>
      <c r="D11" s="75"/>
      <c r="E11" s="76"/>
      <c r="F11" s="77" t="e">
        <f>AVERAGE(F8:F10)</f>
        <v>#REF!</v>
      </c>
      <c r="G11" s="77" t="e">
        <f>AVERAGE(G8:G10)</f>
        <v>#REF!</v>
      </c>
      <c r="H11" s="77" t="e">
        <f>AVERAGE(H8:H10)</f>
        <v>#REF!</v>
      </c>
      <c r="I11" s="77" t="e">
        <f>AVERAGE(I8:I10)</f>
        <v>#REF!</v>
      </c>
      <c r="J11" s="78">
        <f>SUM(J8:J10)/(SUM(A8:A10))</f>
        <v>1</v>
      </c>
    </row>
    <row r="12" spans="1:43" ht="16" thickBot="1">
      <c r="A12" s="79">
        <v>5</v>
      </c>
      <c r="B12" s="66" t="str">
        <f>RMA_TC_001!$B$2</f>
        <v>TestcaseNo</v>
      </c>
      <c r="C12" s="66">
        <v>0</v>
      </c>
      <c r="D12" s="66" t="s">
        <v>11</v>
      </c>
      <c r="E12" s="68">
        <v>5</v>
      </c>
      <c r="F12" s="69">
        <f>RMA_TC_001!E10</f>
        <v>0</v>
      </c>
      <c r="G12" s="69">
        <f>RMA_TC_001!F10</f>
        <v>0</v>
      </c>
      <c r="H12" s="69">
        <f>RMA_TC_001!G10</f>
        <v>0</v>
      </c>
      <c r="I12" s="69">
        <f>RMA_TC_001!H10</f>
        <v>0</v>
      </c>
      <c r="J12" s="80">
        <f>E12</f>
        <v>5</v>
      </c>
    </row>
    <row r="13" spans="1:43" ht="16" thickBot="1">
      <c r="A13" s="65">
        <v>5</v>
      </c>
      <c r="B13" s="66" t="str">
        <f>RMA_TC_001!$B$2</f>
        <v>TestcaseNo</v>
      </c>
      <c r="C13" s="67">
        <v>0</v>
      </c>
      <c r="D13" s="67" t="s">
        <v>11</v>
      </c>
      <c r="E13" s="68">
        <v>5</v>
      </c>
      <c r="F13" s="69">
        <f>RMA_TC_001!E11</f>
        <v>0</v>
      </c>
      <c r="G13" s="69">
        <f>RMA_TC_001!F11</f>
        <v>0</v>
      </c>
      <c r="H13" s="69">
        <f>RMA_TC_001!G11</f>
        <v>0</v>
      </c>
      <c r="I13" s="69">
        <f>RMA_TC_001!H11</f>
        <v>0</v>
      </c>
      <c r="J13" s="70">
        <f>E13</f>
        <v>5</v>
      </c>
    </row>
    <row r="14" spans="1:43" ht="16" thickBot="1">
      <c r="A14" s="71">
        <v>5</v>
      </c>
      <c r="B14" s="66" t="str">
        <f>RMA_TC_001!$B$2</f>
        <v>TestcaseNo</v>
      </c>
      <c r="C14" s="72">
        <v>0</v>
      </c>
      <c r="D14" s="72" t="s">
        <v>11</v>
      </c>
      <c r="E14" s="68">
        <v>5</v>
      </c>
      <c r="F14" s="69" t="e">
        <f>RMA_TC_001!E12</f>
        <v>#DIV/0!</v>
      </c>
      <c r="G14" s="69" t="e">
        <f>RMA_TC_001!F12</f>
        <v>#DIV/0!</v>
      </c>
      <c r="H14" s="69" t="e">
        <f>RMA_TC_001!G12</f>
        <v>#DIV/0!</v>
      </c>
      <c r="I14" s="69" t="e">
        <f>RMA_TC_001!H12</f>
        <v>#DIV/0!</v>
      </c>
      <c r="J14" s="73">
        <f>E14</f>
        <v>5</v>
      </c>
    </row>
    <row r="15" spans="1:43" ht="16.5" thickTop="1" thickBot="1">
      <c r="A15" s="74" t="s">
        <v>13</v>
      </c>
      <c r="B15" s="75"/>
      <c r="C15" s="75"/>
      <c r="D15" s="75"/>
      <c r="E15" s="76"/>
      <c r="F15" s="77" t="e">
        <f>AVERAGE(F12:F14)</f>
        <v>#DIV/0!</v>
      </c>
      <c r="G15" s="77" t="e">
        <f>AVERAGE(G12:G14)</f>
        <v>#DIV/0!</v>
      </c>
      <c r="H15" s="77" t="e">
        <f>AVERAGE(H12:H14)</f>
        <v>#DIV/0!</v>
      </c>
      <c r="I15" s="77" t="e">
        <f>AVERAGE(I12:I14)</f>
        <v>#DIV/0!</v>
      </c>
      <c r="J15" s="78">
        <f>SUM(J12:J14)/(SUM(A12:A14))</f>
        <v>1</v>
      </c>
    </row>
    <row r="16" spans="1:43" ht="16" thickBot="1">
      <c r="A16" s="79">
        <v>10</v>
      </c>
      <c r="B16" s="66" t="str">
        <f>RMA_TC_001!$B$2</f>
        <v>TestcaseNo</v>
      </c>
      <c r="C16" s="66">
        <v>0</v>
      </c>
      <c r="D16" s="66" t="s">
        <v>11</v>
      </c>
      <c r="E16" s="68">
        <v>10</v>
      </c>
      <c r="F16" s="69" t="e">
        <f>RMA_TC_001!#REF!</f>
        <v>#REF!</v>
      </c>
      <c r="G16" s="69" t="e">
        <f>RMA_TC_001!#REF!</f>
        <v>#REF!</v>
      </c>
      <c r="H16" s="69" t="e">
        <f>RMA_TC_001!#REF!</f>
        <v>#REF!</v>
      </c>
      <c r="I16" s="69" t="e">
        <f>RMA_TC_001!#REF!</f>
        <v>#REF!</v>
      </c>
      <c r="J16" s="80">
        <f>E16</f>
        <v>10</v>
      </c>
    </row>
    <row r="17" spans="1:10" ht="16" thickBot="1">
      <c r="A17" s="65">
        <v>10</v>
      </c>
      <c r="B17" s="66" t="str">
        <f>RMA_TC_001!$B$2</f>
        <v>TestcaseNo</v>
      </c>
      <c r="C17" s="67">
        <v>0</v>
      </c>
      <c r="D17" s="67" t="s">
        <v>11</v>
      </c>
      <c r="E17" s="68">
        <v>10</v>
      </c>
      <c r="F17" s="69" t="e">
        <f>RMA_TC_001!#REF!</f>
        <v>#REF!</v>
      </c>
      <c r="G17" s="69" t="e">
        <f>RMA_TC_001!#REF!</f>
        <v>#REF!</v>
      </c>
      <c r="H17" s="69" t="e">
        <f>RMA_TC_001!#REF!</f>
        <v>#REF!</v>
      </c>
      <c r="I17" s="69" t="e">
        <f>RMA_TC_001!#REF!</f>
        <v>#REF!</v>
      </c>
      <c r="J17" s="70">
        <f>E17</f>
        <v>10</v>
      </c>
    </row>
    <row r="18" spans="1:10" ht="16" thickBot="1">
      <c r="A18" s="71">
        <v>10</v>
      </c>
      <c r="B18" s="66" t="str">
        <f>RMA_TC_001!$B$2</f>
        <v>TestcaseNo</v>
      </c>
      <c r="C18" s="72">
        <v>0</v>
      </c>
      <c r="D18" s="72" t="s">
        <v>11</v>
      </c>
      <c r="E18" s="68">
        <v>10</v>
      </c>
      <c r="F18" s="69" t="e">
        <f>RMA_TC_001!#REF!</f>
        <v>#REF!</v>
      </c>
      <c r="G18" s="69" t="e">
        <f>RMA_TC_001!#REF!</f>
        <v>#REF!</v>
      </c>
      <c r="H18" s="69" t="e">
        <f>RMA_TC_001!#REF!</f>
        <v>#REF!</v>
      </c>
      <c r="I18" s="69" t="e">
        <f>RMA_TC_001!#REF!</f>
        <v>#REF!</v>
      </c>
      <c r="J18" s="73">
        <f>E18</f>
        <v>10</v>
      </c>
    </row>
    <row r="19" spans="1:10" ht="16.5" thickTop="1" thickBot="1">
      <c r="A19" s="74" t="s">
        <v>14</v>
      </c>
      <c r="B19" s="75"/>
      <c r="C19" s="75"/>
      <c r="D19" s="75"/>
      <c r="E19" s="76"/>
      <c r="F19" s="77" t="e">
        <f>AVERAGE(F16:F18)</f>
        <v>#REF!</v>
      </c>
      <c r="G19" s="77" t="e">
        <f>AVERAGE(G16:G18)</f>
        <v>#REF!</v>
      </c>
      <c r="H19" s="77" t="e">
        <f>AVERAGE(H16:H18)</f>
        <v>#REF!</v>
      </c>
      <c r="I19" s="77" t="e">
        <f>AVERAGE(I16:I18)</f>
        <v>#REF!</v>
      </c>
      <c r="J19" s="78">
        <f>SUM(J16:J18)/(SUM(A16:A18))</f>
        <v>1</v>
      </c>
    </row>
    <row r="20" spans="1:10" ht="16" thickBot="1">
      <c r="A20" s="79">
        <v>20</v>
      </c>
      <c r="B20" s="66" t="str">
        <f>RMA_TC_001!$B$2</f>
        <v>TestcaseNo</v>
      </c>
      <c r="C20" s="66">
        <v>0</v>
      </c>
      <c r="D20" s="66" t="s">
        <v>11</v>
      </c>
      <c r="E20" s="68">
        <v>20</v>
      </c>
      <c r="F20" s="69" t="e">
        <f>RMA_TC_001!#REF!</f>
        <v>#REF!</v>
      </c>
      <c r="G20" s="69" t="e">
        <f>RMA_TC_001!#REF!</f>
        <v>#REF!</v>
      </c>
      <c r="H20" s="69" t="e">
        <f>RMA_TC_001!#REF!</f>
        <v>#REF!</v>
      </c>
      <c r="I20" s="69" t="e">
        <f>RMA_TC_001!#REF!</f>
        <v>#REF!</v>
      </c>
      <c r="J20" s="80">
        <f>E20</f>
        <v>20</v>
      </c>
    </row>
    <row r="21" spans="1:10" ht="16" thickBot="1">
      <c r="A21" s="65">
        <v>20</v>
      </c>
      <c r="B21" s="66" t="str">
        <f>RMA_TC_001!$B$2</f>
        <v>TestcaseNo</v>
      </c>
      <c r="C21" s="67">
        <v>0</v>
      </c>
      <c r="D21" s="67" t="s">
        <v>11</v>
      </c>
      <c r="E21" s="68">
        <v>20</v>
      </c>
      <c r="F21" s="69" t="e">
        <f>RMA_TC_001!#REF!</f>
        <v>#REF!</v>
      </c>
      <c r="G21" s="69" t="e">
        <f>RMA_TC_001!#REF!</f>
        <v>#REF!</v>
      </c>
      <c r="H21" s="69" t="e">
        <f>RMA_TC_001!#REF!</f>
        <v>#REF!</v>
      </c>
      <c r="I21" s="69" t="e">
        <f>RMA_TC_001!#REF!</f>
        <v>#REF!</v>
      </c>
      <c r="J21" s="70">
        <f>E21</f>
        <v>20</v>
      </c>
    </row>
    <row r="22" spans="1:10" ht="16" thickBot="1">
      <c r="A22" s="71">
        <v>20</v>
      </c>
      <c r="B22" s="66" t="str">
        <f>RMA_TC_001!$B$2</f>
        <v>TestcaseNo</v>
      </c>
      <c r="C22" s="72">
        <v>0</v>
      </c>
      <c r="D22" s="72" t="s">
        <v>11</v>
      </c>
      <c r="E22" s="68">
        <v>20</v>
      </c>
      <c r="F22" s="69" t="e">
        <f>RMA_TC_001!#REF!</f>
        <v>#REF!</v>
      </c>
      <c r="G22" s="69" t="e">
        <f>RMA_TC_001!#REF!</f>
        <v>#REF!</v>
      </c>
      <c r="H22" s="69" t="e">
        <f>RMA_TC_001!#REF!</f>
        <v>#REF!</v>
      </c>
      <c r="I22" s="69" t="e">
        <f>RMA_TC_001!#REF!</f>
        <v>#REF!</v>
      </c>
      <c r="J22" s="73">
        <f>E22</f>
        <v>20</v>
      </c>
    </row>
    <row r="23" spans="1:10" ht="16.5" thickTop="1" thickBot="1">
      <c r="A23" s="74" t="s">
        <v>15</v>
      </c>
      <c r="B23" s="75"/>
      <c r="C23" s="75"/>
      <c r="D23" s="75"/>
      <c r="E23" s="76"/>
      <c r="F23" s="77" t="e">
        <f>AVERAGE(F20:F22)</f>
        <v>#REF!</v>
      </c>
      <c r="G23" s="77" t="e">
        <f>AVERAGE(G20:G22)</f>
        <v>#REF!</v>
      </c>
      <c r="H23" s="77" t="e">
        <f>AVERAGE(H20:H22)</f>
        <v>#REF!</v>
      </c>
      <c r="I23" s="77" t="e">
        <f>AVERAGE(I20:I22)</f>
        <v>#REF!</v>
      </c>
      <c r="J23" s="78">
        <f>SUM(J20:J22)/(SUM(A20:A22))</f>
        <v>1</v>
      </c>
    </row>
    <row r="24" spans="1:10" ht="16" thickBot="1">
      <c r="A24" s="79">
        <v>50</v>
      </c>
      <c r="B24" s="66" t="str">
        <f>RMA_TC_001!$B$2</f>
        <v>TestcaseNo</v>
      </c>
      <c r="C24" s="66">
        <v>0</v>
      </c>
      <c r="D24" s="66" t="s">
        <v>11</v>
      </c>
      <c r="E24" s="68">
        <v>50</v>
      </c>
      <c r="F24" s="69" t="e">
        <f>RMA_TC_001!#REF!</f>
        <v>#REF!</v>
      </c>
      <c r="G24" s="69" t="e">
        <f>RMA_TC_001!#REF!</f>
        <v>#REF!</v>
      </c>
      <c r="H24" s="69" t="e">
        <f>RMA_TC_001!#REF!</f>
        <v>#REF!</v>
      </c>
      <c r="I24" s="69" t="e">
        <f>RMA_TC_001!#REF!</f>
        <v>#REF!</v>
      </c>
      <c r="J24" s="80">
        <f>E24</f>
        <v>50</v>
      </c>
    </row>
    <row r="25" spans="1:10" ht="16" thickBot="1">
      <c r="A25" s="65">
        <v>50</v>
      </c>
      <c r="B25" s="66" t="str">
        <f>RMA_TC_001!$B$2</f>
        <v>TestcaseNo</v>
      </c>
      <c r="C25" s="67">
        <v>0</v>
      </c>
      <c r="D25" s="67" t="s">
        <v>11</v>
      </c>
      <c r="E25" s="68">
        <v>50</v>
      </c>
      <c r="F25" s="69" t="e">
        <f>RMA_TC_001!#REF!</f>
        <v>#REF!</v>
      </c>
      <c r="G25" s="69" t="e">
        <f>RMA_TC_001!#REF!</f>
        <v>#REF!</v>
      </c>
      <c r="H25" s="69" t="e">
        <f>RMA_TC_001!#REF!</f>
        <v>#REF!</v>
      </c>
      <c r="I25" s="69" t="e">
        <f>RMA_TC_001!#REF!</f>
        <v>#REF!</v>
      </c>
      <c r="J25" s="70">
        <f>E25</f>
        <v>50</v>
      </c>
    </row>
    <row r="26" spans="1:10" ht="16" thickBot="1">
      <c r="A26" s="71">
        <v>50</v>
      </c>
      <c r="B26" s="66" t="str">
        <f>RMA_TC_001!$B$2</f>
        <v>TestcaseNo</v>
      </c>
      <c r="C26" s="72">
        <v>0</v>
      </c>
      <c r="D26" s="72" t="s">
        <v>11</v>
      </c>
      <c r="E26" s="68">
        <v>50</v>
      </c>
      <c r="F26" s="69" t="e">
        <f>RMA_TC_001!#REF!</f>
        <v>#REF!</v>
      </c>
      <c r="G26" s="69" t="e">
        <f>RMA_TC_001!#REF!</f>
        <v>#REF!</v>
      </c>
      <c r="H26" s="69" t="e">
        <f>RMA_TC_001!#REF!</f>
        <v>#REF!</v>
      </c>
      <c r="I26" s="69" t="e">
        <f>RMA_TC_001!#REF!</f>
        <v>#REF!</v>
      </c>
      <c r="J26" s="73">
        <f>E26</f>
        <v>50</v>
      </c>
    </row>
    <row r="27" spans="1:10" ht="16.5" thickTop="1" thickBot="1">
      <c r="A27" s="74" t="s">
        <v>30</v>
      </c>
      <c r="B27" s="75"/>
      <c r="C27" s="75"/>
      <c r="D27" s="75"/>
      <c r="E27" s="76"/>
      <c r="F27" s="77" t="e">
        <f>AVERAGE(F24:F26)</f>
        <v>#REF!</v>
      </c>
      <c r="G27" s="77" t="e">
        <f>AVERAGE(G24:G26)</f>
        <v>#REF!</v>
      </c>
      <c r="H27" s="77" t="e">
        <f>AVERAGE(H24:H26)</f>
        <v>#REF!</v>
      </c>
      <c r="I27" s="77" t="e">
        <f>AVERAGE(I24:I26)</f>
        <v>#REF!</v>
      </c>
      <c r="J27" s="78">
        <f>SUM(J24:J26)/(SUM(A24:A26))</f>
        <v>1</v>
      </c>
    </row>
    <row r="28" spans="1:10" ht="16" thickBot="1">
      <c r="A28" s="79">
        <v>100</v>
      </c>
      <c r="B28" s="66" t="str">
        <f>RMA_TC_001!$B$2</f>
        <v>TestcaseNo</v>
      </c>
      <c r="C28" s="66">
        <v>0</v>
      </c>
      <c r="D28" s="66" t="s">
        <v>11</v>
      </c>
      <c r="E28" s="68">
        <v>100</v>
      </c>
      <c r="F28" s="69" t="e">
        <f>RMA_TC_001!#REF!</f>
        <v>#REF!</v>
      </c>
      <c r="G28" s="69" t="e">
        <f>RMA_TC_001!#REF!</f>
        <v>#REF!</v>
      </c>
      <c r="H28" s="69" t="e">
        <f>RMA_TC_001!#REF!</f>
        <v>#REF!</v>
      </c>
      <c r="I28" s="69" t="e">
        <f>RMA_TC_001!#REF!</f>
        <v>#REF!</v>
      </c>
      <c r="J28" s="80">
        <f>E28</f>
        <v>100</v>
      </c>
    </row>
    <row r="29" spans="1:10" ht="16" thickBot="1">
      <c r="A29" s="65">
        <v>100</v>
      </c>
      <c r="B29" s="66" t="str">
        <f>RMA_TC_001!$B$2</f>
        <v>TestcaseNo</v>
      </c>
      <c r="C29" s="67">
        <v>0</v>
      </c>
      <c r="D29" s="67" t="s">
        <v>11</v>
      </c>
      <c r="E29" s="68">
        <v>100</v>
      </c>
      <c r="F29" s="69" t="e">
        <f>RMA_TC_001!#REF!</f>
        <v>#REF!</v>
      </c>
      <c r="G29" s="69" t="e">
        <f>RMA_TC_001!#REF!</f>
        <v>#REF!</v>
      </c>
      <c r="H29" s="69" t="e">
        <f>RMA_TC_001!#REF!</f>
        <v>#REF!</v>
      </c>
      <c r="I29" s="69" t="e">
        <f>RMA_TC_001!#REF!</f>
        <v>#REF!</v>
      </c>
      <c r="J29" s="70">
        <f>E29</f>
        <v>100</v>
      </c>
    </row>
    <row r="30" spans="1:10" ht="16" thickBot="1">
      <c r="A30" s="71">
        <v>100</v>
      </c>
      <c r="B30" s="66" t="str">
        <f>RMA_TC_001!$B$2</f>
        <v>TestcaseNo</v>
      </c>
      <c r="C30" s="72">
        <v>0</v>
      </c>
      <c r="D30" s="72" t="s">
        <v>11</v>
      </c>
      <c r="E30" s="68">
        <v>100</v>
      </c>
      <c r="F30" s="69" t="e">
        <f>RMA_TC_001!#REF!</f>
        <v>#REF!</v>
      </c>
      <c r="G30" s="69" t="e">
        <f>RMA_TC_001!#REF!</f>
        <v>#REF!</v>
      </c>
      <c r="H30" s="69" t="e">
        <f>RMA_TC_001!#REF!</f>
        <v>#REF!</v>
      </c>
      <c r="I30" s="69" t="e">
        <f>RMA_TC_001!#REF!</f>
        <v>#REF!</v>
      </c>
      <c r="J30" s="73">
        <f>E30</f>
        <v>100</v>
      </c>
    </row>
    <row r="31" spans="1:10" ht="16.5" thickTop="1" thickBot="1">
      <c r="A31" s="74" t="s">
        <v>31</v>
      </c>
      <c r="B31" s="81"/>
      <c r="C31" s="81"/>
      <c r="D31" s="81"/>
      <c r="E31" s="82"/>
      <c r="F31" s="77" t="e">
        <f>AVERAGE(F28:F30)</f>
        <v>#REF!</v>
      </c>
      <c r="G31" s="77" t="e">
        <f>AVERAGE(G28:G30)</f>
        <v>#REF!</v>
      </c>
      <c r="H31" s="77" t="e">
        <f>AVERAGE(H28:H30)</f>
        <v>#REF!</v>
      </c>
      <c r="I31" s="77" t="e">
        <f>AVERAGE(I28:I30)</f>
        <v>#REF!</v>
      </c>
      <c r="J31" s="78">
        <f>SUM(J28:J30)/(SUM(A28:A30))</f>
        <v>1</v>
      </c>
    </row>
    <row r="32" spans="1:10" ht="16" hidden="1" thickBot="1">
      <c r="A32" s="79">
        <v>200</v>
      </c>
      <c r="B32" s="66" t="str">
        <f>RMA_TC_001!$B$2</f>
        <v>TestcaseNo</v>
      </c>
      <c r="C32" s="66">
        <v>0</v>
      </c>
      <c r="D32" s="66" t="s">
        <v>11</v>
      </c>
      <c r="E32" s="68" t="e">
        <f>RMA_TC_001!#REF!</f>
        <v>#REF!</v>
      </c>
      <c r="F32" s="69" t="e">
        <f>RMA_TC_001!#REF!</f>
        <v>#REF!</v>
      </c>
      <c r="G32" s="69" t="e">
        <f>RMA_TC_001!#REF!</f>
        <v>#REF!</v>
      </c>
      <c r="H32" s="69" t="e">
        <f>RMA_TC_001!#REF!</f>
        <v>#REF!</v>
      </c>
      <c r="I32" s="69" t="e">
        <f>RMA_TC_001!#REF!</f>
        <v>#REF!</v>
      </c>
      <c r="J32" s="80" t="e">
        <f>E32</f>
        <v>#REF!</v>
      </c>
    </row>
    <row r="33" spans="1:10" ht="16" hidden="1" thickBot="1">
      <c r="A33" s="65">
        <v>200</v>
      </c>
      <c r="B33" s="66" t="str">
        <f>RMA_TC_001!$B$2</f>
        <v>TestcaseNo</v>
      </c>
      <c r="C33" s="67">
        <v>0</v>
      </c>
      <c r="D33" s="67" t="s">
        <v>11</v>
      </c>
      <c r="E33" s="68" t="e">
        <f>RMA_TC_001!#REF!</f>
        <v>#REF!</v>
      </c>
      <c r="F33" s="69" t="e">
        <f>RMA_TC_001!#REF!</f>
        <v>#REF!</v>
      </c>
      <c r="G33" s="69" t="e">
        <f>RMA_TC_001!#REF!</f>
        <v>#REF!</v>
      </c>
      <c r="H33" s="69" t="e">
        <f>RMA_TC_001!#REF!</f>
        <v>#REF!</v>
      </c>
      <c r="I33" s="69" t="e">
        <f>RMA_TC_001!#REF!</f>
        <v>#REF!</v>
      </c>
      <c r="J33" s="70" t="e">
        <f>E33</f>
        <v>#REF!</v>
      </c>
    </row>
    <row r="34" spans="1:10" ht="16" hidden="1" thickBot="1">
      <c r="A34" s="71">
        <v>200</v>
      </c>
      <c r="B34" s="66" t="str">
        <f>RMA_TC_001!$B$2</f>
        <v>TestcaseNo</v>
      </c>
      <c r="C34" s="72">
        <v>0</v>
      </c>
      <c r="D34" s="72" t="s">
        <v>11</v>
      </c>
      <c r="E34" s="68" t="e">
        <f>RMA_TC_001!D15</f>
        <v>#DIV/0!</v>
      </c>
      <c r="F34" s="69" t="e">
        <f>RMA_TC_001!E15</f>
        <v>#DIV/0!</v>
      </c>
      <c r="G34" s="69" t="e">
        <f>RMA_TC_001!F15</f>
        <v>#DIV/0!</v>
      </c>
      <c r="H34" s="69" t="e">
        <f>RMA_TC_001!G15</f>
        <v>#DIV/0!</v>
      </c>
      <c r="I34" s="69" t="e">
        <f>RMA_TC_001!H15</f>
        <v>#DIV/0!</v>
      </c>
      <c r="J34" s="73" t="e">
        <f>E34</f>
        <v>#DIV/0!</v>
      </c>
    </row>
    <row r="35" spans="1:10" ht="16.5" hidden="1" thickTop="1" thickBot="1">
      <c r="A35" s="74" t="s">
        <v>32</v>
      </c>
      <c r="B35" s="81"/>
      <c r="C35" s="81"/>
      <c r="D35" s="81"/>
      <c r="E35" s="82"/>
      <c r="F35" s="77" t="e">
        <f>AVERAGE(F32:F34)</f>
        <v>#REF!</v>
      </c>
      <c r="G35" s="77" t="e">
        <f>AVERAGE(G32:G34)</f>
        <v>#REF!</v>
      </c>
      <c r="H35" s="77" t="e">
        <f>AVERAGE(H32:H34)</f>
        <v>#REF!</v>
      </c>
      <c r="I35" s="77" t="e">
        <f>AVERAGE(I32:I34)</f>
        <v>#REF!</v>
      </c>
      <c r="J35" s="78" t="e">
        <f>SUM(J32:J34)/(SUM(A32:A34))</f>
        <v>#REF!</v>
      </c>
    </row>
    <row r="36" spans="1:10" ht="15.75" customHeight="1" thickBot="1">
      <c r="A36" s="83"/>
      <c r="B36" s="83"/>
      <c r="C36" s="83"/>
      <c r="D36" s="83"/>
      <c r="E36" s="84"/>
      <c r="F36" s="85"/>
      <c r="G36" s="84"/>
      <c r="H36" s="83"/>
      <c r="I36" s="83"/>
      <c r="J36" s="83"/>
    </row>
    <row r="37" spans="1:10" ht="33.75" customHeight="1" thickBot="1">
      <c r="A37" s="286" t="s">
        <v>81</v>
      </c>
      <c r="B37" s="287"/>
      <c r="C37" s="287"/>
      <c r="D37" s="287"/>
      <c r="E37" s="287"/>
      <c r="F37" s="287"/>
      <c r="G37" s="287"/>
      <c r="H37" s="287"/>
      <c r="I37" s="287"/>
      <c r="J37" s="288"/>
    </row>
    <row r="38" spans="1:10" ht="26.5" thickBot="1">
      <c r="A38" s="56" t="s">
        <v>0</v>
      </c>
      <c r="B38" s="57" t="s">
        <v>1</v>
      </c>
      <c r="C38" s="57" t="s">
        <v>2</v>
      </c>
      <c r="D38" s="58" t="s">
        <v>3</v>
      </c>
      <c r="E38" s="58" t="s">
        <v>4</v>
      </c>
      <c r="F38" s="56" t="s">
        <v>5</v>
      </c>
      <c r="G38" s="56" t="s">
        <v>6</v>
      </c>
      <c r="H38" s="56" t="s">
        <v>7</v>
      </c>
      <c r="I38" s="59" t="s">
        <v>8</v>
      </c>
      <c r="J38" s="58" t="s">
        <v>9</v>
      </c>
    </row>
    <row r="39" spans="1:10" ht="16" thickBot="1">
      <c r="A39" s="60" t="s">
        <v>10</v>
      </c>
      <c r="B39" s="61" t="str">
        <f>RMA_TC_001!$B$2</f>
        <v>TestcaseNo</v>
      </c>
      <c r="C39" s="61">
        <v>0</v>
      </c>
      <c r="D39" s="61" t="s">
        <v>11</v>
      </c>
      <c r="E39" s="62">
        <f>RMA_TC_002!D5</f>
        <v>0</v>
      </c>
      <c r="F39" s="63">
        <f>RMA_TC_002!E5</f>
        <v>0</v>
      </c>
      <c r="G39" s="63">
        <f>RMA_TC_002!F5</f>
        <v>0</v>
      </c>
      <c r="H39" s="63">
        <f>RMA_TC_002!G5</f>
        <v>0</v>
      </c>
      <c r="I39" s="63">
        <f>RMA_TC_002!H5</f>
        <v>0</v>
      </c>
      <c r="J39" s="64">
        <f>E39</f>
        <v>0</v>
      </c>
    </row>
    <row r="40" spans="1:10" ht="16" thickBot="1">
      <c r="A40" s="65">
        <v>1</v>
      </c>
      <c r="B40" s="66" t="str">
        <f>RMA_TC_001!$B$2</f>
        <v>TestcaseNo</v>
      </c>
      <c r="C40" s="67">
        <v>0</v>
      </c>
      <c r="D40" s="67" t="s">
        <v>11</v>
      </c>
      <c r="E40" s="68">
        <v>1</v>
      </c>
      <c r="F40" s="69">
        <f>RMA_TC_002!E6</f>
        <v>0</v>
      </c>
      <c r="G40" s="69">
        <f>RMA_TC_002!F6</f>
        <v>0</v>
      </c>
      <c r="H40" s="69">
        <f>RMA_TC_002!G6</f>
        <v>0</v>
      </c>
      <c r="I40" s="69">
        <f>RMA_TC_002!H6</f>
        <v>0</v>
      </c>
      <c r="J40" s="70">
        <f>E40</f>
        <v>1</v>
      </c>
    </row>
    <row r="41" spans="1:10" ht="16" thickBot="1">
      <c r="A41" s="65">
        <v>1</v>
      </c>
      <c r="B41" s="66" t="str">
        <f>RMA_TC_001!$B$2</f>
        <v>TestcaseNo</v>
      </c>
      <c r="C41" s="67">
        <v>0</v>
      </c>
      <c r="D41" s="67" t="s">
        <v>11</v>
      </c>
      <c r="E41" s="68">
        <v>1</v>
      </c>
      <c r="F41" s="69">
        <f>RMA_TC_002!E7</f>
        <v>0</v>
      </c>
      <c r="G41" s="69">
        <f>RMA_TC_002!F7</f>
        <v>0</v>
      </c>
      <c r="H41" s="69">
        <f>RMA_TC_002!G7</f>
        <v>0</v>
      </c>
      <c r="I41" s="69">
        <f>RMA_TC_002!H7</f>
        <v>0</v>
      </c>
      <c r="J41" s="70">
        <f>E41</f>
        <v>1</v>
      </c>
    </row>
    <row r="42" spans="1:10" ht="16" thickBot="1">
      <c r="A42" s="71">
        <v>1</v>
      </c>
      <c r="B42" s="66" t="str">
        <f>RMA_TC_001!$B$2</f>
        <v>TestcaseNo</v>
      </c>
      <c r="C42" s="72">
        <v>0</v>
      </c>
      <c r="D42" s="72" t="s">
        <v>11</v>
      </c>
      <c r="E42" s="68">
        <v>1</v>
      </c>
      <c r="F42" s="69">
        <f>RMA_TC_002!E8</f>
        <v>0</v>
      </c>
      <c r="G42" s="69">
        <f>RMA_TC_002!F8</f>
        <v>0</v>
      </c>
      <c r="H42" s="69">
        <f>RMA_TC_002!G8</f>
        <v>0</v>
      </c>
      <c r="I42" s="69">
        <f>RMA_TC_002!H8</f>
        <v>0</v>
      </c>
      <c r="J42" s="73">
        <f>E42</f>
        <v>1</v>
      </c>
    </row>
    <row r="43" spans="1:10" ht="16.5" thickTop="1" thickBot="1">
      <c r="A43" s="74" t="s">
        <v>12</v>
      </c>
      <c r="B43" s="75"/>
      <c r="C43" s="75"/>
      <c r="D43" s="75"/>
      <c r="E43" s="76"/>
      <c r="F43" s="77">
        <f>AVERAGE(F40:F42)</f>
        <v>0</v>
      </c>
      <c r="G43" s="77">
        <f>AVERAGE(G40:G42)</f>
        <v>0</v>
      </c>
      <c r="H43" s="77">
        <f>AVERAGE(H40:H42)</f>
        <v>0</v>
      </c>
      <c r="I43" s="77">
        <f>AVERAGE(I40:I42)</f>
        <v>0</v>
      </c>
      <c r="J43" s="78">
        <f>SUM(J40:J42)/(SUM(A40:A42))</f>
        <v>1</v>
      </c>
    </row>
    <row r="44" spans="1:10" ht="16" thickBot="1">
      <c r="A44" s="79">
        <v>5</v>
      </c>
      <c r="B44" s="66" t="str">
        <f>RMA_TC_001!$B$2</f>
        <v>TestcaseNo</v>
      </c>
      <c r="C44" s="66">
        <v>0</v>
      </c>
      <c r="D44" s="66" t="s">
        <v>11</v>
      </c>
      <c r="E44" s="68">
        <v>5</v>
      </c>
      <c r="F44" s="69">
        <f>RMA_TC_002!E10</f>
        <v>0</v>
      </c>
      <c r="G44" s="69">
        <f>RMA_TC_002!F10</f>
        <v>0</v>
      </c>
      <c r="H44" s="69">
        <f>RMA_TC_002!G10</f>
        <v>0</v>
      </c>
      <c r="I44" s="69">
        <f>RMA_TC_002!H10</f>
        <v>0</v>
      </c>
      <c r="J44" s="80">
        <f>E44</f>
        <v>5</v>
      </c>
    </row>
    <row r="45" spans="1:10" ht="16" thickBot="1">
      <c r="A45" s="65">
        <v>5</v>
      </c>
      <c r="B45" s="66" t="str">
        <f>RMA_TC_001!$B$2</f>
        <v>TestcaseNo</v>
      </c>
      <c r="C45" s="67">
        <v>0</v>
      </c>
      <c r="D45" s="67" t="s">
        <v>11</v>
      </c>
      <c r="E45" s="68">
        <v>5</v>
      </c>
      <c r="F45" s="69">
        <f>RMA_TC_002!E11</f>
        <v>0</v>
      </c>
      <c r="G45" s="69">
        <f>RMA_TC_002!F11</f>
        <v>0</v>
      </c>
      <c r="H45" s="69">
        <f>RMA_TC_002!G11</f>
        <v>0</v>
      </c>
      <c r="I45" s="69">
        <f>RMA_TC_002!H11</f>
        <v>0</v>
      </c>
      <c r="J45" s="70">
        <f>E45</f>
        <v>5</v>
      </c>
    </row>
    <row r="46" spans="1:10" ht="16" thickBot="1">
      <c r="A46" s="71">
        <v>5</v>
      </c>
      <c r="B46" s="66" t="str">
        <f>RMA_TC_001!$B$2</f>
        <v>TestcaseNo</v>
      </c>
      <c r="C46" s="72">
        <v>0</v>
      </c>
      <c r="D46" s="72" t="s">
        <v>11</v>
      </c>
      <c r="E46" s="68">
        <v>5</v>
      </c>
      <c r="F46" s="69" t="e">
        <f>RMA_TC_002!E12</f>
        <v>#DIV/0!</v>
      </c>
      <c r="G46" s="69" t="e">
        <f>RMA_TC_002!F12</f>
        <v>#DIV/0!</v>
      </c>
      <c r="H46" s="69" t="e">
        <f>RMA_TC_002!G12</f>
        <v>#DIV/0!</v>
      </c>
      <c r="I46" s="69" t="e">
        <f>RMA_TC_002!H12</f>
        <v>#DIV/0!</v>
      </c>
      <c r="J46" s="73">
        <f>E46</f>
        <v>5</v>
      </c>
    </row>
    <row r="47" spans="1:10" ht="16.5" thickTop="1" thickBot="1">
      <c r="A47" s="74" t="s">
        <v>13</v>
      </c>
      <c r="B47" s="75"/>
      <c r="C47" s="75"/>
      <c r="D47" s="75"/>
      <c r="E47" s="76"/>
      <c r="F47" s="77" t="e">
        <f>AVERAGE(F44:F46)</f>
        <v>#DIV/0!</v>
      </c>
      <c r="G47" s="77" t="e">
        <f>AVERAGE(G44:G46)</f>
        <v>#DIV/0!</v>
      </c>
      <c r="H47" s="77" t="e">
        <f>AVERAGE(H44:H46)</f>
        <v>#DIV/0!</v>
      </c>
      <c r="I47" s="77" t="e">
        <f>AVERAGE(I44:I46)</f>
        <v>#DIV/0!</v>
      </c>
      <c r="J47" s="78">
        <f>SUM(J44:J46)/(SUM(A44:A46))</f>
        <v>1</v>
      </c>
    </row>
    <row r="48" spans="1:10" ht="16" thickBot="1">
      <c r="A48" s="79">
        <v>10</v>
      </c>
      <c r="B48" s="66" t="str">
        <f>RMA_TC_001!$B$2</f>
        <v>TestcaseNo</v>
      </c>
      <c r="C48" s="66">
        <v>0</v>
      </c>
      <c r="D48" s="66" t="s">
        <v>11</v>
      </c>
      <c r="E48" s="68">
        <v>10</v>
      </c>
      <c r="F48" s="69">
        <f>RMA_TC_002!E14</f>
        <v>0</v>
      </c>
      <c r="G48" s="69">
        <f>RMA_TC_002!F14</f>
        <v>0</v>
      </c>
      <c r="H48" s="69">
        <f>RMA_TC_002!G14</f>
        <v>0</v>
      </c>
      <c r="I48" s="69">
        <f>RMA_TC_002!H14</f>
        <v>0</v>
      </c>
      <c r="J48" s="80">
        <f>E48</f>
        <v>10</v>
      </c>
    </row>
    <row r="49" spans="1:10" ht="16" thickBot="1">
      <c r="A49" s="65">
        <v>10</v>
      </c>
      <c r="B49" s="66" t="str">
        <f>RMA_TC_001!$B$2</f>
        <v>TestcaseNo</v>
      </c>
      <c r="C49" s="67">
        <v>0</v>
      </c>
      <c r="D49" s="67" t="s">
        <v>11</v>
      </c>
      <c r="E49" s="68">
        <v>10</v>
      </c>
      <c r="F49" s="69" t="e">
        <f>RMA_TC_002!E15</f>
        <v>#DIV/0!</v>
      </c>
      <c r="G49" s="69" t="e">
        <f>RMA_TC_002!F15</f>
        <v>#DIV/0!</v>
      </c>
      <c r="H49" s="69" t="e">
        <f>RMA_TC_002!G15</f>
        <v>#DIV/0!</v>
      </c>
      <c r="I49" s="69" t="e">
        <f>RMA_TC_002!H15</f>
        <v>#DIV/0!</v>
      </c>
      <c r="J49" s="70">
        <f>E49</f>
        <v>10</v>
      </c>
    </row>
    <row r="50" spans="1:10" ht="16" thickBot="1">
      <c r="A50" s="71">
        <v>10</v>
      </c>
      <c r="B50" s="66" t="str">
        <f>RMA_TC_001!$B$2</f>
        <v>TestcaseNo</v>
      </c>
      <c r="C50" s="72">
        <v>0</v>
      </c>
      <c r="D50" s="72" t="s">
        <v>11</v>
      </c>
      <c r="E50" s="68">
        <v>10</v>
      </c>
      <c r="F50" s="69">
        <f>RMA_TC_002!E16</f>
        <v>0</v>
      </c>
      <c r="G50" s="69">
        <f>RMA_TC_002!F16</f>
        <v>0</v>
      </c>
      <c r="H50" s="69">
        <f>RMA_TC_002!G16</f>
        <v>0</v>
      </c>
      <c r="I50" s="69">
        <f>RMA_TC_002!H16</f>
        <v>0</v>
      </c>
      <c r="J50" s="73">
        <f>E50</f>
        <v>10</v>
      </c>
    </row>
    <row r="51" spans="1:10" ht="16.5" thickTop="1" thickBot="1">
      <c r="A51" s="74" t="s">
        <v>14</v>
      </c>
      <c r="B51" s="75"/>
      <c r="C51" s="75"/>
      <c r="D51" s="75"/>
      <c r="E51" s="76"/>
      <c r="F51" s="77" t="e">
        <f>AVERAGE(F48:F50)</f>
        <v>#DIV/0!</v>
      </c>
      <c r="G51" s="77" t="e">
        <f>AVERAGE(G48:G50)</f>
        <v>#DIV/0!</v>
      </c>
      <c r="H51" s="77" t="e">
        <f>AVERAGE(H48:H50)</f>
        <v>#DIV/0!</v>
      </c>
      <c r="I51" s="77" t="e">
        <f>AVERAGE(I48:I50)</f>
        <v>#DIV/0!</v>
      </c>
      <c r="J51" s="78">
        <f>SUM(J48:J50)/(SUM(A48:A50))</f>
        <v>1</v>
      </c>
    </row>
    <row r="52" spans="1:10" ht="18.649999999999999" customHeight="1" thickBot="1">
      <c r="A52" s="79">
        <v>20</v>
      </c>
      <c r="B52" s="66" t="str">
        <f>RMA_TC_001!$B$2</f>
        <v>TestcaseNo</v>
      </c>
      <c r="C52" s="66">
        <v>0</v>
      </c>
      <c r="D52" s="66" t="s">
        <v>11</v>
      </c>
      <c r="E52" s="68">
        <v>20</v>
      </c>
      <c r="F52" s="69">
        <f>RMA_TC_002!E18</f>
        <v>0</v>
      </c>
      <c r="G52" s="69">
        <f>RMA_TC_002!F18</f>
        <v>0</v>
      </c>
      <c r="H52" s="69">
        <f>RMA_TC_002!G18</f>
        <v>0</v>
      </c>
      <c r="I52" s="69">
        <f>RMA_TC_002!H18</f>
        <v>0</v>
      </c>
      <c r="J52" s="80">
        <f>E52</f>
        <v>20</v>
      </c>
    </row>
    <row r="53" spans="1:10" ht="16" thickBot="1">
      <c r="A53" s="65">
        <v>20</v>
      </c>
      <c r="B53" s="66" t="str">
        <f>RMA_TC_001!$B$2</f>
        <v>TestcaseNo</v>
      </c>
      <c r="C53" s="67">
        <v>0</v>
      </c>
      <c r="D53" s="67" t="s">
        <v>11</v>
      </c>
      <c r="E53" s="68">
        <v>20</v>
      </c>
      <c r="F53" s="69">
        <f>RMA_TC_002!E19</f>
        <v>0</v>
      </c>
      <c r="G53" s="69">
        <f>RMA_TC_002!F19</f>
        <v>0</v>
      </c>
      <c r="H53" s="69">
        <f>RMA_TC_002!G19</f>
        <v>0</v>
      </c>
      <c r="I53" s="69">
        <f>RMA_TC_002!H19</f>
        <v>0</v>
      </c>
      <c r="J53" s="70">
        <f>E53</f>
        <v>20</v>
      </c>
    </row>
    <row r="54" spans="1:10" ht="16" thickBot="1">
      <c r="A54" s="71">
        <v>20</v>
      </c>
      <c r="B54" s="66" t="str">
        <f>RMA_TC_001!$B$2</f>
        <v>TestcaseNo</v>
      </c>
      <c r="C54" s="72">
        <v>0</v>
      </c>
      <c r="D54" s="72" t="s">
        <v>11</v>
      </c>
      <c r="E54" s="68">
        <v>20</v>
      </c>
      <c r="F54" s="69">
        <f>RMA_TC_002!E20</f>
        <v>0</v>
      </c>
      <c r="G54" s="69">
        <f>RMA_TC_002!F20</f>
        <v>0</v>
      </c>
      <c r="H54" s="69">
        <f>RMA_TC_002!G20</f>
        <v>0</v>
      </c>
      <c r="I54" s="69">
        <f>RMA_TC_002!H20</f>
        <v>0</v>
      </c>
      <c r="J54" s="73">
        <f>E54</f>
        <v>20</v>
      </c>
    </row>
    <row r="55" spans="1:10" ht="16.5" thickTop="1" thickBot="1">
      <c r="A55" s="74" t="s">
        <v>15</v>
      </c>
      <c r="B55" s="75"/>
      <c r="C55" s="75"/>
      <c r="D55" s="75"/>
      <c r="E55" s="76"/>
      <c r="F55" s="77">
        <f>AVERAGE(F52:F54)</f>
        <v>0</v>
      </c>
      <c r="G55" s="77">
        <f>AVERAGE(G52:G54)</f>
        <v>0</v>
      </c>
      <c r="H55" s="77">
        <f>AVERAGE(H52:H54)</f>
        <v>0</v>
      </c>
      <c r="I55" s="77">
        <f>AVERAGE(I52:I54)</f>
        <v>0</v>
      </c>
      <c r="J55" s="78">
        <f>SUM(J52:J54)/(SUM(A52:A54))</f>
        <v>1</v>
      </c>
    </row>
    <row r="56" spans="1:10" ht="16" thickBot="1">
      <c r="A56" s="79">
        <v>50</v>
      </c>
      <c r="B56" s="66" t="str">
        <f>RMA_TC_001!$B$2</f>
        <v>TestcaseNo</v>
      </c>
      <c r="C56" s="66">
        <v>0</v>
      </c>
      <c r="D56" s="66" t="s">
        <v>11</v>
      </c>
      <c r="E56" s="68">
        <v>50</v>
      </c>
      <c r="F56" s="69">
        <f>RMA_TC_002!E22</f>
        <v>0</v>
      </c>
      <c r="G56" s="69">
        <f>RMA_TC_002!F22</f>
        <v>0</v>
      </c>
      <c r="H56" s="69">
        <f>RMA_TC_002!G22</f>
        <v>0</v>
      </c>
      <c r="I56" s="69">
        <f>RMA_TC_002!H22</f>
        <v>0</v>
      </c>
      <c r="J56" s="80">
        <f>E56</f>
        <v>50</v>
      </c>
    </row>
    <row r="57" spans="1:10" ht="16" thickBot="1">
      <c r="A57" s="65">
        <v>50</v>
      </c>
      <c r="B57" s="66" t="str">
        <f>RMA_TC_001!$B$2</f>
        <v>TestcaseNo</v>
      </c>
      <c r="C57" s="67">
        <v>0</v>
      </c>
      <c r="D57" s="67" t="s">
        <v>11</v>
      </c>
      <c r="E57" s="68">
        <v>50</v>
      </c>
      <c r="F57" s="69">
        <f>RMA_TC_002!E23</f>
        <v>0</v>
      </c>
      <c r="G57" s="69">
        <f>RMA_TC_002!F23</f>
        <v>0</v>
      </c>
      <c r="H57" s="69">
        <f>RMA_TC_002!G23</f>
        <v>0</v>
      </c>
      <c r="I57" s="69">
        <f>'TC11'!H22</f>
        <v>0</v>
      </c>
      <c r="J57" s="70">
        <f>E57</f>
        <v>50</v>
      </c>
    </row>
    <row r="58" spans="1:10" ht="16" thickBot="1">
      <c r="A58" s="71">
        <v>50</v>
      </c>
      <c r="B58" s="66" t="str">
        <f>RMA_TC_001!$B$2</f>
        <v>TestcaseNo</v>
      </c>
      <c r="C58" s="72">
        <v>0</v>
      </c>
      <c r="D58" s="72" t="s">
        <v>11</v>
      </c>
      <c r="E58" s="68">
        <v>50</v>
      </c>
      <c r="F58" s="69">
        <f>RMA_TC_002!E24</f>
        <v>0</v>
      </c>
      <c r="G58" s="69">
        <f>RMA_TC_002!F24</f>
        <v>0</v>
      </c>
      <c r="H58" s="69">
        <f>RMA_TC_002!G24</f>
        <v>0</v>
      </c>
      <c r="I58" s="69">
        <f>RMA_TC_002!H24</f>
        <v>0</v>
      </c>
      <c r="J58" s="73">
        <f>E58</f>
        <v>50</v>
      </c>
    </row>
    <row r="59" spans="1:10" ht="16.5" thickTop="1" thickBot="1">
      <c r="A59" s="74" t="s">
        <v>30</v>
      </c>
      <c r="B59" s="75"/>
      <c r="C59" s="75"/>
      <c r="D59" s="75"/>
      <c r="E59" s="76"/>
      <c r="F59" s="77">
        <f>AVERAGE(F56:F58)</f>
        <v>0</v>
      </c>
      <c r="G59" s="77">
        <f>AVERAGE(G56:G58)</f>
        <v>0</v>
      </c>
      <c r="H59" s="77">
        <f>AVERAGE(H56:H58)</f>
        <v>0</v>
      </c>
      <c r="I59" s="77">
        <f>AVERAGE(I56:I58)</f>
        <v>0</v>
      </c>
      <c r="J59" s="78">
        <f>SUM(J56:J58)/(SUM(A56:A58))</f>
        <v>1</v>
      </c>
    </row>
    <row r="60" spans="1:10" ht="16" thickBot="1">
      <c r="A60" s="79">
        <v>100</v>
      </c>
      <c r="B60" s="66" t="str">
        <f>RMA_TC_001!$B$2</f>
        <v>TestcaseNo</v>
      </c>
      <c r="C60" s="66">
        <v>0</v>
      </c>
      <c r="D60" s="66" t="s">
        <v>11</v>
      </c>
      <c r="E60" s="68">
        <v>100</v>
      </c>
      <c r="F60" s="69">
        <f>RMA_TC_002!E26</f>
        <v>0</v>
      </c>
      <c r="G60" s="69">
        <f>RMA_TC_002!F26</f>
        <v>0</v>
      </c>
      <c r="H60" s="69">
        <f>RMA_TC_002!G26</f>
        <v>0</v>
      </c>
      <c r="I60" s="69">
        <f>RMA_TC_002!H26</f>
        <v>0</v>
      </c>
      <c r="J60" s="80">
        <f>E60</f>
        <v>100</v>
      </c>
    </row>
    <row r="61" spans="1:10" ht="16" thickBot="1">
      <c r="A61" s="65">
        <v>100</v>
      </c>
      <c r="B61" s="66" t="str">
        <f>RMA_TC_001!$B$2</f>
        <v>TestcaseNo</v>
      </c>
      <c r="C61" s="67">
        <v>0</v>
      </c>
      <c r="D61" s="67" t="s">
        <v>11</v>
      </c>
      <c r="E61" s="68">
        <v>100</v>
      </c>
      <c r="F61" s="69">
        <f>RMA_TC_002!E27</f>
        <v>0</v>
      </c>
      <c r="G61" s="69">
        <f>RMA_TC_002!F27</f>
        <v>0</v>
      </c>
      <c r="H61" s="69">
        <f>RMA_TC_002!G27</f>
        <v>0</v>
      </c>
      <c r="I61" s="69">
        <f>RMA_TC_002!H27</f>
        <v>0</v>
      </c>
      <c r="J61" s="70">
        <f>E61</f>
        <v>100</v>
      </c>
    </row>
    <row r="62" spans="1:10" ht="16" thickBot="1">
      <c r="A62" s="71">
        <v>100</v>
      </c>
      <c r="B62" s="66" t="str">
        <f>RMA_TC_001!$B$2</f>
        <v>TestcaseNo</v>
      </c>
      <c r="C62" s="72">
        <v>0</v>
      </c>
      <c r="D62" s="72" t="s">
        <v>11</v>
      </c>
      <c r="E62" s="68">
        <v>100</v>
      </c>
      <c r="F62" s="69">
        <f>RMA_TC_002!E28</f>
        <v>0</v>
      </c>
      <c r="G62" s="69">
        <f>RMA_TC_002!F28</f>
        <v>0</v>
      </c>
      <c r="H62" s="69">
        <f>RMA_TC_002!G28</f>
        <v>0</v>
      </c>
      <c r="I62" s="69">
        <f>RMA_TC_002!H28</f>
        <v>0</v>
      </c>
      <c r="J62" s="73">
        <f>E62</f>
        <v>100</v>
      </c>
    </row>
    <row r="63" spans="1:10" ht="16.5" thickTop="1" thickBot="1">
      <c r="A63" s="74" t="s">
        <v>31</v>
      </c>
      <c r="B63" s="81"/>
      <c r="C63" s="81"/>
      <c r="D63" s="81"/>
      <c r="E63" s="82"/>
      <c r="F63" s="77">
        <f>AVERAGE(F60:F62)</f>
        <v>0</v>
      </c>
      <c r="G63" s="77">
        <f>AVERAGE(G60:G62)</f>
        <v>0</v>
      </c>
      <c r="H63" s="77">
        <f>AVERAGE(H60:H62)</f>
        <v>0</v>
      </c>
      <c r="I63" s="77">
        <f>AVERAGE(I60:I62)</f>
        <v>0</v>
      </c>
      <c r="J63" s="78">
        <f>SUM(J60:J62)/(SUM(A60:A62))</f>
        <v>1</v>
      </c>
    </row>
    <row r="64" spans="1:10" ht="16" hidden="1" thickBot="1">
      <c r="A64" s="79">
        <v>200</v>
      </c>
      <c r="B64" s="66" t="str">
        <f>RMA_TC_001!$B$2</f>
        <v>TestcaseNo</v>
      </c>
      <c r="C64" s="66">
        <v>0</v>
      </c>
      <c r="D64" s="66" t="s">
        <v>11</v>
      </c>
      <c r="E64" s="68">
        <f>RMA_TC_002!D30</f>
        <v>0</v>
      </c>
      <c r="F64" s="69">
        <f>RMA_TC_002!E30</f>
        <v>0</v>
      </c>
      <c r="G64" s="69">
        <f>RMA_TC_002!F30</f>
        <v>0</v>
      </c>
      <c r="H64" s="69">
        <f>RMA_TC_002!G30</f>
        <v>0</v>
      </c>
      <c r="I64" s="69">
        <f>RMA_TC_002!H30</f>
        <v>0</v>
      </c>
      <c r="J64" s="80">
        <f>E64</f>
        <v>0</v>
      </c>
    </row>
    <row r="65" spans="1:10" ht="16" hidden="1" thickBot="1">
      <c r="A65" s="65">
        <v>200</v>
      </c>
      <c r="B65" s="66" t="str">
        <f>RMA_TC_001!$B$2</f>
        <v>TestcaseNo</v>
      </c>
      <c r="C65" s="67">
        <v>0</v>
      </c>
      <c r="D65" s="67" t="s">
        <v>11</v>
      </c>
      <c r="E65" s="68">
        <f>RMA_TC_002!D31</f>
        <v>0</v>
      </c>
      <c r="F65" s="69">
        <f>RMA_TC_002!E31</f>
        <v>0</v>
      </c>
      <c r="G65" s="69">
        <f>RMA_TC_002!F31</f>
        <v>0</v>
      </c>
      <c r="H65" s="69">
        <f>RMA_TC_002!G31</f>
        <v>0</v>
      </c>
      <c r="I65" s="69">
        <f>RMA_TC_002!H31</f>
        <v>0</v>
      </c>
      <c r="J65" s="70">
        <f>E65</f>
        <v>0</v>
      </c>
    </row>
    <row r="66" spans="1:10" ht="16" hidden="1" thickBot="1">
      <c r="A66" s="71">
        <v>200</v>
      </c>
      <c r="B66" s="66" t="str">
        <f>RMA_TC_001!$B$2</f>
        <v>TestcaseNo</v>
      </c>
      <c r="C66" s="72">
        <v>0</v>
      </c>
      <c r="D66" s="72" t="s">
        <v>11</v>
      </c>
      <c r="E66" s="68">
        <f>RMA_TC_002!D32</f>
        <v>0</v>
      </c>
      <c r="F66" s="69">
        <f>RMA_TC_002!E32</f>
        <v>0</v>
      </c>
      <c r="G66" s="69">
        <f>RMA_TC_002!F32</f>
        <v>0</v>
      </c>
      <c r="H66" s="69">
        <f>RMA_TC_002!G32</f>
        <v>0</v>
      </c>
      <c r="I66" s="69">
        <f>RMA_TC_002!H32</f>
        <v>0</v>
      </c>
      <c r="J66" s="73">
        <f>E66</f>
        <v>0</v>
      </c>
    </row>
    <row r="67" spans="1:10" ht="16.5" hidden="1" thickTop="1" thickBot="1">
      <c r="A67" s="74" t="s">
        <v>32</v>
      </c>
      <c r="B67" s="81"/>
      <c r="C67" s="81"/>
      <c r="D67" s="81"/>
      <c r="E67" s="82"/>
      <c r="F67" s="77">
        <f>AVERAGE(F64:F66)</f>
        <v>0</v>
      </c>
      <c r="G67" s="77">
        <f>AVERAGE(G64:G66)</f>
        <v>0</v>
      </c>
      <c r="H67" s="77">
        <f>AVERAGE(H64:H66)</f>
        <v>0</v>
      </c>
      <c r="I67" s="77">
        <f>AVERAGE(I64:I66)</f>
        <v>0</v>
      </c>
      <c r="J67" s="78">
        <f>SUM(J64:J66)/(SUM(A64:A66))</f>
        <v>0</v>
      </c>
    </row>
    <row r="68" spans="1:10" ht="16" thickBot="1">
      <c r="A68" s="86"/>
      <c r="B68" s="87"/>
      <c r="C68" s="87"/>
      <c r="D68" s="87"/>
      <c r="E68" s="88"/>
      <c r="F68" s="89"/>
      <c r="G68" s="89"/>
      <c r="H68" s="89"/>
      <c r="I68" s="89"/>
      <c r="J68" s="90"/>
    </row>
    <row r="69" spans="1:10" ht="23.25" customHeight="1" thickBot="1">
      <c r="A69" s="286" t="s">
        <v>82</v>
      </c>
      <c r="B69" s="287"/>
      <c r="C69" s="287"/>
      <c r="D69" s="287"/>
      <c r="E69" s="287"/>
      <c r="F69" s="287"/>
      <c r="G69" s="287"/>
      <c r="H69" s="287"/>
      <c r="I69" s="287"/>
      <c r="J69" s="288"/>
    </row>
    <row r="70" spans="1:10" ht="26.5" thickBot="1">
      <c r="A70" s="56" t="s">
        <v>0</v>
      </c>
      <c r="B70" s="57" t="s">
        <v>1</v>
      </c>
      <c r="C70" s="57" t="s">
        <v>2</v>
      </c>
      <c r="D70" s="58" t="s">
        <v>3</v>
      </c>
      <c r="E70" s="58" t="s">
        <v>4</v>
      </c>
      <c r="F70" s="56" t="s">
        <v>5</v>
      </c>
      <c r="G70" s="56" t="s">
        <v>6</v>
      </c>
      <c r="H70" s="56" t="s">
        <v>7</v>
      </c>
      <c r="I70" s="59" t="s">
        <v>8</v>
      </c>
      <c r="J70" s="58" t="s">
        <v>9</v>
      </c>
    </row>
    <row r="71" spans="1:10" ht="16" thickBot="1">
      <c r="A71" s="60" t="s">
        <v>10</v>
      </c>
      <c r="B71" s="61" t="str">
        <f>RMA_TC_001!$B$2</f>
        <v>TestcaseNo</v>
      </c>
      <c r="C71" s="61">
        <v>0</v>
      </c>
      <c r="D71" s="61" t="s">
        <v>11</v>
      </c>
      <c r="E71" s="62">
        <f>RMA_TC_001!D52</f>
        <v>0</v>
      </c>
      <c r="F71" s="63">
        <f>RMA_TC_003!E5</f>
        <v>0</v>
      </c>
      <c r="G71" s="63">
        <f>RMA_TC_003!F5</f>
        <v>0</v>
      </c>
      <c r="H71" s="63">
        <f>RMA_TC_003!G5</f>
        <v>0</v>
      </c>
      <c r="I71" s="63">
        <f>RMA_TC_003!H5</f>
        <v>0</v>
      </c>
      <c r="J71" s="64">
        <f>E71</f>
        <v>0</v>
      </c>
    </row>
    <row r="72" spans="1:10" ht="16" thickBot="1">
      <c r="A72" s="65">
        <v>1</v>
      </c>
      <c r="B72" s="66" t="str">
        <f>RMA_TC_001!$B$2</f>
        <v>TestcaseNo</v>
      </c>
      <c r="C72" s="67">
        <v>0</v>
      </c>
      <c r="D72" s="67" t="s">
        <v>11</v>
      </c>
      <c r="E72" s="68">
        <v>1</v>
      </c>
      <c r="F72" s="69">
        <f>RMA_TC_003!E6</f>
        <v>0</v>
      </c>
      <c r="G72" s="69">
        <f>RMA_TC_003!F6</f>
        <v>0</v>
      </c>
      <c r="H72" s="69">
        <f>RMA_TC_003!G6</f>
        <v>0</v>
      </c>
      <c r="I72" s="69">
        <f>RMA_TC_003!H6</f>
        <v>0</v>
      </c>
      <c r="J72" s="70">
        <f>E72</f>
        <v>1</v>
      </c>
    </row>
    <row r="73" spans="1:10" ht="16" thickBot="1">
      <c r="A73" s="65">
        <v>1</v>
      </c>
      <c r="B73" s="66" t="str">
        <f>RMA_TC_001!$B$2</f>
        <v>TestcaseNo</v>
      </c>
      <c r="C73" s="67">
        <v>0</v>
      </c>
      <c r="D73" s="67" t="s">
        <v>11</v>
      </c>
      <c r="E73" s="68">
        <v>1</v>
      </c>
      <c r="F73" s="69" t="e">
        <f>RMA_TC_003!E7</f>
        <v>#DIV/0!</v>
      </c>
      <c r="G73" s="69" t="e">
        <f>RMA_TC_003!F7</f>
        <v>#DIV/0!</v>
      </c>
      <c r="H73" s="69" t="e">
        <f>RMA_TC_003!G7</f>
        <v>#DIV/0!</v>
      </c>
      <c r="I73" s="69" t="e">
        <f>RMA_TC_003!H7</f>
        <v>#DIV/0!</v>
      </c>
      <c r="J73" s="70">
        <f>E73</f>
        <v>1</v>
      </c>
    </row>
    <row r="74" spans="1:10" ht="16" thickBot="1">
      <c r="A74" s="71">
        <v>1</v>
      </c>
      <c r="B74" s="66" t="str">
        <f>RMA_TC_001!$B$2</f>
        <v>TestcaseNo</v>
      </c>
      <c r="C74" s="72">
        <v>0</v>
      </c>
      <c r="D74" s="72" t="s">
        <v>11</v>
      </c>
      <c r="E74" s="68">
        <v>1</v>
      </c>
      <c r="F74" s="69">
        <f>RMA_TC_003!E8</f>
        <v>0</v>
      </c>
      <c r="G74" s="69">
        <f>RMA_TC_003!F8</f>
        <v>0</v>
      </c>
      <c r="H74" s="69">
        <f>RMA_TC_003!G8</f>
        <v>0</v>
      </c>
      <c r="I74" s="69">
        <f>RMA_TC_003!H8</f>
        <v>0</v>
      </c>
      <c r="J74" s="73">
        <f>E74</f>
        <v>1</v>
      </c>
    </row>
    <row r="75" spans="1:10" ht="16.5" thickTop="1" thickBot="1">
      <c r="A75" s="74" t="s">
        <v>12</v>
      </c>
      <c r="B75" s="75"/>
      <c r="C75" s="75"/>
      <c r="D75" s="75"/>
      <c r="E75" s="76"/>
      <c r="F75" s="77" t="e">
        <f>AVERAGE(F72:F74)</f>
        <v>#DIV/0!</v>
      </c>
      <c r="G75" s="77" t="e">
        <f>AVERAGE(G72:G74)</f>
        <v>#DIV/0!</v>
      </c>
      <c r="H75" s="77" t="e">
        <f>AVERAGE(H72:H74)</f>
        <v>#DIV/0!</v>
      </c>
      <c r="I75" s="77" t="e">
        <f>AVERAGE(I72:I74)</f>
        <v>#DIV/0!</v>
      </c>
      <c r="J75" s="78">
        <f>SUM(J72:J74)/(SUM(A72:A74))</f>
        <v>1</v>
      </c>
    </row>
    <row r="76" spans="1:10" ht="16" thickBot="1">
      <c r="A76" s="79">
        <v>5</v>
      </c>
      <c r="B76" s="66" t="str">
        <f>RMA_TC_001!$B$2</f>
        <v>TestcaseNo</v>
      </c>
      <c r="C76" s="66">
        <v>0</v>
      </c>
      <c r="D76" s="66" t="s">
        <v>11</v>
      </c>
      <c r="E76" s="68">
        <v>5</v>
      </c>
      <c r="F76" s="69">
        <f>RMA_TC_003!E10</f>
        <v>0</v>
      </c>
      <c r="G76" s="69">
        <f>RMA_TC_003!F10</f>
        <v>0</v>
      </c>
      <c r="H76" s="69">
        <f>RMA_TC_003!G10</f>
        <v>0</v>
      </c>
      <c r="I76" s="69">
        <f>RMA_TC_003!H10</f>
        <v>0</v>
      </c>
      <c r="J76" s="80">
        <f>E76</f>
        <v>5</v>
      </c>
    </row>
    <row r="77" spans="1:10" ht="16" thickBot="1">
      <c r="A77" s="65">
        <v>5</v>
      </c>
      <c r="B77" s="66" t="str">
        <f>RMA_TC_001!$B$2</f>
        <v>TestcaseNo</v>
      </c>
      <c r="C77" s="67">
        <v>0</v>
      </c>
      <c r="D77" s="67" t="s">
        <v>11</v>
      </c>
      <c r="E77" s="68">
        <v>5</v>
      </c>
      <c r="F77" s="69">
        <f>RMA_TC_003!E11</f>
        <v>0</v>
      </c>
      <c r="G77" s="69">
        <f>RMA_TC_003!F11</f>
        <v>0</v>
      </c>
      <c r="H77" s="69">
        <f>RMA_TC_003!G11</f>
        <v>0</v>
      </c>
      <c r="I77" s="69">
        <f>RMA_TC_003!H11</f>
        <v>0</v>
      </c>
      <c r="J77" s="70">
        <f>E77</f>
        <v>5</v>
      </c>
    </row>
    <row r="78" spans="1:10" ht="16" thickBot="1">
      <c r="A78" s="71">
        <v>5</v>
      </c>
      <c r="B78" s="66" t="str">
        <f>RMA_TC_001!$B$2</f>
        <v>TestcaseNo</v>
      </c>
      <c r="C78" s="72">
        <v>0</v>
      </c>
      <c r="D78" s="72" t="s">
        <v>11</v>
      </c>
      <c r="E78" s="68">
        <v>5</v>
      </c>
      <c r="F78" s="69" t="e">
        <f>RMA_TC_003!E12</f>
        <v>#DIV/0!</v>
      </c>
      <c r="G78" s="69" t="e">
        <f>RMA_TC_003!F12</f>
        <v>#DIV/0!</v>
      </c>
      <c r="H78" s="69" t="e">
        <f>RMA_TC_003!G12</f>
        <v>#DIV/0!</v>
      </c>
      <c r="I78" s="69" t="e">
        <f>RMA_TC_003!H12</f>
        <v>#DIV/0!</v>
      </c>
      <c r="J78" s="70">
        <f>E78</f>
        <v>5</v>
      </c>
    </row>
    <row r="79" spans="1:10" ht="16.5" thickTop="1" thickBot="1">
      <c r="A79" s="74" t="s">
        <v>13</v>
      </c>
      <c r="B79" s="75"/>
      <c r="C79" s="75"/>
      <c r="D79" s="75"/>
      <c r="E79" s="76"/>
      <c r="F79" s="77" t="e">
        <f>AVERAGE(F76:F78)</f>
        <v>#DIV/0!</v>
      </c>
      <c r="G79" s="77" t="e">
        <f>AVERAGE(G76:G78)</f>
        <v>#DIV/0!</v>
      </c>
      <c r="H79" s="77" t="e">
        <f>AVERAGE(H76:H78)</f>
        <v>#DIV/0!</v>
      </c>
      <c r="I79" s="77" t="e">
        <f>AVERAGE(I76:I78)</f>
        <v>#DIV/0!</v>
      </c>
      <c r="J79" s="78">
        <f>SUM(J76:J78)/(SUM(A76:A78))</f>
        <v>1</v>
      </c>
    </row>
    <row r="80" spans="1:10" ht="16" thickBot="1">
      <c r="A80" s="79">
        <v>10</v>
      </c>
      <c r="B80" s="66" t="str">
        <f>RMA_TC_001!$B$2</f>
        <v>TestcaseNo</v>
      </c>
      <c r="C80" s="66">
        <v>0</v>
      </c>
      <c r="D80" s="66" t="s">
        <v>11</v>
      </c>
      <c r="E80" s="68">
        <v>10</v>
      </c>
      <c r="F80" s="69">
        <f>RMA_TC_003!E14</f>
        <v>0</v>
      </c>
      <c r="G80" s="69">
        <f>RMA_TC_003!F14</f>
        <v>0</v>
      </c>
      <c r="H80" s="69">
        <f>RMA_TC_003!G14</f>
        <v>0</v>
      </c>
      <c r="I80" s="69">
        <f>RMA_TC_003!H14</f>
        <v>0</v>
      </c>
      <c r="J80" s="80">
        <f>E80</f>
        <v>10</v>
      </c>
    </row>
    <row r="81" spans="1:10" ht="16" thickBot="1">
      <c r="A81" s="65">
        <v>10</v>
      </c>
      <c r="B81" s="66" t="str">
        <f>RMA_TC_001!$B$2</f>
        <v>TestcaseNo</v>
      </c>
      <c r="C81" s="67">
        <v>0</v>
      </c>
      <c r="D81" s="67" t="s">
        <v>11</v>
      </c>
      <c r="E81" s="68">
        <v>10</v>
      </c>
      <c r="F81" s="69" t="e">
        <f>RMA_TC_003!E15</f>
        <v>#DIV/0!</v>
      </c>
      <c r="G81" s="69" t="e">
        <f>RMA_TC_003!F15</f>
        <v>#DIV/0!</v>
      </c>
      <c r="H81" s="69" t="e">
        <f>RMA_TC_003!G15</f>
        <v>#DIV/0!</v>
      </c>
      <c r="I81" s="69" t="e">
        <f>RMA_TC_003!H15</f>
        <v>#DIV/0!</v>
      </c>
      <c r="J81" s="70">
        <f>E81</f>
        <v>10</v>
      </c>
    </row>
    <row r="82" spans="1:10" ht="16" thickBot="1">
      <c r="A82" s="71">
        <v>10</v>
      </c>
      <c r="B82" s="66" t="str">
        <f>RMA_TC_001!$B$2</f>
        <v>TestcaseNo</v>
      </c>
      <c r="C82" s="72">
        <v>0</v>
      </c>
      <c r="D82" s="72" t="s">
        <v>11</v>
      </c>
      <c r="E82" s="68">
        <v>10</v>
      </c>
      <c r="F82" s="69">
        <f>RMA_TC_003!E16</f>
        <v>0</v>
      </c>
      <c r="G82" s="69">
        <f>RMA_TC_003!F16</f>
        <v>0</v>
      </c>
      <c r="H82" s="69">
        <f>RMA_TC_003!G16</f>
        <v>0</v>
      </c>
      <c r="I82" s="69">
        <f>RMA_TC_003!H16</f>
        <v>0</v>
      </c>
      <c r="J82" s="73">
        <f>E82</f>
        <v>10</v>
      </c>
    </row>
    <row r="83" spans="1:10" ht="16.5" thickTop="1" thickBot="1">
      <c r="A83" s="74" t="s">
        <v>14</v>
      </c>
      <c r="B83" s="75"/>
      <c r="C83" s="75"/>
      <c r="D83" s="75"/>
      <c r="E83" s="76"/>
      <c r="F83" s="77" t="e">
        <f>AVERAGE(F80:F82)</f>
        <v>#DIV/0!</v>
      </c>
      <c r="G83" s="77" t="e">
        <f>AVERAGE(G80:G82)</f>
        <v>#DIV/0!</v>
      </c>
      <c r="H83" s="77" t="e">
        <f>AVERAGE(H80:H82)</f>
        <v>#DIV/0!</v>
      </c>
      <c r="I83" s="77" t="e">
        <f>AVERAGE(I80:I82)</f>
        <v>#DIV/0!</v>
      </c>
      <c r="J83" s="78">
        <f>SUM(J80:J82)/(SUM(A80:A82))</f>
        <v>1</v>
      </c>
    </row>
    <row r="84" spans="1:10" ht="16" thickBot="1">
      <c r="A84" s="79">
        <v>20</v>
      </c>
      <c r="B84" s="66" t="str">
        <f>RMA_TC_001!$B$2</f>
        <v>TestcaseNo</v>
      </c>
      <c r="C84" s="66">
        <v>0</v>
      </c>
      <c r="D84" s="66" t="s">
        <v>11</v>
      </c>
      <c r="E84" s="68">
        <v>20</v>
      </c>
      <c r="F84" s="69">
        <f>RMA_TC_003!E18</f>
        <v>0</v>
      </c>
      <c r="G84" s="69">
        <f>RMA_TC_003!F18</f>
        <v>0</v>
      </c>
      <c r="H84" s="69">
        <f>RMA_TC_003!G18</f>
        <v>0</v>
      </c>
      <c r="I84" s="69">
        <f>RMA_TC_003!H18</f>
        <v>0</v>
      </c>
      <c r="J84" s="80">
        <f>E84</f>
        <v>20</v>
      </c>
    </row>
    <row r="85" spans="1:10" ht="16" thickBot="1">
      <c r="A85" s="65">
        <v>20</v>
      </c>
      <c r="B85" s="66" t="str">
        <f>RMA_TC_001!$B$2</f>
        <v>TestcaseNo</v>
      </c>
      <c r="C85" s="67">
        <v>0</v>
      </c>
      <c r="D85" s="67" t="s">
        <v>11</v>
      </c>
      <c r="E85" s="68">
        <v>20</v>
      </c>
      <c r="F85" s="69">
        <f>RMA_TC_003!E19</f>
        <v>0</v>
      </c>
      <c r="G85" s="69">
        <f>RMA_TC_003!F19</f>
        <v>0</v>
      </c>
      <c r="H85" s="69">
        <f>RMA_TC_003!G19</f>
        <v>0</v>
      </c>
      <c r="I85" s="69">
        <f>RMA_TC_003!H19</f>
        <v>0</v>
      </c>
      <c r="J85" s="70">
        <f>E85</f>
        <v>20</v>
      </c>
    </row>
    <row r="86" spans="1:10" ht="16" thickBot="1">
      <c r="A86" s="71">
        <v>20</v>
      </c>
      <c r="B86" s="66" t="str">
        <f>RMA_TC_001!$B$2</f>
        <v>TestcaseNo</v>
      </c>
      <c r="C86" s="72">
        <v>0</v>
      </c>
      <c r="D86" s="72" t="s">
        <v>11</v>
      </c>
      <c r="E86" s="68">
        <v>20</v>
      </c>
      <c r="F86" s="69">
        <f>RMA_TC_003!E20</f>
        <v>0</v>
      </c>
      <c r="G86" s="69">
        <f>RMA_TC_003!F20</f>
        <v>0</v>
      </c>
      <c r="H86" s="69">
        <f>RMA_TC_003!G20</f>
        <v>0</v>
      </c>
      <c r="I86" s="69">
        <f>RMA_TC_003!H20</f>
        <v>0</v>
      </c>
      <c r="J86" s="73">
        <f>E86</f>
        <v>20</v>
      </c>
    </row>
    <row r="87" spans="1:10" ht="16.5" thickTop="1" thickBot="1">
      <c r="A87" s="74" t="s">
        <v>15</v>
      </c>
      <c r="B87" s="75"/>
      <c r="C87" s="75"/>
      <c r="D87" s="75"/>
      <c r="E87" s="76"/>
      <c r="F87" s="77">
        <f>AVERAGE(F84:F86)</f>
        <v>0</v>
      </c>
      <c r="G87" s="77">
        <f>AVERAGE(G84:G86)</f>
        <v>0</v>
      </c>
      <c r="H87" s="77">
        <f>AVERAGE(H84:H86)</f>
        <v>0</v>
      </c>
      <c r="I87" s="77">
        <f>AVERAGE(I84:I86)</f>
        <v>0</v>
      </c>
      <c r="J87" s="78">
        <f>SUM(J84:J86)/(SUM(A84:A86))</f>
        <v>1</v>
      </c>
    </row>
    <row r="88" spans="1:10" ht="16" thickBot="1">
      <c r="A88" s="79">
        <v>50</v>
      </c>
      <c r="B88" s="66" t="str">
        <f>RMA_TC_001!$B$2</f>
        <v>TestcaseNo</v>
      </c>
      <c r="C88" s="66">
        <v>0</v>
      </c>
      <c r="D88" s="66" t="s">
        <v>11</v>
      </c>
      <c r="E88" s="68">
        <v>50</v>
      </c>
      <c r="F88" s="69">
        <f>RMA_TC_003!E22</f>
        <v>0</v>
      </c>
      <c r="G88" s="69">
        <f>RMA_TC_003!F22</f>
        <v>0</v>
      </c>
      <c r="H88" s="69">
        <f>RMA_TC_003!G22</f>
        <v>0</v>
      </c>
      <c r="I88" s="69">
        <f>RMA_TC_003!H22</f>
        <v>0</v>
      </c>
      <c r="J88" s="80">
        <f>E88</f>
        <v>50</v>
      </c>
    </row>
    <row r="89" spans="1:10" ht="16" thickBot="1">
      <c r="A89" s="65">
        <v>50</v>
      </c>
      <c r="B89" s="66" t="str">
        <f>RMA_TC_001!$B$2</f>
        <v>TestcaseNo</v>
      </c>
      <c r="C89" s="67">
        <v>0</v>
      </c>
      <c r="D89" s="67" t="s">
        <v>11</v>
      </c>
      <c r="E89" s="68">
        <v>50</v>
      </c>
      <c r="F89" s="69">
        <f>RMA_TC_003!E23</f>
        <v>0</v>
      </c>
      <c r="G89" s="69">
        <f>RMA_TC_003!F23</f>
        <v>0</v>
      </c>
      <c r="H89" s="69">
        <f>RMA_TC_003!G23</f>
        <v>0</v>
      </c>
      <c r="I89" s="69">
        <f>RMA_TC_003!H23</f>
        <v>0</v>
      </c>
      <c r="J89" s="70">
        <f>E89</f>
        <v>50</v>
      </c>
    </row>
    <row r="90" spans="1:10" ht="16" thickBot="1">
      <c r="A90" s="71">
        <v>50</v>
      </c>
      <c r="B90" s="66" t="str">
        <f>RMA_TC_001!$B$2</f>
        <v>TestcaseNo</v>
      </c>
      <c r="C90" s="72">
        <v>0</v>
      </c>
      <c r="D90" s="72" t="s">
        <v>11</v>
      </c>
      <c r="E90" s="68">
        <v>50</v>
      </c>
      <c r="F90" s="69">
        <f>RMA_TC_003!E24</f>
        <v>0</v>
      </c>
      <c r="G90" s="69">
        <f>RMA_TC_003!F24</f>
        <v>0</v>
      </c>
      <c r="H90" s="69">
        <f>RMA_TC_003!G24</f>
        <v>0</v>
      </c>
      <c r="I90" s="69">
        <f>RMA_TC_003!H24</f>
        <v>0</v>
      </c>
      <c r="J90" s="73">
        <f>E90</f>
        <v>50</v>
      </c>
    </row>
    <row r="91" spans="1:10" ht="16.5" thickTop="1" thickBot="1">
      <c r="A91" s="74" t="s">
        <v>30</v>
      </c>
      <c r="B91" s="75"/>
      <c r="C91" s="75"/>
      <c r="D91" s="75"/>
      <c r="E91" s="76"/>
      <c r="F91" s="77">
        <f>AVERAGE(F88:F90)</f>
        <v>0</v>
      </c>
      <c r="G91" s="77">
        <f>AVERAGE(G88:G90)</f>
        <v>0</v>
      </c>
      <c r="H91" s="77">
        <f>AVERAGE(H88:H90)</f>
        <v>0</v>
      </c>
      <c r="I91" s="77">
        <f>AVERAGE(I88:I90)</f>
        <v>0</v>
      </c>
      <c r="J91" s="78">
        <f>SUM(J88:J90)/(SUM(A88:A90))</f>
        <v>1</v>
      </c>
    </row>
    <row r="92" spans="1:10" ht="16" thickBot="1">
      <c r="A92" s="79">
        <v>100</v>
      </c>
      <c r="B92" s="66" t="str">
        <f>RMA_TC_001!$B$2</f>
        <v>TestcaseNo</v>
      </c>
      <c r="C92" s="66">
        <v>0</v>
      </c>
      <c r="D92" s="66" t="s">
        <v>11</v>
      </c>
      <c r="E92" s="68">
        <v>100</v>
      </c>
      <c r="F92" s="69">
        <f>RMA_TC_003!E26</f>
        <v>0</v>
      </c>
      <c r="G92" s="69">
        <f>RMA_TC_003!F26</f>
        <v>0</v>
      </c>
      <c r="H92" s="69">
        <f>RMA_TC_003!G26</f>
        <v>0</v>
      </c>
      <c r="I92" s="69">
        <f>RMA_TC_003!H26</f>
        <v>0</v>
      </c>
      <c r="J92" s="80">
        <f>E92</f>
        <v>100</v>
      </c>
    </row>
    <row r="93" spans="1:10" ht="16" thickBot="1">
      <c r="A93" s="65">
        <v>100</v>
      </c>
      <c r="B93" s="66" t="str">
        <f>RMA_TC_001!$B$2</f>
        <v>TestcaseNo</v>
      </c>
      <c r="C93" s="67">
        <v>0</v>
      </c>
      <c r="D93" s="67" t="s">
        <v>11</v>
      </c>
      <c r="E93" s="68">
        <v>100</v>
      </c>
      <c r="F93" s="69">
        <f>RMA_TC_003!E27</f>
        <v>0</v>
      </c>
      <c r="G93" s="69">
        <f>RMA_TC_003!F27</f>
        <v>0</v>
      </c>
      <c r="H93" s="69">
        <f>RMA_TC_003!G27</f>
        <v>0</v>
      </c>
      <c r="I93" s="69">
        <f>RMA_TC_003!H27</f>
        <v>0</v>
      </c>
      <c r="J93" s="70">
        <f>E93</f>
        <v>100</v>
      </c>
    </row>
    <row r="94" spans="1:10" ht="16" thickBot="1">
      <c r="A94" s="71">
        <v>100</v>
      </c>
      <c r="B94" s="66" t="str">
        <f>RMA_TC_001!$B$2</f>
        <v>TestcaseNo</v>
      </c>
      <c r="C94" s="72">
        <v>0</v>
      </c>
      <c r="D94" s="72" t="s">
        <v>11</v>
      </c>
      <c r="E94" s="68">
        <v>100</v>
      </c>
      <c r="F94" s="69">
        <f>RMA_TC_003!D28</f>
        <v>0</v>
      </c>
      <c r="G94" s="69">
        <f>RMA_TC_003!E28</f>
        <v>0</v>
      </c>
      <c r="H94" s="69">
        <f>RMA_TC_003!F28</f>
        <v>0</v>
      </c>
      <c r="I94" s="69">
        <f>RMA_TC_003!G28</f>
        <v>0</v>
      </c>
      <c r="J94" s="73">
        <f>E94</f>
        <v>100</v>
      </c>
    </row>
    <row r="95" spans="1:10" ht="16.5" thickTop="1" thickBot="1">
      <c r="A95" s="74" t="s">
        <v>31</v>
      </c>
      <c r="B95" s="81"/>
      <c r="C95" s="81"/>
      <c r="D95" s="81"/>
      <c r="E95" s="82"/>
      <c r="F95" s="77">
        <f>AVERAGE(F92:F94)</f>
        <v>0</v>
      </c>
      <c r="G95" s="77">
        <f>AVERAGE(G92:G94)</f>
        <v>0</v>
      </c>
      <c r="H95" s="77">
        <f>AVERAGE(H92:H94)</f>
        <v>0</v>
      </c>
      <c r="I95" s="77">
        <f>AVERAGE(I92:I94)</f>
        <v>0</v>
      </c>
      <c r="J95" s="78">
        <f>SUM(J92:J94)/(SUM(A92:A94))</f>
        <v>1</v>
      </c>
    </row>
    <row r="96" spans="1:10" ht="16" hidden="1" thickBot="1">
      <c r="A96" s="79">
        <v>200</v>
      </c>
      <c r="B96" s="66" t="str">
        <f>RMA_TC_001!$B$2</f>
        <v>TestcaseNo</v>
      </c>
      <c r="C96" s="66">
        <v>0</v>
      </c>
      <c r="D96" s="66" t="s">
        <v>11</v>
      </c>
      <c r="E96" s="68">
        <f>RMA_TC_003!C30</f>
        <v>0</v>
      </c>
      <c r="F96" s="69">
        <f>RMA_TC_003!D30</f>
        <v>0</v>
      </c>
      <c r="G96" s="69">
        <f>RMA_TC_003!E30</f>
        <v>0</v>
      </c>
      <c r="H96" s="69">
        <f>RMA_TC_003!F30</f>
        <v>0</v>
      </c>
      <c r="I96" s="69">
        <f>RMA_TC_003!G30</f>
        <v>0</v>
      </c>
      <c r="J96" s="80">
        <f>E96</f>
        <v>0</v>
      </c>
    </row>
    <row r="97" spans="1:10" ht="16" hidden="1" thickBot="1">
      <c r="A97" s="65">
        <v>200</v>
      </c>
      <c r="B97" s="66" t="str">
        <f>RMA_TC_001!$B$2</f>
        <v>TestcaseNo</v>
      </c>
      <c r="C97" s="67">
        <v>0</v>
      </c>
      <c r="D97" s="67" t="s">
        <v>11</v>
      </c>
      <c r="E97" s="68">
        <f>RMA_TC_003!C31</f>
        <v>0</v>
      </c>
      <c r="F97" s="69">
        <f>RMA_TC_003!D31</f>
        <v>0</v>
      </c>
      <c r="G97" s="69">
        <f>RMA_TC_003!E31</f>
        <v>0</v>
      </c>
      <c r="H97" s="69">
        <f>RMA_TC_003!F31</f>
        <v>0</v>
      </c>
      <c r="I97" s="69">
        <f>RMA_TC_003!G31</f>
        <v>0</v>
      </c>
      <c r="J97" s="70">
        <f>E97</f>
        <v>0</v>
      </c>
    </row>
    <row r="98" spans="1:10" ht="16" hidden="1" thickBot="1">
      <c r="A98" s="71">
        <v>200</v>
      </c>
      <c r="B98" s="66" t="str">
        <f>RMA_TC_001!$B$2</f>
        <v>TestcaseNo</v>
      </c>
      <c r="C98" s="72">
        <v>0</v>
      </c>
      <c r="D98" s="72" t="s">
        <v>11</v>
      </c>
      <c r="E98" s="68">
        <f>RMA_TC_003!D32</f>
        <v>0</v>
      </c>
      <c r="F98" s="69">
        <f>RMA_TC_003!E32</f>
        <v>0</v>
      </c>
      <c r="G98" s="69">
        <f>RMA_TC_003!F32</f>
        <v>0</v>
      </c>
      <c r="H98" s="69">
        <f>RMA_TC_003!G32</f>
        <v>0</v>
      </c>
      <c r="I98" s="69">
        <f>RMA_TC_003!H32</f>
        <v>0</v>
      </c>
      <c r="J98" s="73">
        <f>E98</f>
        <v>0</v>
      </c>
    </row>
    <row r="99" spans="1:10" ht="16.5" hidden="1" thickTop="1" thickBot="1">
      <c r="A99" s="74" t="s">
        <v>32</v>
      </c>
      <c r="B99" s="81"/>
      <c r="C99" s="81"/>
      <c r="D99" s="81"/>
      <c r="E99" s="82"/>
      <c r="F99" s="77">
        <f>AVERAGE(F96:F98)</f>
        <v>0</v>
      </c>
      <c r="G99" s="77">
        <f>AVERAGE(G96:G98)</f>
        <v>0</v>
      </c>
      <c r="H99" s="77">
        <f>AVERAGE(H96:H98)</f>
        <v>0</v>
      </c>
      <c r="I99" s="77">
        <f>AVERAGE(I96:I98)</f>
        <v>0</v>
      </c>
      <c r="J99" s="78">
        <f>SUM(J96:J98)/(SUM(A96:A98))</f>
        <v>0</v>
      </c>
    </row>
    <row r="100" spans="1:10" ht="16" thickBot="1">
      <c r="A100" s="86"/>
      <c r="B100" s="87"/>
      <c r="C100" s="87"/>
      <c r="D100" s="87"/>
      <c r="E100" s="87"/>
      <c r="F100" s="89"/>
      <c r="G100" s="89"/>
      <c r="H100" s="89"/>
      <c r="I100" s="89"/>
      <c r="J100" s="90"/>
    </row>
    <row r="101" spans="1:10" ht="21.75" customHeight="1" thickBot="1">
      <c r="A101" s="286" t="s">
        <v>83</v>
      </c>
      <c r="B101" s="287"/>
      <c r="C101" s="287"/>
      <c r="D101" s="287"/>
      <c r="E101" s="287"/>
      <c r="F101" s="287"/>
      <c r="G101" s="287"/>
      <c r="H101" s="287"/>
      <c r="I101" s="287"/>
      <c r="J101" s="288"/>
    </row>
    <row r="102" spans="1:10" ht="26.5" thickBot="1">
      <c r="A102" s="56" t="s">
        <v>0</v>
      </c>
      <c r="B102" s="57" t="s">
        <v>1</v>
      </c>
      <c r="C102" s="57" t="s">
        <v>2</v>
      </c>
      <c r="D102" s="58" t="s">
        <v>3</v>
      </c>
      <c r="E102" s="58" t="s">
        <v>4</v>
      </c>
      <c r="F102" s="56" t="s">
        <v>5</v>
      </c>
      <c r="G102" s="56" t="s">
        <v>6</v>
      </c>
      <c r="H102" s="56" t="s">
        <v>7</v>
      </c>
      <c r="I102" s="59" t="s">
        <v>8</v>
      </c>
      <c r="J102" s="58" t="s">
        <v>9</v>
      </c>
    </row>
    <row r="103" spans="1:10" ht="16.5" customHeight="1" thickBot="1">
      <c r="A103" s="60" t="s">
        <v>10</v>
      </c>
      <c r="B103" s="61" t="str">
        <f>RMA_TC_001!$B$2</f>
        <v>TestcaseNo</v>
      </c>
      <c r="C103" s="61">
        <v>0</v>
      </c>
      <c r="D103" s="61" t="s">
        <v>11</v>
      </c>
      <c r="E103" s="62">
        <f>RMA_TC_004!D5</f>
        <v>0</v>
      </c>
      <c r="F103" s="63">
        <f>RMA_TC_004!E5</f>
        <v>0</v>
      </c>
      <c r="G103" s="63">
        <f>RMA_TC_004!F5</f>
        <v>0</v>
      </c>
      <c r="H103" s="63">
        <f>RMA_TC_004!G5</f>
        <v>0</v>
      </c>
      <c r="I103" s="63">
        <f>RMA_TC_004!H5</f>
        <v>0</v>
      </c>
      <c r="J103" s="64">
        <f>E103</f>
        <v>0</v>
      </c>
    </row>
    <row r="104" spans="1:10" ht="16" thickBot="1">
      <c r="A104" s="65">
        <v>1</v>
      </c>
      <c r="B104" s="66" t="str">
        <f>RMA_TC_001!$B$2</f>
        <v>TestcaseNo</v>
      </c>
      <c r="C104" s="67">
        <v>0</v>
      </c>
      <c r="D104" s="67" t="s">
        <v>11</v>
      </c>
      <c r="E104" s="68">
        <v>1</v>
      </c>
      <c r="F104" s="69">
        <f>RMA_TC_004!E6</f>
        <v>0</v>
      </c>
      <c r="G104" s="69">
        <f>RMA_TC_004!F6</f>
        <v>0</v>
      </c>
      <c r="H104" s="69">
        <f>RMA_TC_004!G6</f>
        <v>0</v>
      </c>
      <c r="I104" s="69">
        <f>RMA_TC_004!H6</f>
        <v>0</v>
      </c>
      <c r="J104" s="70">
        <f>E104</f>
        <v>1</v>
      </c>
    </row>
    <row r="105" spans="1:10" ht="16" thickBot="1">
      <c r="A105" s="65">
        <v>1</v>
      </c>
      <c r="B105" s="66" t="str">
        <f>RMA_TC_001!$B$2</f>
        <v>TestcaseNo</v>
      </c>
      <c r="C105" s="67">
        <v>0</v>
      </c>
      <c r="D105" s="67" t="s">
        <v>11</v>
      </c>
      <c r="E105" s="68">
        <v>1</v>
      </c>
      <c r="F105" s="69">
        <f>RMA_TC_004!E7</f>
        <v>0</v>
      </c>
      <c r="G105" s="69">
        <f>RMA_TC_004!F7</f>
        <v>0</v>
      </c>
      <c r="H105" s="69">
        <f>RMA_TC_004!G7</f>
        <v>0</v>
      </c>
      <c r="I105" s="69">
        <f>RMA_TC_004!H7</f>
        <v>0</v>
      </c>
      <c r="J105" s="70">
        <f>E105</f>
        <v>1</v>
      </c>
    </row>
    <row r="106" spans="1:10" ht="16" thickBot="1">
      <c r="A106" s="71">
        <v>1</v>
      </c>
      <c r="B106" s="66" t="str">
        <f>RMA_TC_001!$B$2</f>
        <v>TestcaseNo</v>
      </c>
      <c r="C106" s="72">
        <v>0</v>
      </c>
      <c r="D106" s="72" t="s">
        <v>11</v>
      </c>
      <c r="E106" s="68">
        <v>1</v>
      </c>
      <c r="F106" s="69">
        <f>RMA_TC_004!E8</f>
        <v>0</v>
      </c>
      <c r="G106" s="69">
        <f>RMA_TC_004!F8</f>
        <v>0</v>
      </c>
      <c r="H106" s="69">
        <f>RMA_TC_004!G8</f>
        <v>0</v>
      </c>
      <c r="I106" s="69">
        <f>RMA_TC_004!H8</f>
        <v>0</v>
      </c>
      <c r="J106" s="73">
        <f>E106</f>
        <v>1</v>
      </c>
    </row>
    <row r="107" spans="1:10" ht="16.5" thickTop="1" thickBot="1">
      <c r="A107" s="74" t="s">
        <v>12</v>
      </c>
      <c r="B107" s="75"/>
      <c r="C107" s="75"/>
      <c r="D107" s="75"/>
      <c r="E107" s="76"/>
      <c r="F107" s="77">
        <f>AVERAGE(F104:F106)</f>
        <v>0</v>
      </c>
      <c r="G107" s="77">
        <f>AVERAGE(G104:G106)</f>
        <v>0</v>
      </c>
      <c r="H107" s="77">
        <f>AVERAGE(H104:H106)</f>
        <v>0</v>
      </c>
      <c r="I107" s="77">
        <f>AVERAGE(I104:I106)</f>
        <v>0</v>
      </c>
      <c r="J107" s="78">
        <f>SUM(J104:J106)/(SUM(A104:A106))</f>
        <v>1</v>
      </c>
    </row>
    <row r="108" spans="1:10" ht="16" thickBot="1">
      <c r="A108" s="79">
        <v>5</v>
      </c>
      <c r="B108" s="66" t="str">
        <f>RMA_TC_001!$B$2</f>
        <v>TestcaseNo</v>
      </c>
      <c r="C108" s="66">
        <v>0</v>
      </c>
      <c r="D108" s="66" t="s">
        <v>11</v>
      </c>
      <c r="E108" s="68">
        <v>5</v>
      </c>
      <c r="F108" s="69">
        <f>RMA_TC_004!E10</f>
        <v>0</v>
      </c>
      <c r="G108" s="69">
        <f>RMA_TC_004!F10</f>
        <v>0</v>
      </c>
      <c r="H108" s="69">
        <f>RMA_TC_004!G10</f>
        <v>0</v>
      </c>
      <c r="I108" s="69">
        <f>RMA_TC_004!H10</f>
        <v>0</v>
      </c>
      <c r="J108" s="80">
        <f>E108</f>
        <v>5</v>
      </c>
    </row>
    <row r="109" spans="1:10" ht="16" thickBot="1">
      <c r="A109" s="65">
        <v>5</v>
      </c>
      <c r="B109" s="66" t="str">
        <f>RMA_TC_001!$B$2</f>
        <v>TestcaseNo</v>
      </c>
      <c r="C109" s="67">
        <v>0</v>
      </c>
      <c r="D109" s="67" t="s">
        <v>11</v>
      </c>
      <c r="E109" s="68">
        <v>5</v>
      </c>
      <c r="F109" s="69">
        <f>RMA_TC_004!E11</f>
        <v>0</v>
      </c>
      <c r="G109" s="69">
        <f>RMA_TC_004!F11</f>
        <v>0</v>
      </c>
      <c r="H109" s="69">
        <f>RMA_TC_004!G11</f>
        <v>0</v>
      </c>
      <c r="I109" s="69">
        <f>RMA_TC_004!H11</f>
        <v>0</v>
      </c>
      <c r="J109" s="70">
        <f>E109</f>
        <v>5</v>
      </c>
    </row>
    <row r="110" spans="1:10" ht="16" thickBot="1">
      <c r="A110" s="71">
        <v>5</v>
      </c>
      <c r="B110" s="66" t="str">
        <f>RMA_TC_001!$B$2</f>
        <v>TestcaseNo</v>
      </c>
      <c r="C110" s="72">
        <v>0</v>
      </c>
      <c r="D110" s="72" t="s">
        <v>11</v>
      </c>
      <c r="E110" s="68">
        <v>5</v>
      </c>
      <c r="F110" s="69" t="e">
        <f>RMA_TC_004!E12</f>
        <v>#DIV/0!</v>
      </c>
      <c r="G110" s="69" t="e">
        <f>RMA_TC_004!F12</f>
        <v>#DIV/0!</v>
      </c>
      <c r="H110" s="69" t="e">
        <f>RMA_TC_004!G12</f>
        <v>#DIV/0!</v>
      </c>
      <c r="I110" s="69" t="e">
        <f>RMA_TC_004!H12</f>
        <v>#DIV/0!</v>
      </c>
      <c r="J110" s="73">
        <f>E110</f>
        <v>5</v>
      </c>
    </row>
    <row r="111" spans="1:10" ht="16.5" thickTop="1" thickBot="1">
      <c r="A111" s="74" t="s">
        <v>13</v>
      </c>
      <c r="B111" s="75"/>
      <c r="C111" s="75"/>
      <c r="D111" s="75"/>
      <c r="E111" s="76"/>
      <c r="F111" s="77" t="e">
        <f>AVERAGE(F108:F110)</f>
        <v>#DIV/0!</v>
      </c>
      <c r="G111" s="77" t="e">
        <f>AVERAGE(G108:G110)</f>
        <v>#DIV/0!</v>
      </c>
      <c r="H111" s="77" t="e">
        <f>AVERAGE(H108:H110)</f>
        <v>#DIV/0!</v>
      </c>
      <c r="I111" s="77" t="e">
        <f>AVERAGE(I108:I110)</f>
        <v>#DIV/0!</v>
      </c>
      <c r="J111" s="78">
        <f>SUM(J108:J110)/(SUM(A108:A110))</f>
        <v>1</v>
      </c>
    </row>
    <row r="112" spans="1:10" ht="16" thickBot="1">
      <c r="A112" s="79">
        <v>10</v>
      </c>
      <c r="B112" s="66" t="str">
        <f>RMA_TC_001!$B$2</f>
        <v>TestcaseNo</v>
      </c>
      <c r="C112" s="66">
        <v>0</v>
      </c>
      <c r="D112" s="66" t="s">
        <v>11</v>
      </c>
      <c r="E112" s="68">
        <v>10</v>
      </c>
      <c r="F112" s="69">
        <f>RMA_TC_004!E14</f>
        <v>0</v>
      </c>
      <c r="G112" s="69">
        <f>RMA_TC_004!F14</f>
        <v>0</v>
      </c>
      <c r="H112" s="69">
        <f>RMA_TC_004!G14</f>
        <v>0</v>
      </c>
      <c r="I112" s="69">
        <f>RMA_TC_004!H14</f>
        <v>0</v>
      </c>
      <c r="J112" s="80">
        <f>E112</f>
        <v>10</v>
      </c>
    </row>
    <row r="113" spans="1:10" ht="16" thickBot="1">
      <c r="A113" s="65">
        <v>10</v>
      </c>
      <c r="B113" s="66" t="str">
        <f>RMA_TC_001!$B$2</f>
        <v>TestcaseNo</v>
      </c>
      <c r="C113" s="67">
        <v>0</v>
      </c>
      <c r="D113" s="67" t="s">
        <v>11</v>
      </c>
      <c r="E113" s="68">
        <v>10</v>
      </c>
      <c r="F113" s="69" t="e">
        <f>RMA_TC_004!E15</f>
        <v>#DIV/0!</v>
      </c>
      <c r="G113" s="69" t="e">
        <f>RMA_TC_004!F15</f>
        <v>#DIV/0!</v>
      </c>
      <c r="H113" s="69" t="e">
        <f>RMA_TC_004!G15</f>
        <v>#DIV/0!</v>
      </c>
      <c r="I113" s="69" t="e">
        <f>RMA_TC_004!H15</f>
        <v>#DIV/0!</v>
      </c>
      <c r="J113" s="70">
        <f>E113</f>
        <v>10</v>
      </c>
    </row>
    <row r="114" spans="1:10" ht="16" thickBot="1">
      <c r="A114" s="71">
        <v>10</v>
      </c>
      <c r="B114" s="66" t="str">
        <f>RMA_TC_001!$B$2</f>
        <v>TestcaseNo</v>
      </c>
      <c r="C114" s="72">
        <v>0</v>
      </c>
      <c r="D114" s="72" t="s">
        <v>11</v>
      </c>
      <c r="E114" s="68">
        <v>10</v>
      </c>
      <c r="F114" s="69">
        <f>RMA_TC_004!E16</f>
        <v>0</v>
      </c>
      <c r="G114" s="69">
        <f>RMA_TC_004!F16</f>
        <v>0</v>
      </c>
      <c r="H114" s="69">
        <f>RMA_TC_004!G16</f>
        <v>0</v>
      </c>
      <c r="I114" s="69">
        <f>RMA_TC_004!H16</f>
        <v>0</v>
      </c>
      <c r="J114" s="73">
        <f>E114</f>
        <v>10</v>
      </c>
    </row>
    <row r="115" spans="1:10" ht="16.5" thickTop="1" thickBot="1">
      <c r="A115" s="74" t="s">
        <v>14</v>
      </c>
      <c r="B115" s="75"/>
      <c r="C115" s="75"/>
      <c r="D115" s="75"/>
      <c r="E115" s="76"/>
      <c r="F115" s="77" t="e">
        <f>AVERAGE(F112:F114)</f>
        <v>#DIV/0!</v>
      </c>
      <c r="G115" s="77" t="e">
        <f>AVERAGE(G112:G114)</f>
        <v>#DIV/0!</v>
      </c>
      <c r="H115" s="77" t="e">
        <f>AVERAGE(H112:H114)</f>
        <v>#DIV/0!</v>
      </c>
      <c r="I115" s="77" t="e">
        <f>AVERAGE(I112:I114)</f>
        <v>#DIV/0!</v>
      </c>
      <c r="J115" s="78">
        <f>SUM(J112:J114)/(SUM(A112:A114))</f>
        <v>1</v>
      </c>
    </row>
    <row r="116" spans="1:10" ht="16" thickBot="1">
      <c r="A116" s="79">
        <v>20</v>
      </c>
      <c r="B116" s="66" t="str">
        <f>RMA_TC_001!$B$2</f>
        <v>TestcaseNo</v>
      </c>
      <c r="C116" s="66">
        <v>0</v>
      </c>
      <c r="D116" s="66" t="s">
        <v>11</v>
      </c>
      <c r="E116" s="68">
        <v>20</v>
      </c>
      <c r="F116" s="69">
        <f>RMA_TC_004!E18</f>
        <v>0</v>
      </c>
      <c r="G116" s="69">
        <f>RMA_TC_004!F18</f>
        <v>0</v>
      </c>
      <c r="H116" s="69">
        <f>RMA_TC_004!G18</f>
        <v>0</v>
      </c>
      <c r="I116" s="69">
        <f>RMA_TC_004!H18</f>
        <v>0</v>
      </c>
      <c r="J116" s="80">
        <f>E116</f>
        <v>20</v>
      </c>
    </row>
    <row r="117" spans="1:10" ht="16" thickBot="1">
      <c r="A117" s="65">
        <v>20</v>
      </c>
      <c r="B117" s="66" t="str">
        <f>RMA_TC_001!$B$2</f>
        <v>TestcaseNo</v>
      </c>
      <c r="C117" s="67">
        <v>0</v>
      </c>
      <c r="D117" s="67" t="s">
        <v>11</v>
      </c>
      <c r="E117" s="68">
        <v>20</v>
      </c>
      <c r="F117" s="69">
        <f>RMA_TC_004!E19</f>
        <v>0</v>
      </c>
      <c r="G117" s="69">
        <f>RMA_TC_004!F19</f>
        <v>0</v>
      </c>
      <c r="H117" s="69">
        <f>RMA_TC_004!G19</f>
        <v>0</v>
      </c>
      <c r="I117" s="69">
        <f>RMA_TC_004!H19</f>
        <v>0</v>
      </c>
      <c r="J117" s="70">
        <f>E117</f>
        <v>20</v>
      </c>
    </row>
    <row r="118" spans="1:10" ht="16" thickBot="1">
      <c r="A118" s="71">
        <v>20</v>
      </c>
      <c r="B118" s="66" t="str">
        <f>RMA_TC_001!$B$2</f>
        <v>TestcaseNo</v>
      </c>
      <c r="C118" s="72">
        <v>0</v>
      </c>
      <c r="D118" s="72" t="s">
        <v>11</v>
      </c>
      <c r="E118" s="68">
        <v>20</v>
      </c>
      <c r="F118" s="69">
        <f>RMA_TC_004!E20</f>
        <v>0</v>
      </c>
      <c r="G118" s="69">
        <f>RMA_TC_004!F20</f>
        <v>0</v>
      </c>
      <c r="H118" s="69">
        <f>RMA_TC_004!G20</f>
        <v>0</v>
      </c>
      <c r="I118" s="69">
        <f>RMA_TC_004!H20</f>
        <v>0</v>
      </c>
      <c r="J118" s="73">
        <f>E118</f>
        <v>20</v>
      </c>
    </row>
    <row r="119" spans="1:10" ht="16.5" thickTop="1" thickBot="1">
      <c r="A119" s="74" t="s">
        <v>15</v>
      </c>
      <c r="B119" s="75"/>
      <c r="C119" s="75"/>
      <c r="D119" s="75"/>
      <c r="E119" s="76"/>
      <c r="F119" s="77">
        <f>AVERAGE(F116:F118)</f>
        <v>0</v>
      </c>
      <c r="G119" s="77">
        <f>AVERAGE(G116:G118)</f>
        <v>0</v>
      </c>
      <c r="H119" s="77">
        <f>AVERAGE(H116:H118)</f>
        <v>0</v>
      </c>
      <c r="I119" s="77">
        <f>AVERAGE(I116:I118)</f>
        <v>0</v>
      </c>
      <c r="J119" s="78">
        <f>SUM(J116:J118)/(SUM(A116:A118))</f>
        <v>1</v>
      </c>
    </row>
    <row r="120" spans="1:10" ht="16" thickBot="1">
      <c r="A120" s="79">
        <v>50</v>
      </c>
      <c r="B120" s="66" t="str">
        <f>RMA_TC_001!$B$2</f>
        <v>TestcaseNo</v>
      </c>
      <c r="C120" s="66">
        <v>0</v>
      </c>
      <c r="D120" s="66" t="s">
        <v>11</v>
      </c>
      <c r="E120" s="68">
        <v>50</v>
      </c>
      <c r="F120" s="69">
        <f>RMA_TC_004!E22</f>
        <v>0</v>
      </c>
      <c r="G120" s="69">
        <f>RMA_TC_004!F22</f>
        <v>0</v>
      </c>
      <c r="H120" s="69">
        <f>RMA_TC_004!G22</f>
        <v>0</v>
      </c>
      <c r="I120" s="69">
        <f>RMA_TC_004!H22</f>
        <v>0</v>
      </c>
      <c r="J120" s="80">
        <f>E120</f>
        <v>50</v>
      </c>
    </row>
    <row r="121" spans="1:10" ht="16" thickBot="1">
      <c r="A121" s="65">
        <v>50</v>
      </c>
      <c r="B121" s="66" t="str">
        <f>RMA_TC_001!$B$2</f>
        <v>TestcaseNo</v>
      </c>
      <c r="C121" s="67">
        <v>0</v>
      </c>
      <c r="D121" s="67" t="s">
        <v>11</v>
      </c>
      <c r="E121" s="68">
        <v>50</v>
      </c>
      <c r="F121" s="69">
        <f>RMA_TC_004!E23</f>
        <v>0</v>
      </c>
      <c r="G121" s="69">
        <f>RMA_TC_004!F23</f>
        <v>0</v>
      </c>
      <c r="H121" s="69">
        <f>RMA_TC_004!G23</f>
        <v>0</v>
      </c>
      <c r="I121" s="69">
        <f>RMA_TC_004!H23</f>
        <v>0</v>
      </c>
      <c r="J121" s="70">
        <f>E121</f>
        <v>50</v>
      </c>
    </row>
    <row r="122" spans="1:10" ht="16" thickBot="1">
      <c r="A122" s="71">
        <v>50</v>
      </c>
      <c r="B122" s="66" t="str">
        <f>RMA_TC_001!$B$2</f>
        <v>TestcaseNo</v>
      </c>
      <c r="C122" s="72">
        <v>0</v>
      </c>
      <c r="D122" s="72" t="s">
        <v>11</v>
      </c>
      <c r="E122" s="68">
        <v>50</v>
      </c>
      <c r="F122" s="69">
        <f>RMA_TC_004!E24</f>
        <v>0</v>
      </c>
      <c r="G122" s="69">
        <f>RMA_TC_004!F24</f>
        <v>0</v>
      </c>
      <c r="H122" s="69">
        <f>RMA_TC_004!G24</f>
        <v>0</v>
      </c>
      <c r="I122" s="69">
        <f>RMA_TC_004!H24</f>
        <v>0</v>
      </c>
      <c r="J122" s="73">
        <f>E122</f>
        <v>50</v>
      </c>
    </row>
    <row r="123" spans="1:10" ht="16.5" thickTop="1" thickBot="1">
      <c r="A123" s="74" t="s">
        <v>30</v>
      </c>
      <c r="B123" s="75"/>
      <c r="C123" s="75"/>
      <c r="D123" s="75"/>
      <c r="E123" s="76"/>
      <c r="F123" s="77">
        <f>AVERAGE(F120:F122)</f>
        <v>0</v>
      </c>
      <c r="G123" s="77">
        <f>AVERAGE(G120:G122)</f>
        <v>0</v>
      </c>
      <c r="H123" s="77">
        <f>AVERAGE(H120:H122)</f>
        <v>0</v>
      </c>
      <c r="I123" s="77">
        <f>AVERAGE(I120:I122)</f>
        <v>0</v>
      </c>
      <c r="J123" s="78">
        <f>SUM(J120:J122)/(SUM(A120:A122))</f>
        <v>1</v>
      </c>
    </row>
    <row r="124" spans="1:10" ht="16" thickBot="1">
      <c r="A124" s="79">
        <v>100</v>
      </c>
      <c r="B124" s="66" t="str">
        <f>RMA_TC_001!$B$2</f>
        <v>TestcaseNo</v>
      </c>
      <c r="C124" s="66">
        <v>0</v>
      </c>
      <c r="D124" s="66" t="s">
        <v>11</v>
      </c>
      <c r="E124" s="68">
        <v>100</v>
      </c>
      <c r="F124" s="69">
        <f>RMA_TC_004!E26</f>
        <v>0</v>
      </c>
      <c r="G124" s="69">
        <f>RMA_TC_004!F26</f>
        <v>0</v>
      </c>
      <c r="H124" s="69">
        <f>RMA_TC_004!G26</f>
        <v>0</v>
      </c>
      <c r="I124" s="69">
        <f>RMA_TC_004!H26</f>
        <v>0</v>
      </c>
      <c r="J124" s="80">
        <f>E124</f>
        <v>100</v>
      </c>
    </row>
    <row r="125" spans="1:10" ht="16" thickBot="1">
      <c r="A125" s="65">
        <v>100</v>
      </c>
      <c r="B125" s="66" t="str">
        <f>RMA_TC_001!$B$2</f>
        <v>TestcaseNo</v>
      </c>
      <c r="C125" s="67">
        <v>0</v>
      </c>
      <c r="D125" s="67" t="s">
        <v>11</v>
      </c>
      <c r="E125" s="68">
        <v>100</v>
      </c>
      <c r="F125" s="69">
        <f>RMA_TC_004!E27</f>
        <v>0</v>
      </c>
      <c r="G125" s="69">
        <f>RMA_TC_004!F27</f>
        <v>0</v>
      </c>
      <c r="H125" s="69">
        <f>RMA_TC_004!G27</f>
        <v>0</v>
      </c>
      <c r="I125" s="69">
        <f>RMA_TC_004!H27</f>
        <v>0</v>
      </c>
      <c r="J125" s="70">
        <f>E125</f>
        <v>100</v>
      </c>
    </row>
    <row r="126" spans="1:10" ht="16" thickBot="1">
      <c r="A126" s="71">
        <v>100</v>
      </c>
      <c r="B126" s="66" t="str">
        <f>RMA_TC_001!$B$2</f>
        <v>TestcaseNo</v>
      </c>
      <c r="C126" s="72">
        <v>0</v>
      </c>
      <c r="D126" s="72" t="s">
        <v>11</v>
      </c>
      <c r="E126" s="68">
        <v>100</v>
      </c>
      <c r="F126" s="69">
        <f>RMA_TC_004!E28</f>
        <v>0</v>
      </c>
      <c r="G126" s="69">
        <f>RMA_TC_004!F28</f>
        <v>0</v>
      </c>
      <c r="H126" s="69">
        <f>RMA_TC_004!G28</f>
        <v>0</v>
      </c>
      <c r="I126" s="69">
        <f>RMA_TC_004!H28</f>
        <v>0</v>
      </c>
      <c r="J126" s="73">
        <f>E126</f>
        <v>100</v>
      </c>
    </row>
    <row r="127" spans="1:10" ht="16.5" thickTop="1" thickBot="1">
      <c r="A127" s="74" t="s">
        <v>31</v>
      </c>
      <c r="B127" s="81"/>
      <c r="C127" s="81"/>
      <c r="D127" s="81"/>
      <c r="E127" s="82"/>
      <c r="F127" s="77">
        <f>AVERAGE(F124:F126)</f>
        <v>0</v>
      </c>
      <c r="G127" s="77">
        <f>AVERAGE(G124:G126)</f>
        <v>0</v>
      </c>
      <c r="H127" s="77">
        <f>AVERAGE(H124:H126)</f>
        <v>0</v>
      </c>
      <c r="I127" s="77">
        <f>AVERAGE(I124:I126)</f>
        <v>0</v>
      </c>
      <c r="J127" s="78">
        <f>SUM(J124:J126)/(SUM(A124:A126))</f>
        <v>1</v>
      </c>
    </row>
    <row r="128" spans="1:10" ht="16" hidden="1" thickBot="1">
      <c r="A128" s="79">
        <v>200</v>
      </c>
      <c r="B128" s="66" t="str">
        <f>RMA_TC_001!$B$2</f>
        <v>TestcaseNo</v>
      </c>
      <c r="C128" s="66">
        <v>0</v>
      </c>
      <c r="D128" s="66" t="s">
        <v>11</v>
      </c>
      <c r="E128" s="68">
        <f>RMA_TC_004!D30</f>
        <v>0</v>
      </c>
      <c r="F128" s="69">
        <f>RMA_TC_004!E30</f>
        <v>0</v>
      </c>
      <c r="G128" s="69">
        <f>RMA_TC_004!F30</f>
        <v>0</v>
      </c>
      <c r="H128" s="69">
        <f>RMA_TC_004!G30</f>
        <v>0</v>
      </c>
      <c r="I128" s="69">
        <f>RMA_TC_004!H30</f>
        <v>0</v>
      </c>
      <c r="J128" s="80">
        <f>E128</f>
        <v>0</v>
      </c>
    </row>
    <row r="129" spans="1:10" ht="16" hidden="1" thickBot="1">
      <c r="A129" s="65">
        <v>200</v>
      </c>
      <c r="B129" s="66" t="str">
        <f>RMA_TC_001!$B$2</f>
        <v>TestcaseNo</v>
      </c>
      <c r="C129" s="67">
        <v>0</v>
      </c>
      <c r="D129" s="67" t="s">
        <v>11</v>
      </c>
      <c r="E129" s="68">
        <f>RMA_TC_004!D31</f>
        <v>0</v>
      </c>
      <c r="F129" s="69">
        <f>RMA_TC_004!E31</f>
        <v>0</v>
      </c>
      <c r="G129" s="69">
        <f>RMA_TC_004!F31</f>
        <v>0</v>
      </c>
      <c r="H129" s="69">
        <f>RMA_TC_004!G31</f>
        <v>0</v>
      </c>
      <c r="I129" s="69">
        <f>RMA_TC_004!H31</f>
        <v>0</v>
      </c>
      <c r="J129" s="70">
        <f>E129</f>
        <v>0</v>
      </c>
    </row>
    <row r="130" spans="1:10" ht="16" hidden="1" thickBot="1">
      <c r="A130" s="71">
        <v>200</v>
      </c>
      <c r="B130" s="66" t="str">
        <f>RMA_TC_001!$B$2</f>
        <v>TestcaseNo</v>
      </c>
      <c r="C130" s="72">
        <v>0</v>
      </c>
      <c r="D130" s="72" t="s">
        <v>11</v>
      </c>
      <c r="E130" s="68">
        <f>RMA_TC_004!D32</f>
        <v>0</v>
      </c>
      <c r="F130" s="69">
        <f>RMA_TC_004!E32</f>
        <v>0</v>
      </c>
      <c r="G130" s="69">
        <f>RMA_TC_004!F32</f>
        <v>0</v>
      </c>
      <c r="H130" s="69">
        <f>RMA_TC_004!G32</f>
        <v>0</v>
      </c>
      <c r="I130" s="69">
        <f>RMA_TC_004!H32</f>
        <v>0</v>
      </c>
      <c r="J130" s="73">
        <f>E130</f>
        <v>0</v>
      </c>
    </row>
    <row r="131" spans="1:10" ht="16.5" hidden="1" thickTop="1" thickBot="1">
      <c r="A131" s="74" t="s">
        <v>32</v>
      </c>
      <c r="B131" s="81"/>
      <c r="C131" s="81"/>
      <c r="D131" s="81"/>
      <c r="E131" s="82"/>
      <c r="F131" s="77">
        <f>AVERAGE(F128:F130)</f>
        <v>0</v>
      </c>
      <c r="G131" s="77">
        <f>AVERAGE(G128:G130)</f>
        <v>0</v>
      </c>
      <c r="H131" s="77">
        <f>AVERAGE(H128:H130)</f>
        <v>0</v>
      </c>
      <c r="I131" s="77">
        <f>AVERAGE(I128:I130)</f>
        <v>0</v>
      </c>
      <c r="J131" s="78">
        <f>SUM(J128:J130)/(SUM(A128:A130))</f>
        <v>0</v>
      </c>
    </row>
    <row r="132" spans="1:10" ht="16" thickBot="1">
      <c r="A132" s="86"/>
      <c r="B132" s="87"/>
      <c r="C132" s="87"/>
      <c r="D132" s="87"/>
      <c r="E132" s="87"/>
      <c r="F132" s="89"/>
      <c r="G132" s="89"/>
      <c r="H132" s="89"/>
      <c r="I132" s="89"/>
      <c r="J132" s="90"/>
    </row>
    <row r="133" spans="1:10" ht="16" thickBot="1">
      <c r="A133" s="286" t="s">
        <v>84</v>
      </c>
      <c r="B133" s="287"/>
      <c r="C133" s="287"/>
      <c r="D133" s="287"/>
      <c r="E133" s="287"/>
      <c r="F133" s="287"/>
      <c r="G133" s="287"/>
      <c r="H133" s="287"/>
      <c r="I133" s="287"/>
      <c r="J133" s="288"/>
    </row>
    <row r="134" spans="1:10" ht="26.5" thickBot="1">
      <c r="A134" s="56" t="s">
        <v>0</v>
      </c>
      <c r="B134" s="57" t="s">
        <v>1</v>
      </c>
      <c r="C134" s="57" t="s">
        <v>2</v>
      </c>
      <c r="D134" s="58" t="s">
        <v>3</v>
      </c>
      <c r="E134" s="58" t="s">
        <v>4</v>
      </c>
      <c r="F134" s="56" t="s">
        <v>5</v>
      </c>
      <c r="G134" s="56" t="s">
        <v>6</v>
      </c>
      <c r="H134" s="56" t="s">
        <v>7</v>
      </c>
      <c r="I134" s="59" t="s">
        <v>8</v>
      </c>
      <c r="J134" s="58" t="s">
        <v>9</v>
      </c>
    </row>
    <row r="135" spans="1:10" ht="16" thickBot="1">
      <c r="A135" s="60" t="s">
        <v>10</v>
      </c>
      <c r="B135" s="61" t="str">
        <f>RMA_TC_001!$B$2</f>
        <v>TestcaseNo</v>
      </c>
      <c r="C135" s="61">
        <v>0</v>
      </c>
      <c r="D135" s="61" t="s">
        <v>11</v>
      </c>
      <c r="E135" s="62">
        <f>RMA_TC_005!D5</f>
        <v>0</v>
      </c>
      <c r="F135" s="63">
        <f>RMA_TC_005!E5</f>
        <v>0</v>
      </c>
      <c r="G135" s="63">
        <f>RMA_TC_005!F5</f>
        <v>0</v>
      </c>
      <c r="H135" s="63">
        <f>RMA_TC_005!G5</f>
        <v>0</v>
      </c>
      <c r="I135" s="63">
        <f>RMA_TC_005!H5</f>
        <v>0</v>
      </c>
      <c r="J135" s="64">
        <f>E135</f>
        <v>0</v>
      </c>
    </row>
    <row r="136" spans="1:10" ht="16" thickBot="1">
      <c r="A136" s="65">
        <v>1</v>
      </c>
      <c r="B136" s="66" t="str">
        <f>RMA_TC_001!$B$2</f>
        <v>TestcaseNo</v>
      </c>
      <c r="C136" s="67">
        <v>0</v>
      </c>
      <c r="D136" s="67" t="s">
        <v>11</v>
      </c>
      <c r="E136" s="68">
        <v>1</v>
      </c>
      <c r="F136" s="69">
        <f>RMA_TC_005!E6</f>
        <v>0</v>
      </c>
      <c r="G136" s="69">
        <f>RMA_TC_005!F6</f>
        <v>0</v>
      </c>
      <c r="H136" s="69">
        <f>RMA_TC_005!G6</f>
        <v>0</v>
      </c>
      <c r="I136" s="69">
        <f>RMA_TC_005!H6</f>
        <v>0</v>
      </c>
      <c r="J136" s="70">
        <f>E136</f>
        <v>1</v>
      </c>
    </row>
    <row r="137" spans="1:10" ht="16" thickBot="1">
      <c r="A137" s="65">
        <v>1</v>
      </c>
      <c r="B137" s="66" t="str">
        <f>RMA_TC_001!$B$2</f>
        <v>TestcaseNo</v>
      </c>
      <c r="C137" s="67">
        <v>0</v>
      </c>
      <c r="D137" s="67" t="s">
        <v>11</v>
      </c>
      <c r="E137" s="68">
        <v>1</v>
      </c>
      <c r="F137" s="69">
        <f>RMA_TC_005!E7</f>
        <v>0</v>
      </c>
      <c r="G137" s="69">
        <f>RMA_TC_005!F7</f>
        <v>0</v>
      </c>
      <c r="H137" s="69">
        <f>RMA_TC_005!G7</f>
        <v>0</v>
      </c>
      <c r="I137" s="69">
        <f>RMA_TC_005!H7</f>
        <v>0</v>
      </c>
      <c r="J137" s="70">
        <f>E137</f>
        <v>1</v>
      </c>
    </row>
    <row r="138" spans="1:10" ht="16" thickBot="1">
      <c r="A138" s="71">
        <v>1</v>
      </c>
      <c r="B138" s="66" t="str">
        <f>RMA_TC_001!$B$2</f>
        <v>TestcaseNo</v>
      </c>
      <c r="C138" s="72">
        <v>0</v>
      </c>
      <c r="D138" s="72" t="s">
        <v>11</v>
      </c>
      <c r="E138" s="68">
        <v>1</v>
      </c>
      <c r="F138" s="69">
        <f>RMA_TC_005!E8</f>
        <v>0</v>
      </c>
      <c r="G138" s="69">
        <f>RMA_TC_005!F8</f>
        <v>0</v>
      </c>
      <c r="H138" s="69">
        <f>RMA_TC_005!G8</f>
        <v>0</v>
      </c>
      <c r="I138" s="69">
        <f>RMA_TC_005!H8</f>
        <v>0</v>
      </c>
      <c r="J138" s="73">
        <f>E138</f>
        <v>1</v>
      </c>
    </row>
    <row r="139" spans="1:10" ht="16.5" thickTop="1" thickBot="1">
      <c r="A139" s="74" t="s">
        <v>12</v>
      </c>
      <c r="B139" s="75"/>
      <c r="C139" s="75"/>
      <c r="D139" s="75"/>
      <c r="E139" s="76"/>
      <c r="F139" s="77">
        <f>AVERAGE(F136:F138)</f>
        <v>0</v>
      </c>
      <c r="G139" s="77">
        <f>AVERAGE(G136:G138)</f>
        <v>0</v>
      </c>
      <c r="H139" s="77">
        <f>AVERAGE(H136:H138)</f>
        <v>0</v>
      </c>
      <c r="I139" s="77">
        <f>AVERAGE(I136:I138)</f>
        <v>0</v>
      </c>
      <c r="J139" s="78">
        <f>SUM(J136:J138)/(SUM(A136:A138))</f>
        <v>1</v>
      </c>
    </row>
    <row r="140" spans="1:10" ht="16" thickBot="1">
      <c r="A140" s="79">
        <v>5</v>
      </c>
      <c r="B140" s="66" t="str">
        <f>RMA_TC_001!$B$2</f>
        <v>TestcaseNo</v>
      </c>
      <c r="C140" s="66">
        <v>0</v>
      </c>
      <c r="D140" s="66" t="s">
        <v>11</v>
      </c>
      <c r="E140" s="68">
        <v>5</v>
      </c>
      <c r="F140" s="69">
        <f>RMA_TC_005!E10</f>
        <v>0</v>
      </c>
      <c r="G140" s="69">
        <f>RMA_TC_005!F10</f>
        <v>0</v>
      </c>
      <c r="H140" s="69">
        <f>RMA_TC_005!G10</f>
        <v>0</v>
      </c>
      <c r="I140" s="69">
        <f>RMA_TC_005!H10</f>
        <v>0</v>
      </c>
      <c r="J140" s="80">
        <f>E140</f>
        <v>5</v>
      </c>
    </row>
    <row r="141" spans="1:10" ht="16" thickBot="1">
      <c r="A141" s="65">
        <v>5</v>
      </c>
      <c r="B141" s="66" t="str">
        <f>RMA_TC_001!$B$2</f>
        <v>TestcaseNo</v>
      </c>
      <c r="C141" s="67">
        <v>0</v>
      </c>
      <c r="D141" s="67" t="s">
        <v>11</v>
      </c>
      <c r="E141" s="68">
        <v>5</v>
      </c>
      <c r="F141" s="69">
        <f>RMA_TC_005!E11</f>
        <v>0</v>
      </c>
      <c r="G141" s="69">
        <f>RMA_TC_005!F11</f>
        <v>0</v>
      </c>
      <c r="H141" s="69">
        <f>RMA_TC_005!G11</f>
        <v>0</v>
      </c>
      <c r="I141" s="69">
        <f>RMA_TC_005!H11</f>
        <v>0</v>
      </c>
      <c r="J141" s="70">
        <f>E141</f>
        <v>5</v>
      </c>
    </row>
    <row r="142" spans="1:10" ht="16" thickBot="1">
      <c r="A142" s="71">
        <v>5</v>
      </c>
      <c r="B142" s="66" t="str">
        <f>RMA_TC_001!$B$2</f>
        <v>TestcaseNo</v>
      </c>
      <c r="C142" s="72">
        <v>0</v>
      </c>
      <c r="D142" s="72" t="s">
        <v>11</v>
      </c>
      <c r="E142" s="68">
        <v>5</v>
      </c>
      <c r="F142" s="69" t="e">
        <f>RMA_TC_005!E12</f>
        <v>#DIV/0!</v>
      </c>
      <c r="G142" s="69" t="e">
        <f>RMA_TC_005!F12</f>
        <v>#DIV/0!</v>
      </c>
      <c r="H142" s="69" t="e">
        <f>RMA_TC_005!G12</f>
        <v>#DIV/0!</v>
      </c>
      <c r="I142" s="69" t="e">
        <f>RMA_TC_005!H12</f>
        <v>#DIV/0!</v>
      </c>
      <c r="J142" s="73">
        <f>E142</f>
        <v>5</v>
      </c>
    </row>
    <row r="143" spans="1:10" ht="16.5" thickTop="1" thickBot="1">
      <c r="A143" s="74" t="s">
        <v>13</v>
      </c>
      <c r="B143" s="75"/>
      <c r="C143" s="75"/>
      <c r="D143" s="75"/>
      <c r="E143" s="76"/>
      <c r="F143" s="77" t="e">
        <f>AVERAGE(F140:F142)</f>
        <v>#DIV/0!</v>
      </c>
      <c r="G143" s="77" t="e">
        <f>AVERAGE(G140:G142)</f>
        <v>#DIV/0!</v>
      </c>
      <c r="H143" s="77" t="e">
        <f>AVERAGE(H140:H142)</f>
        <v>#DIV/0!</v>
      </c>
      <c r="I143" s="77" t="e">
        <f>AVERAGE(I140:I142)</f>
        <v>#DIV/0!</v>
      </c>
      <c r="J143" s="78">
        <f>SUM(J140:J142)/(SUM(A140:A142))</f>
        <v>1</v>
      </c>
    </row>
    <row r="144" spans="1:10" ht="16" thickBot="1">
      <c r="A144" s="79">
        <v>10</v>
      </c>
      <c r="B144" s="66" t="str">
        <f>RMA_TC_001!$B$2</f>
        <v>TestcaseNo</v>
      </c>
      <c r="C144" s="66">
        <v>0</v>
      </c>
      <c r="D144" s="66" t="s">
        <v>11</v>
      </c>
      <c r="E144" s="68">
        <v>10</v>
      </c>
      <c r="F144" s="69">
        <f>RMA_TC_005!E14</f>
        <v>0</v>
      </c>
      <c r="G144" s="69">
        <f>RMA_TC_005!F14</f>
        <v>0</v>
      </c>
      <c r="H144" s="69">
        <f>RMA_TC_005!G14</f>
        <v>0</v>
      </c>
      <c r="I144" s="69">
        <f>RMA_TC_005!H14</f>
        <v>0</v>
      </c>
      <c r="J144" s="80">
        <f>E144</f>
        <v>10</v>
      </c>
    </row>
    <row r="145" spans="1:10" ht="16" thickBot="1">
      <c r="A145" s="65">
        <v>10</v>
      </c>
      <c r="B145" s="66" t="str">
        <f>RMA_TC_001!$B$2</f>
        <v>TestcaseNo</v>
      </c>
      <c r="C145" s="67">
        <v>0</v>
      </c>
      <c r="D145" s="67" t="s">
        <v>11</v>
      </c>
      <c r="E145" s="68">
        <v>10</v>
      </c>
      <c r="F145" s="69" t="e">
        <f>RMA_TC_005!E15</f>
        <v>#DIV/0!</v>
      </c>
      <c r="G145" s="69" t="e">
        <f>RMA_TC_005!F15</f>
        <v>#DIV/0!</v>
      </c>
      <c r="H145" s="69" t="e">
        <f>RMA_TC_005!G15</f>
        <v>#DIV/0!</v>
      </c>
      <c r="I145" s="69" t="e">
        <f>RMA_TC_005!H15</f>
        <v>#DIV/0!</v>
      </c>
      <c r="J145" s="70">
        <f>E145</f>
        <v>10</v>
      </c>
    </row>
    <row r="146" spans="1:10" ht="16" thickBot="1">
      <c r="A146" s="71">
        <v>10</v>
      </c>
      <c r="B146" s="66" t="str">
        <f>RMA_TC_001!$B$2</f>
        <v>TestcaseNo</v>
      </c>
      <c r="C146" s="72">
        <v>0</v>
      </c>
      <c r="D146" s="72" t="s">
        <v>11</v>
      </c>
      <c r="E146" s="68">
        <v>10</v>
      </c>
      <c r="F146" s="69">
        <f>RMA_TC_005!E16</f>
        <v>0</v>
      </c>
      <c r="G146" s="69">
        <f>RMA_TC_005!F16</f>
        <v>0</v>
      </c>
      <c r="H146" s="69">
        <f>RMA_TC_005!G16</f>
        <v>0</v>
      </c>
      <c r="I146" s="69">
        <f>RMA_TC_005!H16</f>
        <v>0</v>
      </c>
      <c r="J146" s="73">
        <f>E146</f>
        <v>10</v>
      </c>
    </row>
    <row r="147" spans="1:10" ht="16.5" thickTop="1" thickBot="1">
      <c r="A147" s="74" t="s">
        <v>14</v>
      </c>
      <c r="B147" s="75"/>
      <c r="C147" s="75"/>
      <c r="D147" s="75"/>
      <c r="E147" s="76"/>
      <c r="F147" s="77" t="e">
        <f>AVERAGE(F144:F146)</f>
        <v>#DIV/0!</v>
      </c>
      <c r="G147" s="77" t="e">
        <f>AVERAGE(G144:G146)</f>
        <v>#DIV/0!</v>
      </c>
      <c r="H147" s="77" t="e">
        <f>AVERAGE(H144:H146)</f>
        <v>#DIV/0!</v>
      </c>
      <c r="I147" s="77" t="e">
        <f>AVERAGE(I144:I146)</f>
        <v>#DIV/0!</v>
      </c>
      <c r="J147" s="78">
        <f>SUM(J144:J146)/(SUM(A144:A146))</f>
        <v>1</v>
      </c>
    </row>
    <row r="148" spans="1:10" ht="16" thickBot="1">
      <c r="A148" s="79">
        <v>20</v>
      </c>
      <c r="B148" s="66" t="str">
        <f>RMA_TC_001!$B$2</f>
        <v>TestcaseNo</v>
      </c>
      <c r="C148" s="66">
        <v>0</v>
      </c>
      <c r="D148" s="66" t="s">
        <v>11</v>
      </c>
      <c r="E148" s="68">
        <v>20</v>
      </c>
      <c r="F148" s="69">
        <f>RMA_TC_005!E18</f>
        <v>0</v>
      </c>
      <c r="G148" s="69">
        <f>RMA_TC_005!F18</f>
        <v>0</v>
      </c>
      <c r="H148" s="69">
        <f>RMA_TC_005!G18</f>
        <v>0</v>
      </c>
      <c r="I148" s="69">
        <f>RMA_TC_005!H18</f>
        <v>0</v>
      </c>
      <c r="J148" s="80">
        <f>E148</f>
        <v>20</v>
      </c>
    </row>
    <row r="149" spans="1:10" ht="16" thickBot="1">
      <c r="A149" s="65">
        <v>20</v>
      </c>
      <c r="B149" s="66" t="str">
        <f>RMA_TC_001!$B$2</f>
        <v>TestcaseNo</v>
      </c>
      <c r="C149" s="67">
        <v>0</v>
      </c>
      <c r="D149" s="67" t="s">
        <v>11</v>
      </c>
      <c r="E149" s="68">
        <v>20</v>
      </c>
      <c r="F149" s="69">
        <f>RMA_TC_005!E19</f>
        <v>0</v>
      </c>
      <c r="G149" s="69">
        <f>RMA_TC_005!F19</f>
        <v>0</v>
      </c>
      <c r="H149" s="69">
        <f>RMA_TC_005!G19</f>
        <v>0</v>
      </c>
      <c r="I149" s="69">
        <f>RMA_TC_005!H19</f>
        <v>0</v>
      </c>
      <c r="J149" s="70">
        <f>E149</f>
        <v>20</v>
      </c>
    </row>
    <row r="150" spans="1:10" ht="16" thickBot="1">
      <c r="A150" s="71">
        <v>20</v>
      </c>
      <c r="B150" s="66" t="str">
        <f>RMA_TC_001!$B$2</f>
        <v>TestcaseNo</v>
      </c>
      <c r="C150" s="72">
        <v>0</v>
      </c>
      <c r="D150" s="72" t="s">
        <v>11</v>
      </c>
      <c r="E150" s="68">
        <v>20</v>
      </c>
      <c r="F150" s="69">
        <f>RMA_TC_005!E20</f>
        <v>0</v>
      </c>
      <c r="G150" s="69">
        <f>RMA_TC_005!F20</f>
        <v>0</v>
      </c>
      <c r="H150" s="69">
        <f>RMA_TC_005!G20</f>
        <v>0</v>
      </c>
      <c r="I150" s="69">
        <f>RMA_TC_005!H20</f>
        <v>0</v>
      </c>
      <c r="J150" s="73">
        <f>E150</f>
        <v>20</v>
      </c>
    </row>
    <row r="151" spans="1:10" ht="16.5" thickTop="1" thickBot="1">
      <c r="A151" s="74" t="s">
        <v>15</v>
      </c>
      <c r="B151" s="75"/>
      <c r="C151" s="75"/>
      <c r="D151" s="75"/>
      <c r="E151" s="76"/>
      <c r="F151" s="77">
        <f>AVERAGE(F148:F150)</f>
        <v>0</v>
      </c>
      <c r="G151" s="77">
        <f>AVERAGE(G148:G150)</f>
        <v>0</v>
      </c>
      <c r="H151" s="77">
        <f>AVERAGE(H148:H150)</f>
        <v>0</v>
      </c>
      <c r="I151" s="77">
        <f>AVERAGE(I148:I150)</f>
        <v>0</v>
      </c>
      <c r="J151" s="78">
        <f>SUM(J148:J150)/(SUM(A148:A150))</f>
        <v>1</v>
      </c>
    </row>
    <row r="152" spans="1:10" ht="16" thickBot="1">
      <c r="A152" s="79">
        <v>50</v>
      </c>
      <c r="B152" s="66" t="str">
        <f>RMA_TC_001!$B$2</f>
        <v>TestcaseNo</v>
      </c>
      <c r="C152" s="66">
        <v>0</v>
      </c>
      <c r="D152" s="66" t="s">
        <v>11</v>
      </c>
      <c r="E152" s="68">
        <v>50</v>
      </c>
      <c r="F152" s="69">
        <f>RMA_TC_005!E22</f>
        <v>0</v>
      </c>
      <c r="G152" s="69">
        <f>RMA_TC_005!F22</f>
        <v>0</v>
      </c>
      <c r="H152" s="69">
        <f>RMA_TC_005!G22</f>
        <v>0</v>
      </c>
      <c r="I152" s="69">
        <f>RMA_TC_005!H22</f>
        <v>0</v>
      </c>
      <c r="J152" s="80">
        <f>E152</f>
        <v>50</v>
      </c>
    </row>
    <row r="153" spans="1:10" ht="16" thickBot="1">
      <c r="A153" s="65">
        <v>50</v>
      </c>
      <c r="B153" s="66" t="str">
        <f>RMA_TC_001!$B$2</f>
        <v>TestcaseNo</v>
      </c>
      <c r="C153" s="67">
        <v>0</v>
      </c>
      <c r="D153" s="67" t="s">
        <v>11</v>
      </c>
      <c r="E153" s="68">
        <v>50</v>
      </c>
      <c r="F153" s="69">
        <f>RMA_TC_005!E23</f>
        <v>0</v>
      </c>
      <c r="G153" s="69">
        <f>RMA_TC_005!F23</f>
        <v>0</v>
      </c>
      <c r="H153" s="69">
        <f>RMA_TC_005!G23</f>
        <v>0</v>
      </c>
      <c r="I153" s="69">
        <f>RMA_TC_005!H23</f>
        <v>0</v>
      </c>
      <c r="J153" s="70">
        <f>E153</f>
        <v>50</v>
      </c>
    </row>
    <row r="154" spans="1:10" ht="16" thickBot="1">
      <c r="A154" s="71">
        <v>50</v>
      </c>
      <c r="B154" s="66" t="str">
        <f>RMA_TC_001!$B$2</f>
        <v>TestcaseNo</v>
      </c>
      <c r="C154" s="72">
        <v>0</v>
      </c>
      <c r="D154" s="72" t="s">
        <v>11</v>
      </c>
      <c r="E154" s="68">
        <v>50</v>
      </c>
      <c r="F154" s="69">
        <f>RMA_TC_005!E24</f>
        <v>0</v>
      </c>
      <c r="G154" s="69">
        <f>RMA_TC_005!F24</f>
        <v>0</v>
      </c>
      <c r="H154" s="69">
        <f>RMA_TC_005!G24</f>
        <v>0</v>
      </c>
      <c r="I154" s="69">
        <f>RMA_TC_005!H24</f>
        <v>0</v>
      </c>
      <c r="J154" s="73">
        <f>E154</f>
        <v>50</v>
      </c>
    </row>
    <row r="155" spans="1:10" ht="16.5" thickTop="1" thickBot="1">
      <c r="A155" s="74" t="s">
        <v>30</v>
      </c>
      <c r="B155" s="75"/>
      <c r="C155" s="75"/>
      <c r="D155" s="75"/>
      <c r="E155" s="76"/>
      <c r="F155" s="77">
        <f>AVERAGE(F152:F154)</f>
        <v>0</v>
      </c>
      <c r="G155" s="77">
        <f>AVERAGE(G152:G154)</f>
        <v>0</v>
      </c>
      <c r="H155" s="77">
        <f>AVERAGE(H152:H154)</f>
        <v>0</v>
      </c>
      <c r="I155" s="77">
        <f>AVERAGE(I152:I154)</f>
        <v>0</v>
      </c>
      <c r="J155" s="78">
        <f>SUM(J152:J154)/(SUM(A152:A154))</f>
        <v>1</v>
      </c>
    </row>
    <row r="156" spans="1:10" ht="16" thickBot="1">
      <c r="A156" s="79">
        <v>100</v>
      </c>
      <c r="B156" s="66" t="str">
        <f>RMA_TC_001!$B$2</f>
        <v>TestcaseNo</v>
      </c>
      <c r="C156" s="66">
        <v>0</v>
      </c>
      <c r="D156" s="66" t="s">
        <v>11</v>
      </c>
      <c r="E156" s="68">
        <v>100</v>
      </c>
      <c r="F156" s="69">
        <f>RMA_TC_005!E26</f>
        <v>0</v>
      </c>
      <c r="G156" s="69">
        <f>RMA_TC_005!F26</f>
        <v>0</v>
      </c>
      <c r="H156" s="69">
        <f>RMA_TC_005!G26</f>
        <v>0</v>
      </c>
      <c r="I156" s="69">
        <f>RMA_TC_005!G27</f>
        <v>0</v>
      </c>
      <c r="J156" s="80">
        <f>E156</f>
        <v>100</v>
      </c>
    </row>
    <row r="157" spans="1:10" ht="16" thickBot="1">
      <c r="A157" s="65">
        <v>100</v>
      </c>
      <c r="B157" s="66" t="str">
        <f>RMA_TC_001!$B$2</f>
        <v>TestcaseNo</v>
      </c>
      <c r="C157" s="67">
        <v>0</v>
      </c>
      <c r="D157" s="67" t="s">
        <v>11</v>
      </c>
      <c r="E157" s="68">
        <v>100</v>
      </c>
      <c r="F157" s="69">
        <f>RMA_TC_005!D27</f>
        <v>0</v>
      </c>
      <c r="G157" s="69">
        <f>RMA_TC_005!E27</f>
        <v>0</v>
      </c>
      <c r="H157" s="69">
        <f>RMA_TC_005!F27</f>
        <v>0</v>
      </c>
      <c r="I157" s="69">
        <f>RMA_TC_005!H28</f>
        <v>0</v>
      </c>
      <c r="J157" s="70">
        <f>E157</f>
        <v>100</v>
      </c>
    </row>
    <row r="158" spans="1:10" ht="16" thickBot="1">
      <c r="A158" s="71">
        <v>100</v>
      </c>
      <c r="B158" s="66" t="str">
        <f>RMA_TC_001!$B$2</f>
        <v>TestcaseNo</v>
      </c>
      <c r="C158" s="72">
        <v>0</v>
      </c>
      <c r="D158" s="72" t="s">
        <v>11</v>
      </c>
      <c r="E158" s="68">
        <v>100</v>
      </c>
      <c r="F158" s="69">
        <f>RMA_TC_005!E28</f>
        <v>0</v>
      </c>
      <c r="G158" s="69">
        <f>RMA_TC_005!F28</f>
        <v>0</v>
      </c>
      <c r="H158" s="69">
        <f>RMA_TC_005!G28</f>
        <v>0</v>
      </c>
      <c r="I158" s="69">
        <f>RMA_TC_005!H28</f>
        <v>0</v>
      </c>
      <c r="J158" s="73">
        <f>E158</f>
        <v>100</v>
      </c>
    </row>
    <row r="159" spans="1:10" ht="16.5" thickTop="1" thickBot="1">
      <c r="A159" s="74" t="s">
        <v>31</v>
      </c>
      <c r="B159" s="81"/>
      <c r="C159" s="81"/>
      <c r="D159" s="81"/>
      <c r="E159" s="82"/>
      <c r="F159" s="77">
        <f>AVERAGE(F156:F158)</f>
        <v>0</v>
      </c>
      <c r="G159" s="77">
        <f>AVERAGE(G156:G158)</f>
        <v>0</v>
      </c>
      <c r="H159" s="77">
        <f>AVERAGE(H156:H158)</f>
        <v>0</v>
      </c>
      <c r="I159" s="77">
        <f>AVERAGE(I156:I158)</f>
        <v>0</v>
      </c>
      <c r="J159" s="78">
        <f>SUM(J156:J158)/(SUM(A156:A158))</f>
        <v>1</v>
      </c>
    </row>
    <row r="160" spans="1:10" ht="16" hidden="1" thickBot="1">
      <c r="A160" s="79">
        <v>200</v>
      </c>
      <c r="B160" s="66" t="str">
        <f>RMA_TC_001!$B$2</f>
        <v>TestcaseNo</v>
      </c>
      <c r="C160" s="66">
        <v>0</v>
      </c>
      <c r="D160" s="66" t="s">
        <v>11</v>
      </c>
      <c r="E160" s="68">
        <f>RMA_TC_005!D30</f>
        <v>0</v>
      </c>
      <c r="F160" s="69">
        <f>RMA_TC_005!E30</f>
        <v>0</v>
      </c>
      <c r="G160" s="69">
        <f>RMA_TC_005!F30</f>
        <v>0</v>
      </c>
      <c r="H160" s="69">
        <f>RMA_TC_005!G30</f>
        <v>0</v>
      </c>
      <c r="I160" s="69">
        <f>RMA_TC_005!H30</f>
        <v>0</v>
      </c>
      <c r="J160" s="80">
        <f>E160</f>
        <v>0</v>
      </c>
    </row>
    <row r="161" spans="1:10" ht="16" hidden="1" thickBot="1">
      <c r="A161" s="65">
        <v>200</v>
      </c>
      <c r="B161" s="66" t="str">
        <f>RMA_TC_001!$B$2</f>
        <v>TestcaseNo</v>
      </c>
      <c r="C161" s="67">
        <v>0</v>
      </c>
      <c r="D161" s="67" t="s">
        <v>11</v>
      </c>
      <c r="E161" s="68">
        <f>RMA_TC_005!D31</f>
        <v>0</v>
      </c>
      <c r="F161" s="69">
        <f>RMA_TC_005!E31</f>
        <v>0</v>
      </c>
      <c r="G161" s="69">
        <f>RMA_TC_005!F31</f>
        <v>0</v>
      </c>
      <c r="H161" s="69">
        <f>RMA_TC_005!G31</f>
        <v>0</v>
      </c>
      <c r="I161" s="69">
        <f>RMA_TC_005!H31</f>
        <v>0</v>
      </c>
      <c r="J161" s="70">
        <f>E161</f>
        <v>0</v>
      </c>
    </row>
    <row r="162" spans="1:10" ht="16" hidden="1" thickBot="1">
      <c r="A162" s="71">
        <v>200</v>
      </c>
      <c r="B162" s="66" t="str">
        <f>RMA_TC_001!$B$2</f>
        <v>TestcaseNo</v>
      </c>
      <c r="C162" s="72">
        <v>0</v>
      </c>
      <c r="D162" s="72" t="s">
        <v>11</v>
      </c>
      <c r="E162" s="68">
        <f>RMA_TC_005!D32</f>
        <v>0</v>
      </c>
      <c r="F162" s="69">
        <f>RMA_TC_005!E32</f>
        <v>0</v>
      </c>
      <c r="G162" s="69">
        <f>RMA_TC_005!F32</f>
        <v>0</v>
      </c>
      <c r="H162" s="69">
        <f>RMA_TC_005!G32</f>
        <v>0</v>
      </c>
      <c r="I162" s="69">
        <f>RMA_TC_005!H32</f>
        <v>0</v>
      </c>
      <c r="J162" s="73">
        <f>E162</f>
        <v>0</v>
      </c>
    </row>
    <row r="163" spans="1:10" ht="16.5" hidden="1" thickTop="1" thickBot="1">
      <c r="A163" s="74" t="s">
        <v>32</v>
      </c>
      <c r="B163" s="81"/>
      <c r="C163" s="81"/>
      <c r="D163" s="81"/>
      <c r="E163" s="82"/>
      <c r="F163" s="77">
        <f>AVERAGE(F160:F162)</f>
        <v>0</v>
      </c>
      <c r="G163" s="77">
        <f>AVERAGE(G160:G162)</f>
        <v>0</v>
      </c>
      <c r="H163" s="77">
        <f>AVERAGE(H160:H162)</f>
        <v>0</v>
      </c>
      <c r="I163" s="77">
        <f>AVERAGE(I160:I162)</f>
        <v>0</v>
      </c>
      <c r="J163" s="78">
        <f>SUM(J160:J162)/(SUM(A160:A162))</f>
        <v>0</v>
      </c>
    </row>
    <row r="164" spans="1:10" ht="15" thickBot="1">
      <c r="A164" s="35"/>
      <c r="B164" s="87"/>
      <c r="C164" s="35"/>
      <c r="D164" s="87"/>
      <c r="E164" s="35"/>
      <c r="F164" s="35"/>
      <c r="G164" s="35"/>
      <c r="H164" s="35"/>
      <c r="I164" s="35"/>
      <c r="J164" s="35"/>
    </row>
    <row r="165" spans="1:10" ht="16.5" customHeight="1" thickBot="1">
      <c r="A165" s="286" t="s">
        <v>85</v>
      </c>
      <c r="B165" s="287"/>
      <c r="C165" s="287"/>
      <c r="D165" s="287"/>
      <c r="E165" s="287"/>
      <c r="F165" s="287"/>
      <c r="G165" s="287"/>
      <c r="H165" s="287"/>
      <c r="I165" s="287"/>
      <c r="J165" s="288"/>
    </row>
    <row r="166" spans="1:10" ht="26.5" thickBot="1">
      <c r="A166" s="56" t="s">
        <v>0</v>
      </c>
      <c r="B166" s="57" t="s">
        <v>1</v>
      </c>
      <c r="C166" s="57" t="s">
        <v>2</v>
      </c>
      <c r="D166" s="58" t="s">
        <v>3</v>
      </c>
      <c r="E166" s="58" t="s">
        <v>4</v>
      </c>
      <c r="F166" s="56" t="s">
        <v>5</v>
      </c>
      <c r="G166" s="56" t="s">
        <v>6</v>
      </c>
      <c r="H166" s="56" t="s">
        <v>7</v>
      </c>
      <c r="I166" s="59" t="s">
        <v>8</v>
      </c>
      <c r="J166" s="58" t="s">
        <v>9</v>
      </c>
    </row>
    <row r="167" spans="1:10" ht="16" thickBot="1">
      <c r="A167" s="60" t="s">
        <v>10</v>
      </c>
      <c r="B167" s="61" t="str">
        <f>RMA_TC_001!$B$2</f>
        <v>TestcaseNo</v>
      </c>
      <c r="C167" s="61">
        <v>0</v>
      </c>
      <c r="D167" s="61" t="s">
        <v>11</v>
      </c>
      <c r="E167" s="62">
        <f>RMA_TC_001!D148</f>
        <v>0</v>
      </c>
      <c r="F167" s="63">
        <f>RMA_TC_006!E5</f>
        <v>0</v>
      </c>
      <c r="G167" s="63">
        <f>RMA_TC_006!F5</f>
        <v>0</v>
      </c>
      <c r="H167" s="63">
        <f>RMA_TC_006!G5</f>
        <v>0</v>
      </c>
      <c r="I167" s="63">
        <f>RMA_TC_006!H5</f>
        <v>0</v>
      </c>
      <c r="J167" s="64">
        <f>E167</f>
        <v>0</v>
      </c>
    </row>
    <row r="168" spans="1:10" ht="16" thickBot="1">
      <c r="A168" s="65">
        <v>1</v>
      </c>
      <c r="B168" s="66" t="str">
        <f>RMA_TC_001!$B$2</f>
        <v>TestcaseNo</v>
      </c>
      <c r="C168" s="67">
        <v>0</v>
      </c>
      <c r="D168" s="67" t="s">
        <v>11</v>
      </c>
      <c r="E168" s="68">
        <v>1</v>
      </c>
      <c r="F168" s="69">
        <f>RMA_TC_006!E6</f>
        <v>0</v>
      </c>
      <c r="G168" s="69">
        <f>RMA_TC_006!F6</f>
        <v>0</v>
      </c>
      <c r="H168" s="69">
        <f>RMA_TC_006!G6</f>
        <v>0</v>
      </c>
      <c r="I168" s="69">
        <f>RMA_TC_006!H6</f>
        <v>0</v>
      </c>
      <c r="J168" s="70">
        <f>E168</f>
        <v>1</v>
      </c>
    </row>
    <row r="169" spans="1:10" ht="16" thickBot="1">
      <c r="A169" s="65">
        <v>1</v>
      </c>
      <c r="B169" s="66" t="str">
        <f>RMA_TC_001!$B$2</f>
        <v>TestcaseNo</v>
      </c>
      <c r="C169" s="67">
        <v>0</v>
      </c>
      <c r="D169" s="67" t="s">
        <v>11</v>
      </c>
      <c r="E169" s="68">
        <v>1</v>
      </c>
      <c r="F169" s="69" t="e">
        <f>RMA_TC_006!E7</f>
        <v>#DIV/0!</v>
      </c>
      <c r="G169" s="69" t="e">
        <f>RMA_TC_006!F7</f>
        <v>#DIV/0!</v>
      </c>
      <c r="H169" s="69" t="e">
        <f>RMA_TC_006!G7</f>
        <v>#DIV/0!</v>
      </c>
      <c r="I169" s="69" t="e">
        <f>RMA_TC_006!H7</f>
        <v>#DIV/0!</v>
      </c>
      <c r="J169" s="70">
        <f>E169</f>
        <v>1</v>
      </c>
    </row>
    <row r="170" spans="1:10" ht="16" thickBot="1">
      <c r="A170" s="71">
        <v>1</v>
      </c>
      <c r="B170" s="66" t="str">
        <f>RMA_TC_001!$B$2</f>
        <v>TestcaseNo</v>
      </c>
      <c r="C170" s="72">
        <v>0</v>
      </c>
      <c r="D170" s="72" t="s">
        <v>11</v>
      </c>
      <c r="E170" s="68">
        <v>1</v>
      </c>
      <c r="F170" s="69">
        <f>RMA_TC_006!E8</f>
        <v>0</v>
      </c>
      <c r="G170" s="69">
        <f>RMA_TC_006!F8</f>
        <v>0</v>
      </c>
      <c r="H170" s="69">
        <f>RMA_TC_006!G8</f>
        <v>0</v>
      </c>
      <c r="I170" s="69">
        <f>RMA_TC_006!H8</f>
        <v>0</v>
      </c>
      <c r="J170" s="73">
        <f>E170</f>
        <v>1</v>
      </c>
    </row>
    <row r="171" spans="1:10" ht="16.5" thickTop="1" thickBot="1">
      <c r="A171" s="74" t="s">
        <v>12</v>
      </c>
      <c r="B171" s="75"/>
      <c r="C171" s="75"/>
      <c r="D171" s="75"/>
      <c r="E171" s="76"/>
      <c r="F171" s="77" t="e">
        <f>AVERAGE(F168:F170)</f>
        <v>#DIV/0!</v>
      </c>
      <c r="G171" s="77" t="e">
        <f>AVERAGE(G168:G170)</f>
        <v>#DIV/0!</v>
      </c>
      <c r="H171" s="77" t="e">
        <f>AVERAGE(H168:H170)</f>
        <v>#DIV/0!</v>
      </c>
      <c r="I171" s="77" t="e">
        <f>AVERAGE(I168:I170)</f>
        <v>#DIV/0!</v>
      </c>
      <c r="J171" s="78">
        <f>SUM(J168:J170)/(SUM(A168:A170))</f>
        <v>1</v>
      </c>
    </row>
    <row r="172" spans="1:10" ht="16" thickBot="1">
      <c r="A172" s="79">
        <v>5</v>
      </c>
      <c r="B172" s="66" t="str">
        <f>RMA_TC_001!$B$2</f>
        <v>TestcaseNo</v>
      </c>
      <c r="C172" s="66">
        <v>0</v>
      </c>
      <c r="D172" s="66" t="s">
        <v>11</v>
      </c>
      <c r="E172" s="68">
        <v>5</v>
      </c>
      <c r="F172" s="69">
        <f>RMA_TC_006!E10</f>
        <v>0</v>
      </c>
      <c r="G172" s="69">
        <f>RMA_TC_006!F10</f>
        <v>0</v>
      </c>
      <c r="H172" s="69">
        <f>RMA_TC_006!G10</f>
        <v>0</v>
      </c>
      <c r="I172" s="69">
        <f>RMA_TC_006!H10</f>
        <v>0</v>
      </c>
      <c r="J172" s="80">
        <f>E172</f>
        <v>5</v>
      </c>
    </row>
    <row r="173" spans="1:10" ht="16" thickBot="1">
      <c r="A173" s="65">
        <v>5</v>
      </c>
      <c r="B173" s="66" t="str">
        <f>RMA_TC_001!$B$2</f>
        <v>TestcaseNo</v>
      </c>
      <c r="C173" s="67">
        <v>0</v>
      </c>
      <c r="D173" s="67" t="s">
        <v>11</v>
      </c>
      <c r="E173" s="68">
        <v>5</v>
      </c>
      <c r="F173" s="69">
        <f>RMA_TC_006!E11</f>
        <v>0</v>
      </c>
      <c r="G173" s="69">
        <f>RMA_TC_006!F11</f>
        <v>0</v>
      </c>
      <c r="H173" s="69">
        <f>RMA_TC_006!G11</f>
        <v>0</v>
      </c>
      <c r="I173" s="69">
        <f>RMA_TC_006!H11</f>
        <v>0</v>
      </c>
      <c r="J173" s="70">
        <f>E173</f>
        <v>5</v>
      </c>
    </row>
    <row r="174" spans="1:10" ht="16" thickBot="1">
      <c r="A174" s="71">
        <v>5</v>
      </c>
      <c r="B174" s="66" t="str">
        <f>RMA_TC_001!$B$2</f>
        <v>TestcaseNo</v>
      </c>
      <c r="C174" s="72">
        <v>0</v>
      </c>
      <c r="D174" s="72" t="s">
        <v>11</v>
      </c>
      <c r="E174" s="68">
        <v>5</v>
      </c>
      <c r="F174" s="69" t="e">
        <f>RMA_TC_006!E12</f>
        <v>#DIV/0!</v>
      </c>
      <c r="G174" s="69" t="e">
        <f>RMA_TC_006!F12</f>
        <v>#DIV/0!</v>
      </c>
      <c r="H174" s="69" t="e">
        <f>RMA_TC_006!G12</f>
        <v>#DIV/0!</v>
      </c>
      <c r="I174" s="69" t="e">
        <f>RMA_TC_006!H12</f>
        <v>#DIV/0!</v>
      </c>
      <c r="J174" s="73">
        <f>E174</f>
        <v>5</v>
      </c>
    </row>
    <row r="175" spans="1:10" ht="16.5" thickTop="1" thickBot="1">
      <c r="A175" s="74" t="s">
        <v>13</v>
      </c>
      <c r="B175" s="75"/>
      <c r="C175" s="75"/>
      <c r="D175" s="75"/>
      <c r="E175" s="76"/>
      <c r="F175" s="77" t="e">
        <f>AVERAGE(F172:F174)</f>
        <v>#DIV/0!</v>
      </c>
      <c r="G175" s="77" t="e">
        <f>AVERAGE(G172:G174)</f>
        <v>#DIV/0!</v>
      </c>
      <c r="H175" s="77" t="e">
        <f>AVERAGE(H172:H174)</f>
        <v>#DIV/0!</v>
      </c>
      <c r="I175" s="77" t="e">
        <f>AVERAGE(I172:I174)</f>
        <v>#DIV/0!</v>
      </c>
      <c r="J175" s="78">
        <f>SUM(J172:J174)/(SUM(A172:A174))</f>
        <v>1</v>
      </c>
    </row>
    <row r="176" spans="1:10" ht="16" thickBot="1">
      <c r="A176" s="79">
        <v>10</v>
      </c>
      <c r="B176" s="66" t="str">
        <f>RMA_TC_001!$B$2</f>
        <v>TestcaseNo</v>
      </c>
      <c r="C176" s="66">
        <v>0</v>
      </c>
      <c r="D176" s="66" t="s">
        <v>11</v>
      </c>
      <c r="E176" s="68">
        <v>10</v>
      </c>
      <c r="F176" s="69">
        <f>RMA_TC_006!E14</f>
        <v>0</v>
      </c>
      <c r="G176" s="69">
        <f>RMA_TC_006!F14</f>
        <v>0</v>
      </c>
      <c r="H176" s="69">
        <f>RMA_TC_006!G14</f>
        <v>0</v>
      </c>
      <c r="I176" s="69">
        <f>RMA_TC_006!H14</f>
        <v>0</v>
      </c>
      <c r="J176" s="80">
        <f>E176</f>
        <v>10</v>
      </c>
    </row>
    <row r="177" spans="1:10" ht="16" thickBot="1">
      <c r="A177" s="65">
        <v>10</v>
      </c>
      <c r="B177" s="66" t="str">
        <f>RMA_TC_001!$B$2</f>
        <v>TestcaseNo</v>
      </c>
      <c r="C177" s="67">
        <v>0</v>
      </c>
      <c r="D177" s="67" t="s">
        <v>11</v>
      </c>
      <c r="E177" s="68">
        <v>10</v>
      </c>
      <c r="F177" s="69" t="e">
        <f>RMA_TC_006!E15</f>
        <v>#DIV/0!</v>
      </c>
      <c r="G177" s="69" t="e">
        <f>RMA_TC_006!F15</f>
        <v>#DIV/0!</v>
      </c>
      <c r="H177" s="69" t="e">
        <f>RMA_TC_006!G15</f>
        <v>#DIV/0!</v>
      </c>
      <c r="I177" s="69" t="e">
        <f>RMA_TC_006!H15</f>
        <v>#DIV/0!</v>
      </c>
      <c r="J177" s="70">
        <f>E177</f>
        <v>10</v>
      </c>
    </row>
    <row r="178" spans="1:10" ht="16" thickBot="1">
      <c r="A178" s="71">
        <v>10</v>
      </c>
      <c r="B178" s="66" t="str">
        <f>RMA_TC_001!$B$2</f>
        <v>TestcaseNo</v>
      </c>
      <c r="C178" s="72">
        <v>0</v>
      </c>
      <c r="D178" s="72" t="s">
        <v>11</v>
      </c>
      <c r="E178" s="68">
        <v>10</v>
      </c>
      <c r="F178" s="69">
        <f>RMA_TC_006!E16</f>
        <v>0</v>
      </c>
      <c r="G178" s="69">
        <f>RMA_TC_006!F16</f>
        <v>0</v>
      </c>
      <c r="H178" s="69">
        <f>RMA_TC_006!G16</f>
        <v>0</v>
      </c>
      <c r="I178" s="69">
        <f>RMA_TC_006!H16</f>
        <v>0</v>
      </c>
      <c r="J178" s="73">
        <f>E178</f>
        <v>10</v>
      </c>
    </row>
    <row r="179" spans="1:10" ht="16.5" thickTop="1" thickBot="1">
      <c r="A179" s="74" t="s">
        <v>14</v>
      </c>
      <c r="B179" s="75"/>
      <c r="C179" s="75"/>
      <c r="D179" s="75"/>
      <c r="E179" s="76"/>
      <c r="F179" s="77" t="e">
        <f>AVERAGE(F176:F178)</f>
        <v>#DIV/0!</v>
      </c>
      <c r="G179" s="77" t="e">
        <f>AVERAGE(G176:G178)</f>
        <v>#DIV/0!</v>
      </c>
      <c r="H179" s="77" t="e">
        <f>AVERAGE(H176:H178)</f>
        <v>#DIV/0!</v>
      </c>
      <c r="I179" s="77" t="e">
        <f>AVERAGE(I176:I178)</f>
        <v>#DIV/0!</v>
      </c>
      <c r="J179" s="78">
        <f>SUM(J176:J178)/(SUM(A176:A178))</f>
        <v>1</v>
      </c>
    </row>
    <row r="180" spans="1:10" ht="16" thickBot="1">
      <c r="A180" s="79">
        <v>20</v>
      </c>
      <c r="B180" s="66" t="str">
        <f>RMA_TC_001!$B$2</f>
        <v>TestcaseNo</v>
      </c>
      <c r="C180" s="66">
        <v>0</v>
      </c>
      <c r="D180" s="66" t="s">
        <v>11</v>
      </c>
      <c r="E180" s="68">
        <v>20</v>
      </c>
      <c r="F180" s="69">
        <f>RMA_TC_006!E18</f>
        <v>0</v>
      </c>
      <c r="G180" s="69">
        <f>RMA_TC_006!F18</f>
        <v>0</v>
      </c>
      <c r="H180" s="69">
        <f>RMA_TC_006!G18</f>
        <v>0</v>
      </c>
      <c r="I180" s="69">
        <f>RMA_TC_006!H18</f>
        <v>0</v>
      </c>
      <c r="J180" s="80">
        <f>E180</f>
        <v>20</v>
      </c>
    </row>
    <row r="181" spans="1:10" ht="16" thickBot="1">
      <c r="A181" s="65">
        <v>20</v>
      </c>
      <c r="B181" s="66" t="str">
        <f>RMA_TC_001!$B$2</f>
        <v>TestcaseNo</v>
      </c>
      <c r="C181" s="67">
        <v>0</v>
      </c>
      <c r="D181" s="67" t="s">
        <v>11</v>
      </c>
      <c r="E181" s="68">
        <v>20</v>
      </c>
      <c r="F181" s="69">
        <f>RMA_TC_006!E19</f>
        <v>0</v>
      </c>
      <c r="G181" s="69">
        <f>RMA_TC_006!F19</f>
        <v>0</v>
      </c>
      <c r="H181" s="69">
        <f>RMA_TC_006!F20</f>
        <v>0</v>
      </c>
      <c r="I181" s="69">
        <f>RMA_TC_006!H19</f>
        <v>0</v>
      </c>
      <c r="J181" s="70">
        <f>E181</f>
        <v>20</v>
      </c>
    </row>
    <row r="182" spans="1:10" ht="16" thickBot="1">
      <c r="A182" s="71">
        <v>20</v>
      </c>
      <c r="B182" s="66" t="str">
        <f>RMA_TC_001!$B$2</f>
        <v>TestcaseNo</v>
      </c>
      <c r="C182" s="72">
        <v>0</v>
      </c>
      <c r="D182" s="72" t="s">
        <v>11</v>
      </c>
      <c r="E182" s="68">
        <v>20</v>
      </c>
      <c r="F182" s="69">
        <f>RMA_TC_006!E20</f>
        <v>0</v>
      </c>
      <c r="G182" s="69">
        <f>RMA_TC_006!F20</f>
        <v>0</v>
      </c>
      <c r="H182" s="69">
        <f>RMA_TC_006!G20</f>
        <v>0</v>
      </c>
      <c r="I182" s="69">
        <f>RMA_TC_006!H20</f>
        <v>0</v>
      </c>
      <c r="J182" s="73">
        <f>E182</f>
        <v>20</v>
      </c>
    </row>
    <row r="183" spans="1:10" ht="16.5" thickTop="1" thickBot="1">
      <c r="A183" s="74" t="s">
        <v>15</v>
      </c>
      <c r="B183" s="75"/>
      <c r="C183" s="75"/>
      <c r="D183" s="75"/>
      <c r="E183" s="76"/>
      <c r="F183" s="77">
        <f>AVERAGE(F180:F182)</f>
        <v>0</v>
      </c>
      <c r="G183" s="77">
        <f>AVERAGE(G180:G182)</f>
        <v>0</v>
      </c>
      <c r="H183" s="77">
        <f>AVERAGE(H180:H182)</f>
        <v>0</v>
      </c>
      <c r="I183" s="77">
        <f>AVERAGE(I180:I182)</f>
        <v>0</v>
      </c>
      <c r="J183" s="78">
        <f>SUM(J180:J182)/(SUM(A180:A182))</f>
        <v>1</v>
      </c>
    </row>
    <row r="184" spans="1:10" ht="16" thickBot="1">
      <c r="A184" s="79">
        <v>50</v>
      </c>
      <c r="B184" s="66" t="str">
        <f>RMA_TC_001!$B$2</f>
        <v>TestcaseNo</v>
      </c>
      <c r="C184" s="66">
        <v>0</v>
      </c>
      <c r="D184" s="66" t="s">
        <v>11</v>
      </c>
      <c r="E184" s="68">
        <v>50</v>
      </c>
      <c r="F184" s="69">
        <f>RMA_TC_006!E22</f>
        <v>0</v>
      </c>
      <c r="G184" s="69">
        <f>RMA_TC_006!F22</f>
        <v>0</v>
      </c>
      <c r="H184" s="69">
        <f>RMA_TC_006!G22</f>
        <v>0</v>
      </c>
      <c r="I184" s="69">
        <f>RMA_TC_006!H22</f>
        <v>0</v>
      </c>
      <c r="J184" s="80">
        <f>E184</f>
        <v>50</v>
      </c>
    </row>
    <row r="185" spans="1:10" ht="16" thickBot="1">
      <c r="A185" s="65">
        <v>50</v>
      </c>
      <c r="B185" s="66" t="str">
        <f>RMA_TC_001!$B$2</f>
        <v>TestcaseNo</v>
      </c>
      <c r="C185" s="67">
        <v>0</v>
      </c>
      <c r="D185" s="67" t="s">
        <v>11</v>
      </c>
      <c r="E185" s="68">
        <v>50</v>
      </c>
      <c r="F185" s="69">
        <f>RMA_TC_006!E23</f>
        <v>0</v>
      </c>
      <c r="G185" s="69">
        <f>RMA_TC_006!F23</f>
        <v>0</v>
      </c>
      <c r="H185" s="69">
        <f>RMA_TC_006!G23</f>
        <v>0</v>
      </c>
      <c r="I185" s="69">
        <f>RMA_TC_006!H23</f>
        <v>0</v>
      </c>
      <c r="J185" s="70">
        <f>E185</f>
        <v>50</v>
      </c>
    </row>
    <row r="186" spans="1:10" ht="16" thickBot="1">
      <c r="A186" s="71">
        <v>50</v>
      </c>
      <c r="B186" s="66" t="str">
        <f>RMA_TC_001!$B$2</f>
        <v>TestcaseNo</v>
      </c>
      <c r="C186" s="72">
        <v>0</v>
      </c>
      <c r="D186" s="72" t="s">
        <v>11</v>
      </c>
      <c r="E186" s="68">
        <v>50</v>
      </c>
      <c r="F186" s="69">
        <f>RMA_TC_006!E24</f>
        <v>0</v>
      </c>
      <c r="G186" s="69">
        <f>RMA_TC_006!F24</f>
        <v>0</v>
      </c>
      <c r="H186" s="69">
        <f>RMA_TC_006!G24</f>
        <v>0</v>
      </c>
      <c r="I186" s="69">
        <f>RMA_TC_006!H24</f>
        <v>0</v>
      </c>
      <c r="J186" s="73">
        <f>E186</f>
        <v>50</v>
      </c>
    </row>
    <row r="187" spans="1:10" ht="16.5" thickTop="1" thickBot="1">
      <c r="A187" s="74" t="s">
        <v>30</v>
      </c>
      <c r="B187" s="75"/>
      <c r="C187" s="75"/>
      <c r="D187" s="75"/>
      <c r="E187" s="76"/>
      <c r="F187" s="77">
        <f>AVERAGE(F184:F186)</f>
        <v>0</v>
      </c>
      <c r="G187" s="77">
        <f>AVERAGE(G184:G186)</f>
        <v>0</v>
      </c>
      <c r="H187" s="77">
        <f>AVERAGE(H184:H186)</f>
        <v>0</v>
      </c>
      <c r="I187" s="77">
        <f>AVERAGE(I184:I186)</f>
        <v>0</v>
      </c>
      <c r="J187" s="78">
        <f>SUM(J184:J186)/(SUM(A184:A186))</f>
        <v>1</v>
      </c>
    </row>
    <row r="188" spans="1:10" ht="16" thickBot="1">
      <c r="A188" s="79">
        <v>100</v>
      </c>
      <c r="B188" s="66" t="str">
        <f>RMA_TC_001!$B$2</f>
        <v>TestcaseNo</v>
      </c>
      <c r="C188" s="66">
        <v>0</v>
      </c>
      <c r="D188" s="66" t="s">
        <v>11</v>
      </c>
      <c r="E188" s="68">
        <v>100</v>
      </c>
      <c r="F188" s="69">
        <f>RMA_TC_006!E26</f>
        <v>0</v>
      </c>
      <c r="G188" s="69">
        <f>RMA_TC_006!F26</f>
        <v>0</v>
      </c>
      <c r="H188" s="69">
        <f>RMA_TC_006!G26</f>
        <v>0</v>
      </c>
      <c r="I188" s="69">
        <f>RMA_TC_006!H26</f>
        <v>0</v>
      </c>
      <c r="J188" s="80">
        <f>E188</f>
        <v>100</v>
      </c>
    </row>
    <row r="189" spans="1:10" ht="16" thickBot="1">
      <c r="A189" s="65">
        <v>100</v>
      </c>
      <c r="B189" s="66" t="str">
        <f>RMA_TC_001!$B$2</f>
        <v>TestcaseNo</v>
      </c>
      <c r="C189" s="67">
        <v>0</v>
      </c>
      <c r="D189" s="67" t="s">
        <v>11</v>
      </c>
      <c r="E189" s="68">
        <v>100</v>
      </c>
      <c r="F189" s="69">
        <f>RMA_TC_006!E27</f>
        <v>0</v>
      </c>
      <c r="G189" s="69">
        <f>RMA_TC_006!F27</f>
        <v>0</v>
      </c>
      <c r="H189" s="69">
        <f>RMA_TC_006!G27</f>
        <v>0</v>
      </c>
      <c r="I189" s="69">
        <f>RMA_TC_006!H27</f>
        <v>0</v>
      </c>
      <c r="J189" s="70">
        <f>E189</f>
        <v>100</v>
      </c>
    </row>
    <row r="190" spans="1:10" ht="16" thickBot="1">
      <c r="A190" s="71">
        <v>100</v>
      </c>
      <c r="B190" s="66" t="str">
        <f>RMA_TC_001!$B$2</f>
        <v>TestcaseNo</v>
      </c>
      <c r="C190" s="72">
        <v>0</v>
      </c>
      <c r="D190" s="72" t="s">
        <v>11</v>
      </c>
      <c r="E190" s="68">
        <v>100</v>
      </c>
      <c r="F190" s="69">
        <f>RMA_TC_006!E28</f>
        <v>0</v>
      </c>
      <c r="G190" s="69">
        <f>RMA_TC_006!F28</f>
        <v>0</v>
      </c>
      <c r="H190" s="69">
        <f>RMA_TC_006!G28</f>
        <v>0</v>
      </c>
      <c r="I190" s="69">
        <f>RMA_TC_006!H28</f>
        <v>0</v>
      </c>
      <c r="J190" s="73">
        <f>E190</f>
        <v>100</v>
      </c>
    </row>
    <row r="191" spans="1:10" ht="16.5" thickTop="1" thickBot="1">
      <c r="A191" s="74" t="s">
        <v>31</v>
      </c>
      <c r="B191" s="81"/>
      <c r="C191" s="81"/>
      <c r="D191" s="81"/>
      <c r="E191" s="82"/>
      <c r="F191" s="77">
        <f>AVERAGE(F188:F190)</f>
        <v>0</v>
      </c>
      <c r="G191" s="77">
        <f>AVERAGE(G188:G190)</f>
        <v>0</v>
      </c>
      <c r="H191" s="77">
        <f>AVERAGE(H188:H190)</f>
        <v>0</v>
      </c>
      <c r="I191" s="77">
        <f>AVERAGE(I188:I190)</f>
        <v>0</v>
      </c>
      <c r="J191" s="78">
        <f>SUM(J188:J190)/(SUM(A188:A190))</f>
        <v>1</v>
      </c>
    </row>
    <row r="192" spans="1:10" ht="16" hidden="1" thickBot="1">
      <c r="A192" s="79">
        <v>200</v>
      </c>
      <c r="B192" s="66" t="str">
        <f>RMA_TC_001!$B$2</f>
        <v>TestcaseNo</v>
      </c>
      <c r="C192" s="66">
        <v>0</v>
      </c>
      <c r="D192" s="66" t="s">
        <v>11</v>
      </c>
      <c r="E192" s="68">
        <f>RMA_TC_006!D30</f>
        <v>0</v>
      </c>
      <c r="F192" s="69">
        <f>RMA_TC_006!E30</f>
        <v>0</v>
      </c>
      <c r="G192" s="69">
        <f>RMA_TC_006!F30</f>
        <v>0</v>
      </c>
      <c r="H192" s="69">
        <f>RMA_TC_006!G30</f>
        <v>0</v>
      </c>
      <c r="I192" s="69">
        <f>RMA_TC_006!H30</f>
        <v>0</v>
      </c>
      <c r="J192" s="80">
        <f>E192</f>
        <v>0</v>
      </c>
    </row>
    <row r="193" spans="1:10" ht="16" hidden="1" thickBot="1">
      <c r="A193" s="65">
        <v>200</v>
      </c>
      <c r="B193" s="66" t="str">
        <f>RMA_TC_001!$B$2</f>
        <v>TestcaseNo</v>
      </c>
      <c r="C193" s="67">
        <v>0</v>
      </c>
      <c r="D193" s="67" t="s">
        <v>11</v>
      </c>
      <c r="E193" s="68">
        <f>RMA_TC_006!D31</f>
        <v>0</v>
      </c>
      <c r="F193" s="69">
        <f>RMA_TC_006!E31</f>
        <v>0</v>
      </c>
      <c r="G193" s="69">
        <f>RMA_TC_006!F31</f>
        <v>0</v>
      </c>
      <c r="H193" s="69">
        <f>RMA_TC_006!G31</f>
        <v>0</v>
      </c>
      <c r="I193" s="69">
        <f>RMA_TC_006!H31</f>
        <v>0</v>
      </c>
      <c r="J193" s="70">
        <f>E193</f>
        <v>0</v>
      </c>
    </row>
    <row r="194" spans="1:10" ht="16" hidden="1" thickBot="1">
      <c r="A194" s="71">
        <v>200</v>
      </c>
      <c r="B194" s="66" t="str">
        <f>RMA_TC_001!$B$2</f>
        <v>TestcaseNo</v>
      </c>
      <c r="C194" s="72">
        <v>0</v>
      </c>
      <c r="D194" s="72" t="s">
        <v>11</v>
      </c>
      <c r="E194" s="68">
        <f>RMA_TC_006!D32</f>
        <v>0</v>
      </c>
      <c r="F194" s="69">
        <f>RMA_TC_006!E32</f>
        <v>0</v>
      </c>
      <c r="G194" s="69">
        <f>RMA_TC_006!F32</f>
        <v>0</v>
      </c>
      <c r="H194" s="69">
        <f>RMA_TC_006!G32</f>
        <v>0</v>
      </c>
      <c r="I194" s="69">
        <f>RMA_TC_006!H32</f>
        <v>0</v>
      </c>
      <c r="J194" s="73">
        <f>E194</f>
        <v>0</v>
      </c>
    </row>
    <row r="195" spans="1:10" ht="16.5" hidden="1" thickTop="1" thickBot="1">
      <c r="A195" s="74" t="s">
        <v>32</v>
      </c>
      <c r="B195" s="81"/>
      <c r="C195" s="81"/>
      <c r="D195" s="81"/>
      <c r="E195" s="82"/>
      <c r="F195" s="77">
        <f>AVERAGE(F192:F194)</f>
        <v>0</v>
      </c>
      <c r="G195" s="77">
        <f>AVERAGE(G192:G194)</f>
        <v>0</v>
      </c>
      <c r="H195" s="77">
        <f>AVERAGE(H192:H194)</f>
        <v>0</v>
      </c>
      <c r="I195" s="77">
        <f>AVERAGE(I192:I194)</f>
        <v>0</v>
      </c>
      <c r="J195" s="78">
        <f>SUM(J192:J194)/(SUM(A192:A194))</f>
        <v>0</v>
      </c>
    </row>
    <row r="196" spans="1:10" ht="15" thickBot="1">
      <c r="A196" s="35"/>
      <c r="B196" s="87"/>
      <c r="C196" s="35"/>
      <c r="D196" s="87"/>
      <c r="E196" s="35"/>
      <c r="F196" s="35"/>
      <c r="G196" s="35"/>
      <c r="H196" s="35"/>
      <c r="I196" s="35"/>
      <c r="J196" s="35"/>
    </row>
    <row r="197" spans="1:10" ht="16.5" customHeight="1" thickBot="1">
      <c r="A197" s="286" t="s">
        <v>86</v>
      </c>
      <c r="B197" s="287"/>
      <c r="C197" s="287"/>
      <c r="D197" s="287"/>
      <c r="E197" s="287"/>
      <c r="F197" s="287"/>
      <c r="G197" s="287"/>
      <c r="H197" s="287"/>
      <c r="I197" s="287"/>
      <c r="J197" s="288"/>
    </row>
    <row r="198" spans="1:10" ht="26.5" thickBot="1">
      <c r="A198" s="56" t="s">
        <v>0</v>
      </c>
      <c r="B198" s="57" t="s">
        <v>1</v>
      </c>
      <c r="C198" s="57" t="s">
        <v>2</v>
      </c>
      <c r="D198" s="58" t="s">
        <v>3</v>
      </c>
      <c r="E198" s="58" t="s">
        <v>4</v>
      </c>
      <c r="F198" s="56" t="s">
        <v>5</v>
      </c>
      <c r="G198" s="56" t="s">
        <v>6</v>
      </c>
      <c r="H198" s="56" t="s">
        <v>7</v>
      </c>
      <c r="I198" s="59" t="s">
        <v>8</v>
      </c>
      <c r="J198" s="58" t="s">
        <v>9</v>
      </c>
    </row>
    <row r="199" spans="1:10" ht="16" thickBot="1">
      <c r="A199" s="60" t="s">
        <v>10</v>
      </c>
      <c r="B199" s="61" t="str">
        <f>RMA_TC_001!$B$2</f>
        <v>TestcaseNo</v>
      </c>
      <c r="C199" s="61">
        <v>0</v>
      </c>
      <c r="D199" s="61" t="s">
        <v>11</v>
      </c>
      <c r="E199" s="62">
        <v>1</v>
      </c>
      <c r="F199" s="62">
        <f>RMA_TC_007!E5</f>
        <v>0</v>
      </c>
      <c r="G199" s="62">
        <f>RMA_TC_007!F5</f>
        <v>0</v>
      </c>
      <c r="H199" s="62">
        <f>RMA_TC_007!G5</f>
        <v>0</v>
      </c>
      <c r="I199" s="62">
        <f>RMA_TC_007!H5</f>
        <v>0</v>
      </c>
      <c r="J199" s="64">
        <f>E199</f>
        <v>1</v>
      </c>
    </row>
    <row r="200" spans="1:10" ht="16" thickBot="1">
      <c r="A200" s="65">
        <v>1</v>
      </c>
      <c r="B200" s="66" t="str">
        <f>RMA_TC_001!$B$2</f>
        <v>TestcaseNo</v>
      </c>
      <c r="C200" s="67">
        <v>0</v>
      </c>
      <c r="D200" s="67" t="s">
        <v>11</v>
      </c>
      <c r="E200" s="68">
        <v>1</v>
      </c>
      <c r="F200" s="68">
        <f>RMA_TC_007!E6</f>
        <v>0</v>
      </c>
      <c r="G200" s="68">
        <f>RMA_TC_007!F6</f>
        <v>0</v>
      </c>
      <c r="H200" s="68">
        <f>RMA_TC_007!G6</f>
        <v>0</v>
      </c>
      <c r="I200" s="68">
        <f>RMA_TC_006!H6</f>
        <v>0</v>
      </c>
      <c r="J200" s="70">
        <f>E200</f>
        <v>1</v>
      </c>
    </row>
    <row r="201" spans="1:10" ht="16" thickBot="1">
      <c r="A201" s="65">
        <v>1</v>
      </c>
      <c r="B201" s="66" t="str">
        <f>RMA_TC_001!$B$2</f>
        <v>TestcaseNo</v>
      </c>
      <c r="C201" s="67">
        <v>0</v>
      </c>
      <c r="D201" s="67" t="s">
        <v>11</v>
      </c>
      <c r="E201" s="68">
        <v>1</v>
      </c>
      <c r="F201" s="68">
        <f>RMA_TC_007!E7</f>
        <v>0</v>
      </c>
      <c r="G201" s="68">
        <f>RMA_TC_007!F7</f>
        <v>0</v>
      </c>
      <c r="H201" s="68">
        <f>RMA_TC_007!G7</f>
        <v>0</v>
      </c>
      <c r="I201" s="68" t="e">
        <f>RMA_TC_006!H7</f>
        <v>#DIV/0!</v>
      </c>
      <c r="J201" s="70">
        <f>E201</f>
        <v>1</v>
      </c>
    </row>
    <row r="202" spans="1:10" ht="16" thickBot="1">
      <c r="A202" s="71">
        <v>1</v>
      </c>
      <c r="B202" s="66" t="str">
        <f>RMA_TC_001!$B$2</f>
        <v>TestcaseNo</v>
      </c>
      <c r="C202" s="72">
        <v>0</v>
      </c>
      <c r="D202" s="72" t="s">
        <v>11</v>
      </c>
      <c r="E202" s="68">
        <v>1</v>
      </c>
      <c r="F202" s="68">
        <f>RMA_TC_007!E8</f>
        <v>0</v>
      </c>
      <c r="G202" s="68">
        <f>RMA_TC_007!F8</f>
        <v>0</v>
      </c>
      <c r="H202" s="68">
        <f>RMA_TC_007!G8</f>
        <v>0</v>
      </c>
      <c r="I202" s="68">
        <f>RMA_TC_006!H8</f>
        <v>0</v>
      </c>
      <c r="J202" s="73">
        <f>E202</f>
        <v>1</v>
      </c>
    </row>
    <row r="203" spans="1:10" ht="16.5" thickTop="1" thickBot="1">
      <c r="A203" s="74" t="s">
        <v>12</v>
      </c>
      <c r="B203" s="75"/>
      <c r="C203" s="75"/>
      <c r="D203" s="75"/>
      <c r="E203" s="76"/>
      <c r="F203" s="77">
        <f>AVERAGE(F200:F202)</f>
        <v>0</v>
      </c>
      <c r="G203" s="77">
        <f>AVERAGE(G200:G202)</f>
        <v>0</v>
      </c>
      <c r="H203" s="77">
        <f>AVERAGE(H200:H202)</f>
        <v>0</v>
      </c>
      <c r="I203" s="77" t="e">
        <f>AVERAGE(I200:I202)</f>
        <v>#DIV/0!</v>
      </c>
      <c r="J203" s="78">
        <f>SUM(J200:J202)/(SUM(A200:A202))</f>
        <v>1</v>
      </c>
    </row>
    <row r="204" spans="1:10" ht="16" thickBot="1">
      <c r="A204" s="79">
        <v>5</v>
      </c>
      <c r="B204" s="66" t="str">
        <f>RMA_TC_001!$B$2</f>
        <v>TestcaseNo</v>
      </c>
      <c r="C204" s="66">
        <v>0</v>
      </c>
      <c r="D204" s="66" t="s">
        <v>11</v>
      </c>
      <c r="E204" s="68">
        <v>5</v>
      </c>
      <c r="F204" s="69">
        <f>RMA_TC_007!E10</f>
        <v>0</v>
      </c>
      <c r="G204" s="69">
        <f>RMA_TC_007!F10</f>
        <v>0</v>
      </c>
      <c r="H204" s="69">
        <f>RMA_TC_007!G10</f>
        <v>0</v>
      </c>
      <c r="I204" s="69">
        <f>RMA_TC_006!H10</f>
        <v>0</v>
      </c>
      <c r="J204" s="80">
        <f>E204</f>
        <v>5</v>
      </c>
    </row>
    <row r="205" spans="1:10" ht="16" thickBot="1">
      <c r="A205" s="65">
        <v>5</v>
      </c>
      <c r="B205" s="66" t="str">
        <f>RMA_TC_001!$B$2</f>
        <v>TestcaseNo</v>
      </c>
      <c r="C205" s="67">
        <v>0</v>
      </c>
      <c r="D205" s="67" t="s">
        <v>11</v>
      </c>
      <c r="E205" s="68">
        <v>5</v>
      </c>
      <c r="F205" s="69">
        <f>RMA_TC_007!E11</f>
        <v>0</v>
      </c>
      <c r="G205" s="69">
        <f>RMA_TC_007!F11</f>
        <v>0</v>
      </c>
      <c r="H205" s="69">
        <f>RMA_TC_007!G11</f>
        <v>0</v>
      </c>
      <c r="I205" s="69">
        <f>RMA_TC_006!H11</f>
        <v>0</v>
      </c>
      <c r="J205" s="70">
        <f>E205</f>
        <v>5</v>
      </c>
    </row>
    <row r="206" spans="1:10" ht="16" thickBot="1">
      <c r="A206" s="71">
        <v>5</v>
      </c>
      <c r="B206" s="66" t="str">
        <f>RMA_TC_001!$B$2</f>
        <v>TestcaseNo</v>
      </c>
      <c r="C206" s="72">
        <v>0</v>
      </c>
      <c r="D206" s="72" t="s">
        <v>11</v>
      </c>
      <c r="E206" s="68">
        <v>5</v>
      </c>
      <c r="F206" s="69" t="e">
        <f>RMA_TC_007!E12</f>
        <v>#DIV/0!</v>
      </c>
      <c r="G206" s="69" t="e">
        <f>RMA_TC_007!F12</f>
        <v>#DIV/0!</v>
      </c>
      <c r="H206" s="69" t="e">
        <f>RMA_TC_007!G12</f>
        <v>#DIV/0!</v>
      </c>
      <c r="I206" s="69" t="e">
        <f>RMA_TC_006!H12</f>
        <v>#DIV/0!</v>
      </c>
      <c r="J206" s="73">
        <f>E206</f>
        <v>5</v>
      </c>
    </row>
    <row r="207" spans="1:10" ht="16.5" thickTop="1" thickBot="1">
      <c r="A207" s="74" t="s">
        <v>13</v>
      </c>
      <c r="B207" s="75"/>
      <c r="C207" s="75"/>
      <c r="D207" s="75"/>
      <c r="E207" s="76"/>
      <c r="F207" s="77" t="e">
        <f>AVERAGE(F204:F206)</f>
        <v>#DIV/0!</v>
      </c>
      <c r="G207" s="77" t="e">
        <f>AVERAGE(G204:G206)</f>
        <v>#DIV/0!</v>
      </c>
      <c r="H207" s="77" t="e">
        <f>AVERAGE(H204:H206)</f>
        <v>#DIV/0!</v>
      </c>
      <c r="I207" s="77" t="e">
        <f>AVERAGE(I204:I206)</f>
        <v>#DIV/0!</v>
      </c>
      <c r="J207" s="78">
        <f>SUM(J204:J206)/(SUM(A204:A206))</f>
        <v>1</v>
      </c>
    </row>
    <row r="208" spans="1:10" ht="16" thickBot="1">
      <c r="A208" s="79">
        <v>10</v>
      </c>
      <c r="B208" s="66" t="str">
        <f>RMA_TC_001!$B$2</f>
        <v>TestcaseNo</v>
      </c>
      <c r="C208" s="66">
        <v>0</v>
      </c>
      <c r="D208" s="66" t="s">
        <v>11</v>
      </c>
      <c r="E208" s="68">
        <v>10</v>
      </c>
      <c r="F208" s="69">
        <f>RMA_TC_007!E14</f>
        <v>0</v>
      </c>
      <c r="G208" s="69">
        <f>RMA_TC_007!F14</f>
        <v>0</v>
      </c>
      <c r="H208" s="69">
        <f>RMA_TC_007!G14</f>
        <v>0</v>
      </c>
      <c r="I208" s="69">
        <f>RMA_TC_006!H14</f>
        <v>0</v>
      </c>
      <c r="J208" s="80">
        <f>E208</f>
        <v>10</v>
      </c>
    </row>
    <row r="209" spans="1:10" ht="16" thickBot="1">
      <c r="A209" s="65">
        <v>10</v>
      </c>
      <c r="B209" s="66" t="str">
        <f>RMA_TC_001!$B$2</f>
        <v>TestcaseNo</v>
      </c>
      <c r="C209" s="67">
        <v>0</v>
      </c>
      <c r="D209" s="67" t="s">
        <v>11</v>
      </c>
      <c r="E209" s="68">
        <v>10</v>
      </c>
      <c r="F209" s="69" t="e">
        <f>RMA_TC_007!E15</f>
        <v>#DIV/0!</v>
      </c>
      <c r="G209" s="69" t="e">
        <f>RMA_TC_007!F15</f>
        <v>#DIV/0!</v>
      </c>
      <c r="H209" s="69" t="e">
        <f>RMA_TC_007!G15</f>
        <v>#DIV/0!</v>
      </c>
      <c r="I209" s="69" t="e">
        <f>RMA_TC_006!H15</f>
        <v>#DIV/0!</v>
      </c>
      <c r="J209" s="70">
        <f>E209</f>
        <v>10</v>
      </c>
    </row>
    <row r="210" spans="1:10" ht="16" thickBot="1">
      <c r="A210" s="71">
        <v>10</v>
      </c>
      <c r="B210" s="66" t="str">
        <f>RMA_TC_001!$B$2</f>
        <v>TestcaseNo</v>
      </c>
      <c r="C210" s="72">
        <v>0</v>
      </c>
      <c r="D210" s="72" t="s">
        <v>11</v>
      </c>
      <c r="E210" s="68">
        <v>10</v>
      </c>
      <c r="F210" s="69">
        <f>RMA_TC_007!E16</f>
        <v>0</v>
      </c>
      <c r="G210" s="69">
        <f>RMA_TC_007!F16</f>
        <v>0</v>
      </c>
      <c r="H210" s="69">
        <f>RMA_TC_007!G16</f>
        <v>0</v>
      </c>
      <c r="I210" s="69">
        <f>RMA_TC_006!H16</f>
        <v>0</v>
      </c>
      <c r="J210" s="73">
        <f>E210</f>
        <v>10</v>
      </c>
    </row>
    <row r="211" spans="1:10" ht="16.5" thickTop="1" thickBot="1">
      <c r="A211" s="74" t="s">
        <v>14</v>
      </c>
      <c r="B211" s="75"/>
      <c r="C211" s="75"/>
      <c r="D211" s="75"/>
      <c r="E211" s="76"/>
      <c r="F211" s="77" t="e">
        <f>AVERAGE(F208:F210)</f>
        <v>#DIV/0!</v>
      </c>
      <c r="G211" s="77" t="e">
        <f>AVERAGE(G208:G210)</f>
        <v>#DIV/0!</v>
      </c>
      <c r="H211" s="77" t="e">
        <f>AVERAGE(H208:H210)</f>
        <v>#DIV/0!</v>
      </c>
      <c r="I211" s="77" t="e">
        <f>AVERAGE(I208:I210)</f>
        <v>#DIV/0!</v>
      </c>
      <c r="J211" s="78">
        <f>SUM(J208:J210)/(SUM(A208:A210))</f>
        <v>1</v>
      </c>
    </row>
    <row r="212" spans="1:10" ht="16" thickBot="1">
      <c r="A212" s="79">
        <v>20</v>
      </c>
      <c r="B212" s="66" t="str">
        <f>RMA_TC_001!$B$2</f>
        <v>TestcaseNo</v>
      </c>
      <c r="C212" s="66">
        <v>0</v>
      </c>
      <c r="D212" s="66" t="s">
        <v>11</v>
      </c>
      <c r="E212" s="68">
        <v>20</v>
      </c>
      <c r="F212" s="69">
        <f>RMA_TC_007!E18</f>
        <v>0</v>
      </c>
      <c r="G212" s="69">
        <f>RMA_TC_007!F18</f>
        <v>0</v>
      </c>
      <c r="H212" s="69">
        <f>RMA_TC_007!G18</f>
        <v>0</v>
      </c>
      <c r="I212" s="69">
        <f>RMA_TC_006!H18</f>
        <v>0</v>
      </c>
      <c r="J212" s="80">
        <f>E212</f>
        <v>20</v>
      </c>
    </row>
    <row r="213" spans="1:10" ht="16" thickBot="1">
      <c r="A213" s="65">
        <v>20</v>
      </c>
      <c r="B213" s="66" t="str">
        <f>RMA_TC_001!$B$2</f>
        <v>TestcaseNo</v>
      </c>
      <c r="C213" s="67">
        <v>0</v>
      </c>
      <c r="D213" s="67" t="s">
        <v>11</v>
      </c>
      <c r="E213" s="68">
        <v>20</v>
      </c>
      <c r="F213" s="69">
        <f>RMA_TC_007!E19</f>
        <v>0</v>
      </c>
      <c r="G213" s="69">
        <f>RMA_TC_007!F19</f>
        <v>0</v>
      </c>
      <c r="H213" s="69">
        <f>RMA_TC_007!G19</f>
        <v>0</v>
      </c>
      <c r="I213" s="69">
        <f>RMA_TC_006!H19</f>
        <v>0</v>
      </c>
      <c r="J213" s="70">
        <f>E213</f>
        <v>20</v>
      </c>
    </row>
    <row r="214" spans="1:10" ht="16" thickBot="1">
      <c r="A214" s="71">
        <v>20</v>
      </c>
      <c r="B214" s="66" t="str">
        <f>RMA_TC_001!$B$2</f>
        <v>TestcaseNo</v>
      </c>
      <c r="C214" s="72">
        <v>0</v>
      </c>
      <c r="D214" s="72" t="s">
        <v>11</v>
      </c>
      <c r="E214" s="68">
        <v>20</v>
      </c>
      <c r="F214" s="69">
        <f>RMA_TC_007!E20</f>
        <v>0</v>
      </c>
      <c r="G214" s="69">
        <f>RMA_TC_007!F20</f>
        <v>0</v>
      </c>
      <c r="H214" s="69">
        <f>RMA_TC_007!G20</f>
        <v>0</v>
      </c>
      <c r="I214" s="69">
        <f>RMA_TC_006!H20</f>
        <v>0</v>
      </c>
      <c r="J214" s="73">
        <f>E214</f>
        <v>20</v>
      </c>
    </row>
    <row r="215" spans="1:10" ht="16.5" thickTop="1" thickBot="1">
      <c r="A215" s="74" t="s">
        <v>15</v>
      </c>
      <c r="B215" s="75"/>
      <c r="C215" s="75"/>
      <c r="D215" s="75"/>
      <c r="E215" s="76"/>
      <c r="F215" s="77">
        <f>AVERAGE(F212:F214)</f>
        <v>0</v>
      </c>
      <c r="G215" s="77">
        <f>AVERAGE(G212:G214)</f>
        <v>0</v>
      </c>
      <c r="H215" s="77">
        <f>AVERAGE(H212:H214)</f>
        <v>0</v>
      </c>
      <c r="I215" s="77">
        <f>AVERAGE(I212:I214)</f>
        <v>0</v>
      </c>
      <c r="J215" s="78">
        <f>SUM(J212:J214)/(SUM(A212:A214))</f>
        <v>1</v>
      </c>
    </row>
    <row r="216" spans="1:10" ht="16" thickBot="1">
      <c r="A216" s="79">
        <v>50</v>
      </c>
      <c r="B216" s="66" t="str">
        <f>RMA_TC_001!$B$2</f>
        <v>TestcaseNo</v>
      </c>
      <c r="C216" s="66">
        <v>0</v>
      </c>
      <c r="D216" s="66" t="s">
        <v>11</v>
      </c>
      <c r="E216" s="68">
        <v>50</v>
      </c>
      <c r="F216" s="69">
        <f>RMA_TC_007!E22</f>
        <v>0</v>
      </c>
      <c r="G216" s="69">
        <f>RMA_TC_007!F22</f>
        <v>0</v>
      </c>
      <c r="H216" s="69">
        <f>RMA_TC_007!G22</f>
        <v>0</v>
      </c>
      <c r="I216" s="69">
        <f>RMA_TC_006!H22</f>
        <v>0</v>
      </c>
      <c r="J216" s="80">
        <f>E216</f>
        <v>50</v>
      </c>
    </row>
    <row r="217" spans="1:10" ht="16" thickBot="1">
      <c r="A217" s="65">
        <v>50</v>
      </c>
      <c r="B217" s="66" t="str">
        <f>RMA_TC_001!$B$2</f>
        <v>TestcaseNo</v>
      </c>
      <c r="C217" s="67">
        <v>0</v>
      </c>
      <c r="D217" s="67" t="s">
        <v>11</v>
      </c>
      <c r="E217" s="68">
        <v>50</v>
      </c>
      <c r="F217" s="69">
        <f>RMA_TC_007!E23</f>
        <v>0</v>
      </c>
      <c r="G217" s="69">
        <f>RMA_TC_007!F23</f>
        <v>0</v>
      </c>
      <c r="H217" s="69">
        <f>RMA_TC_007!G23</f>
        <v>0</v>
      </c>
      <c r="I217" s="69">
        <f>RMA_TC_006!H23</f>
        <v>0</v>
      </c>
      <c r="J217" s="70">
        <f>E217</f>
        <v>50</v>
      </c>
    </row>
    <row r="218" spans="1:10" ht="16" thickBot="1">
      <c r="A218" s="71">
        <v>50</v>
      </c>
      <c r="B218" s="66" t="str">
        <f>RMA_TC_001!$B$2</f>
        <v>TestcaseNo</v>
      </c>
      <c r="C218" s="72">
        <v>0</v>
      </c>
      <c r="D218" s="72" t="s">
        <v>11</v>
      </c>
      <c r="E218" s="68">
        <v>50</v>
      </c>
      <c r="F218" s="69">
        <f>RMA_TC_007!E24</f>
        <v>0</v>
      </c>
      <c r="G218" s="69">
        <f>RMA_TC_007!F24</f>
        <v>0</v>
      </c>
      <c r="H218" s="69">
        <f>RMA_TC_007!G24</f>
        <v>0</v>
      </c>
      <c r="I218" s="69">
        <f>RMA_TC_006!H24</f>
        <v>0</v>
      </c>
      <c r="J218" s="73">
        <f>E218</f>
        <v>50</v>
      </c>
    </row>
    <row r="219" spans="1:10" ht="16.5" thickTop="1" thickBot="1">
      <c r="A219" s="74" t="s">
        <v>30</v>
      </c>
      <c r="B219" s="75"/>
      <c r="C219" s="75"/>
      <c r="D219" s="75"/>
      <c r="E219" s="76"/>
      <c r="F219" s="77">
        <f>AVERAGE(F216:F218)</f>
        <v>0</v>
      </c>
      <c r="G219" s="77">
        <f>AVERAGE(G216:G218)</f>
        <v>0</v>
      </c>
      <c r="H219" s="77">
        <f>AVERAGE(H216:H218)</f>
        <v>0</v>
      </c>
      <c r="I219" s="77">
        <f>AVERAGE(I216:I218)</f>
        <v>0</v>
      </c>
      <c r="J219" s="78">
        <f>SUM(J216:J218)/(SUM(A216:A218))</f>
        <v>1</v>
      </c>
    </row>
    <row r="220" spans="1:10" ht="16" thickBot="1">
      <c r="A220" s="79">
        <v>100</v>
      </c>
      <c r="B220" s="66" t="str">
        <f>RMA_TC_001!$B$2</f>
        <v>TestcaseNo</v>
      </c>
      <c r="C220" s="66">
        <v>0</v>
      </c>
      <c r="D220" s="66" t="s">
        <v>11</v>
      </c>
      <c r="E220" s="68">
        <v>100</v>
      </c>
      <c r="F220" s="69">
        <f>RMA_TC_007!E26</f>
        <v>0</v>
      </c>
      <c r="G220" s="69">
        <f>RMA_TC_007!F26</f>
        <v>0</v>
      </c>
      <c r="H220" s="69">
        <f>RMA_TC_007!G26</f>
        <v>0</v>
      </c>
      <c r="I220" s="69">
        <f>RMA_TC_006!H26</f>
        <v>0</v>
      </c>
      <c r="J220" s="80">
        <f>E220</f>
        <v>100</v>
      </c>
    </row>
    <row r="221" spans="1:10" ht="16" thickBot="1">
      <c r="A221" s="65">
        <v>100</v>
      </c>
      <c r="B221" s="66" t="str">
        <f>RMA_TC_001!$B$2</f>
        <v>TestcaseNo</v>
      </c>
      <c r="C221" s="67">
        <v>0</v>
      </c>
      <c r="D221" s="67" t="s">
        <v>11</v>
      </c>
      <c r="E221" s="68">
        <v>100</v>
      </c>
      <c r="F221" s="69">
        <f>RMA_TC_007!E27</f>
        <v>0</v>
      </c>
      <c r="G221" s="69">
        <f>RMA_TC_007!F27</f>
        <v>0</v>
      </c>
      <c r="H221" s="69">
        <f>RMA_TC_007!G27</f>
        <v>0</v>
      </c>
      <c r="I221" s="69">
        <f>RMA_TC_006!H27</f>
        <v>0</v>
      </c>
      <c r="J221" s="70">
        <f>E221</f>
        <v>100</v>
      </c>
    </row>
    <row r="222" spans="1:10" ht="16" thickBot="1">
      <c r="A222" s="71">
        <v>100</v>
      </c>
      <c r="B222" s="66" t="str">
        <f>RMA_TC_001!$B$2</f>
        <v>TestcaseNo</v>
      </c>
      <c r="C222" s="72">
        <v>0</v>
      </c>
      <c r="D222" s="72" t="s">
        <v>11</v>
      </c>
      <c r="E222" s="68">
        <v>100</v>
      </c>
      <c r="F222" s="69">
        <f>RMA_TC_007!E28</f>
        <v>0</v>
      </c>
      <c r="G222" s="69">
        <f>RMA_TC_007!F28</f>
        <v>0</v>
      </c>
      <c r="H222" s="69">
        <f>RMA_TC_007!G28</f>
        <v>0</v>
      </c>
      <c r="I222" s="69">
        <f>RMA_TC_006!H28</f>
        <v>0</v>
      </c>
      <c r="J222" s="73">
        <f>E222</f>
        <v>100</v>
      </c>
    </row>
    <row r="223" spans="1:10" ht="16.5" thickTop="1" thickBot="1">
      <c r="A223" s="74" t="s">
        <v>31</v>
      </c>
      <c r="B223" s="81"/>
      <c r="C223" s="81"/>
      <c r="D223" s="81"/>
      <c r="E223" s="82"/>
      <c r="F223" s="77">
        <f>AVERAGE(F220:F222)</f>
        <v>0</v>
      </c>
      <c r="G223" s="77">
        <f>AVERAGE(G220:G222)</f>
        <v>0</v>
      </c>
      <c r="H223" s="77">
        <f>AVERAGE(H220:H222)</f>
        <v>0</v>
      </c>
      <c r="I223" s="77">
        <f>AVERAGE(I220:I222)</f>
        <v>0</v>
      </c>
      <c r="J223" s="78">
        <f>SUM(J220:J222)/(SUM(A220:A222))</f>
        <v>1</v>
      </c>
    </row>
    <row r="224" spans="1:10" ht="16" hidden="1" thickBot="1">
      <c r="A224" s="79">
        <v>200</v>
      </c>
      <c r="B224" s="66" t="str">
        <f>RMA_TC_001!$B$2</f>
        <v>TestcaseNo</v>
      </c>
      <c r="C224" s="66">
        <v>0</v>
      </c>
      <c r="D224" s="66" t="s">
        <v>11</v>
      </c>
      <c r="E224" s="68">
        <f>RMA_TC_006!D30</f>
        <v>0</v>
      </c>
      <c r="F224" s="69">
        <f>RMA_TC_006!E30</f>
        <v>0</v>
      </c>
      <c r="G224" s="69">
        <f>RMA_TC_006!F30</f>
        <v>0</v>
      </c>
      <c r="H224" s="69">
        <f>RMA_TC_006!G30</f>
        <v>0</v>
      </c>
      <c r="I224" s="69">
        <f>RMA_TC_006!H30</f>
        <v>0</v>
      </c>
      <c r="J224" s="80">
        <f>E224</f>
        <v>0</v>
      </c>
    </row>
    <row r="225" spans="1:10" ht="16" hidden="1" thickBot="1">
      <c r="A225" s="65">
        <v>200</v>
      </c>
      <c r="B225" s="66" t="str">
        <f>RMA_TC_001!$B$2</f>
        <v>TestcaseNo</v>
      </c>
      <c r="C225" s="67">
        <v>0</v>
      </c>
      <c r="D225" s="67" t="s">
        <v>11</v>
      </c>
      <c r="E225" s="68">
        <f>RMA_TC_006!D31</f>
        <v>0</v>
      </c>
      <c r="F225" s="69">
        <f>RMA_TC_006!E31</f>
        <v>0</v>
      </c>
      <c r="G225" s="69">
        <f>RMA_TC_006!F31</f>
        <v>0</v>
      </c>
      <c r="H225" s="69">
        <f>RMA_TC_006!G31</f>
        <v>0</v>
      </c>
      <c r="I225" s="69">
        <f>RMA_TC_006!H31</f>
        <v>0</v>
      </c>
      <c r="J225" s="70">
        <f>E225</f>
        <v>0</v>
      </c>
    </row>
    <row r="226" spans="1:10" ht="16" hidden="1" thickBot="1">
      <c r="A226" s="71">
        <v>200</v>
      </c>
      <c r="B226" s="66" t="str">
        <f>RMA_TC_001!$B$2</f>
        <v>TestcaseNo</v>
      </c>
      <c r="C226" s="72">
        <v>0</v>
      </c>
      <c r="D226" s="72" t="s">
        <v>11</v>
      </c>
      <c r="E226" s="68">
        <f>RMA_TC_006!D32</f>
        <v>0</v>
      </c>
      <c r="F226" s="69">
        <f>RMA_TC_006!E32</f>
        <v>0</v>
      </c>
      <c r="G226" s="69">
        <f>RMA_TC_006!F32</f>
        <v>0</v>
      </c>
      <c r="H226" s="69">
        <f>RMA_TC_006!G32</f>
        <v>0</v>
      </c>
      <c r="I226" s="69">
        <f>RMA_TC_006!H32</f>
        <v>0</v>
      </c>
      <c r="J226" s="73">
        <f>E226</f>
        <v>0</v>
      </c>
    </row>
    <row r="227" spans="1:10" ht="16.5" hidden="1" thickTop="1" thickBot="1">
      <c r="A227" s="74" t="s">
        <v>32</v>
      </c>
      <c r="B227" s="81"/>
      <c r="C227" s="81"/>
      <c r="D227" s="81"/>
      <c r="E227" s="82"/>
      <c r="F227" s="77">
        <f>AVERAGE(F224:F226)</f>
        <v>0</v>
      </c>
      <c r="G227" s="77">
        <f>AVERAGE(G224:G226)</f>
        <v>0</v>
      </c>
      <c r="H227" s="77">
        <f>AVERAGE(H224:H226)</f>
        <v>0</v>
      </c>
      <c r="I227" s="77">
        <f>AVERAGE(I224:I226)</f>
        <v>0</v>
      </c>
      <c r="J227" s="78">
        <f>SUM(J224:J226)/(SUM(A224:A226))</f>
        <v>0</v>
      </c>
    </row>
    <row r="228" spans="1:10" ht="15" thickBot="1">
      <c r="A228" s="35"/>
      <c r="B228" s="87"/>
      <c r="C228" s="35"/>
      <c r="D228" s="87"/>
      <c r="E228" s="35"/>
      <c r="F228" s="35"/>
      <c r="G228" s="35"/>
      <c r="H228" s="35"/>
      <c r="I228" s="35"/>
      <c r="J228" s="35"/>
    </row>
    <row r="229" spans="1:10" ht="16" thickBot="1">
      <c r="A229" s="286" t="s">
        <v>87</v>
      </c>
      <c r="B229" s="287"/>
      <c r="C229" s="287"/>
      <c r="D229" s="287"/>
      <c r="E229" s="287"/>
      <c r="F229" s="287"/>
      <c r="G229" s="287"/>
      <c r="H229" s="287"/>
      <c r="I229" s="287"/>
      <c r="J229" s="288"/>
    </row>
    <row r="230" spans="1:10" ht="26.5" thickBot="1">
      <c r="A230" s="56" t="s">
        <v>0</v>
      </c>
      <c r="B230" s="57" t="s">
        <v>1</v>
      </c>
      <c r="C230" s="57" t="s">
        <v>2</v>
      </c>
      <c r="D230" s="58" t="s">
        <v>3</v>
      </c>
      <c r="E230" s="58" t="s">
        <v>4</v>
      </c>
      <c r="F230" s="56" t="s">
        <v>5</v>
      </c>
      <c r="G230" s="56" t="s">
        <v>6</v>
      </c>
      <c r="H230" s="56" t="s">
        <v>7</v>
      </c>
      <c r="I230" s="59" t="s">
        <v>8</v>
      </c>
      <c r="J230" s="58" t="s">
        <v>9</v>
      </c>
    </row>
    <row r="231" spans="1:10" ht="16" thickBot="1">
      <c r="A231" s="60" t="s">
        <v>10</v>
      </c>
      <c r="B231" s="61" t="str">
        <f>RMA_TC_001!$B$2</f>
        <v>TestcaseNo</v>
      </c>
      <c r="C231" s="61">
        <v>0</v>
      </c>
      <c r="D231" s="61" t="s">
        <v>11</v>
      </c>
      <c r="E231" s="62">
        <v>0</v>
      </c>
      <c r="F231" s="63">
        <f>RMA_TC_008!E5</f>
        <v>0</v>
      </c>
      <c r="G231" s="63">
        <f>RMA_TC_008!F5</f>
        <v>0</v>
      </c>
      <c r="H231" s="63">
        <f>RMA_TC_008!G5</f>
        <v>0</v>
      </c>
      <c r="I231" s="63">
        <f>RMA_TC_008!H5</f>
        <v>0</v>
      </c>
      <c r="J231" s="64">
        <f>E231</f>
        <v>0</v>
      </c>
    </row>
    <row r="232" spans="1:10" ht="16" thickBot="1">
      <c r="A232" s="65">
        <v>1</v>
      </c>
      <c r="B232" s="66" t="str">
        <f>RMA_TC_001!$B$2</f>
        <v>TestcaseNo</v>
      </c>
      <c r="C232" s="67">
        <v>0</v>
      </c>
      <c r="D232" s="67" t="s">
        <v>11</v>
      </c>
      <c r="E232" s="68">
        <v>1</v>
      </c>
      <c r="F232" s="69">
        <f>RMA_TC_008!E6</f>
        <v>0</v>
      </c>
      <c r="G232" s="69">
        <f>RMA_TC_008!F6</f>
        <v>0</v>
      </c>
      <c r="H232" s="69">
        <f>RMA_TC_008!G6</f>
        <v>0</v>
      </c>
      <c r="I232" s="68">
        <f>RMA_TC_008!H6</f>
        <v>0</v>
      </c>
      <c r="J232" s="70">
        <f>E232</f>
        <v>1</v>
      </c>
    </row>
    <row r="233" spans="1:10" ht="16" thickBot="1">
      <c r="A233" s="65">
        <v>1</v>
      </c>
      <c r="B233" s="66" t="str">
        <f>RMA_TC_001!$B$2</f>
        <v>TestcaseNo</v>
      </c>
      <c r="C233" s="67">
        <v>0</v>
      </c>
      <c r="D233" s="67" t="s">
        <v>11</v>
      </c>
      <c r="E233" s="68">
        <v>1</v>
      </c>
      <c r="F233" s="69">
        <f>RMA_TC_008!E7</f>
        <v>0</v>
      </c>
      <c r="G233" s="69">
        <f>RMA_TC_008!F7</f>
        <v>0</v>
      </c>
      <c r="H233" s="69">
        <f>RMA_TC_008!G7</f>
        <v>0</v>
      </c>
      <c r="I233" s="68">
        <f>RMA_TC_008!H7</f>
        <v>0</v>
      </c>
      <c r="J233" s="70">
        <f>E233</f>
        <v>1</v>
      </c>
    </row>
    <row r="234" spans="1:10" ht="16" thickBot="1">
      <c r="A234" s="71">
        <v>1</v>
      </c>
      <c r="B234" s="66" t="str">
        <f>RMA_TC_001!$B$2</f>
        <v>TestcaseNo</v>
      </c>
      <c r="C234" s="72">
        <v>0</v>
      </c>
      <c r="D234" s="72" t="s">
        <v>11</v>
      </c>
      <c r="E234" s="68">
        <v>1</v>
      </c>
      <c r="F234" s="69">
        <f>RMA_TC_008!E8</f>
        <v>0</v>
      </c>
      <c r="G234" s="69">
        <f>RMA_TC_008!F8</f>
        <v>0</v>
      </c>
      <c r="H234" s="69">
        <f>RMA_TC_008!G8</f>
        <v>0</v>
      </c>
      <c r="I234" s="68">
        <f>RMA_TC_008!H8</f>
        <v>0</v>
      </c>
      <c r="J234" s="73">
        <f>E234</f>
        <v>1</v>
      </c>
    </row>
    <row r="235" spans="1:10" ht="16.5" thickTop="1" thickBot="1">
      <c r="A235" s="74" t="s">
        <v>12</v>
      </c>
      <c r="B235" s="75"/>
      <c r="C235" s="75"/>
      <c r="D235" s="75"/>
      <c r="E235" s="76"/>
      <c r="F235" s="77">
        <f>AVERAGE(F232:F234)</f>
        <v>0</v>
      </c>
      <c r="G235" s="77">
        <f>AVERAGE(G232:G234)</f>
        <v>0</v>
      </c>
      <c r="H235" s="77">
        <f>AVERAGE(H232:H234)</f>
        <v>0</v>
      </c>
      <c r="I235" s="77">
        <f>AVERAGE(I232:I234)</f>
        <v>0</v>
      </c>
      <c r="J235" s="78">
        <f>SUM(J232:J234)/(SUM(A232:A234))</f>
        <v>1</v>
      </c>
    </row>
    <row r="236" spans="1:10" ht="16" thickBot="1">
      <c r="A236" s="79">
        <v>5</v>
      </c>
      <c r="B236" s="66" t="str">
        <f>RMA_TC_001!$B$2</f>
        <v>TestcaseNo</v>
      </c>
      <c r="C236" s="66">
        <v>0</v>
      </c>
      <c r="D236" s="66" t="s">
        <v>11</v>
      </c>
      <c r="E236" s="68">
        <v>5</v>
      </c>
      <c r="F236" s="69">
        <f>RMA_TC_008!E10</f>
        <v>0</v>
      </c>
      <c r="G236" s="69">
        <f>RMA_TC_008!F10</f>
        <v>0</v>
      </c>
      <c r="H236" s="69">
        <f>RMA_TC_008!G10</f>
        <v>0</v>
      </c>
      <c r="I236" s="69">
        <f>RMA_TC_008!H11</f>
        <v>0</v>
      </c>
      <c r="J236" s="80">
        <f>E236</f>
        <v>5</v>
      </c>
    </row>
    <row r="237" spans="1:10" ht="16" thickBot="1">
      <c r="A237" s="65">
        <v>5</v>
      </c>
      <c r="B237" s="66" t="str">
        <f>RMA_TC_001!$B$2</f>
        <v>TestcaseNo</v>
      </c>
      <c r="C237" s="67">
        <v>0</v>
      </c>
      <c r="D237" s="67" t="s">
        <v>11</v>
      </c>
      <c r="E237" s="68">
        <v>5</v>
      </c>
      <c r="F237" s="69">
        <f>RMA_TC_008!E11</f>
        <v>0</v>
      </c>
      <c r="G237" s="69">
        <f>RMA_TC_008!F11</f>
        <v>0</v>
      </c>
      <c r="H237" s="69">
        <f>RMA_TC_008!G11</f>
        <v>0</v>
      </c>
      <c r="I237" s="69" t="e">
        <f>RMA_TC_008!H12</f>
        <v>#DIV/0!</v>
      </c>
      <c r="J237" s="80">
        <f>E237</f>
        <v>5</v>
      </c>
    </row>
    <row r="238" spans="1:10" ht="16" thickBot="1">
      <c r="A238" s="71">
        <v>5</v>
      </c>
      <c r="B238" s="66" t="str">
        <f>RMA_TC_001!$B$2</f>
        <v>TestcaseNo</v>
      </c>
      <c r="C238" s="72">
        <v>0</v>
      </c>
      <c r="D238" s="72" t="s">
        <v>11</v>
      </c>
      <c r="E238" s="68">
        <v>5</v>
      </c>
      <c r="F238" s="69" t="e">
        <f>RMA_TC_008!E12</f>
        <v>#DIV/0!</v>
      </c>
      <c r="G238" s="69" t="e">
        <f>RMA_TC_008!F12</f>
        <v>#DIV/0!</v>
      </c>
      <c r="H238" s="69" t="e">
        <f>RMA_TC_008!G12</f>
        <v>#DIV/0!</v>
      </c>
      <c r="I238" s="69">
        <f>RMA_TC_008!H13</f>
        <v>0</v>
      </c>
      <c r="J238" s="80">
        <f>E238</f>
        <v>5</v>
      </c>
    </row>
    <row r="239" spans="1:10" ht="16.5" thickTop="1" thickBot="1">
      <c r="A239" s="74" t="s">
        <v>13</v>
      </c>
      <c r="B239" s="75"/>
      <c r="C239" s="75"/>
      <c r="D239" s="75"/>
      <c r="E239" s="76"/>
      <c r="F239" s="77" t="e">
        <f>AVERAGE(F236:F238)</f>
        <v>#DIV/0!</v>
      </c>
      <c r="G239" s="77" t="e">
        <f>AVERAGE(G236:G238)</f>
        <v>#DIV/0!</v>
      </c>
      <c r="H239" s="77" t="e">
        <f>AVERAGE(H236:H238)</f>
        <v>#DIV/0!</v>
      </c>
      <c r="I239" s="77" t="e">
        <f>AVERAGE(I236:I238)</f>
        <v>#DIV/0!</v>
      </c>
      <c r="J239" s="78">
        <f>SUM(J236:J238)/(SUM(A236:A238))</f>
        <v>1</v>
      </c>
    </row>
    <row r="240" spans="1:10" ht="16" thickBot="1">
      <c r="A240" s="79">
        <v>10</v>
      </c>
      <c r="B240" s="66" t="str">
        <f>RMA_TC_001!$B$2</f>
        <v>TestcaseNo</v>
      </c>
      <c r="C240" s="66">
        <v>0</v>
      </c>
      <c r="D240" s="66" t="s">
        <v>11</v>
      </c>
      <c r="E240" s="68">
        <v>10</v>
      </c>
      <c r="F240" s="69">
        <f>RMA_TC_008!E14</f>
        <v>0</v>
      </c>
      <c r="G240" s="69">
        <f>RMA_TC_008!F14</f>
        <v>0</v>
      </c>
      <c r="H240" s="69">
        <f>RMA_TC_008!G14</f>
        <v>0</v>
      </c>
      <c r="I240" s="69">
        <f>RMA_TC_008!H14</f>
        <v>0</v>
      </c>
      <c r="J240" s="80">
        <f>E240</f>
        <v>10</v>
      </c>
    </row>
    <row r="241" spans="1:10" ht="16" thickBot="1">
      <c r="A241" s="65">
        <v>10</v>
      </c>
      <c r="B241" s="66" t="str">
        <f>RMA_TC_001!$B$2</f>
        <v>TestcaseNo</v>
      </c>
      <c r="C241" s="67">
        <v>0</v>
      </c>
      <c r="D241" s="67" t="s">
        <v>11</v>
      </c>
      <c r="E241" s="68">
        <v>10</v>
      </c>
      <c r="F241" s="69" t="e">
        <f>RMA_TC_008!E15</f>
        <v>#DIV/0!</v>
      </c>
      <c r="G241" s="69" t="e">
        <f>RMA_TC_008!F15</f>
        <v>#DIV/0!</v>
      </c>
      <c r="H241" s="69" t="e">
        <f>RMA_TC_008!G15</f>
        <v>#DIV/0!</v>
      </c>
      <c r="I241" s="69" t="e">
        <f>RMA_TC_008!H15</f>
        <v>#DIV/0!</v>
      </c>
      <c r="J241" s="70">
        <f>E241</f>
        <v>10</v>
      </c>
    </row>
    <row r="242" spans="1:10" ht="16" thickBot="1">
      <c r="A242" s="71">
        <v>10</v>
      </c>
      <c r="B242" s="66" t="str">
        <f>RMA_TC_001!$B$2</f>
        <v>TestcaseNo</v>
      </c>
      <c r="C242" s="72">
        <v>0</v>
      </c>
      <c r="D242" s="72" t="s">
        <v>11</v>
      </c>
      <c r="E242" s="68">
        <v>10</v>
      </c>
      <c r="F242" s="69">
        <f>RMA_TC_008!E16</f>
        <v>0</v>
      </c>
      <c r="G242" s="69">
        <f>RMA_TC_008!F16</f>
        <v>0</v>
      </c>
      <c r="H242" s="69">
        <f>RMA_TC_008!G16</f>
        <v>0</v>
      </c>
      <c r="I242" s="69">
        <f>RMA_TC_008!H16</f>
        <v>0</v>
      </c>
      <c r="J242" s="73">
        <f>E242</f>
        <v>10</v>
      </c>
    </row>
    <row r="243" spans="1:10" ht="16.5" thickTop="1" thickBot="1">
      <c r="A243" s="74" t="s">
        <v>14</v>
      </c>
      <c r="B243" s="75"/>
      <c r="C243" s="75"/>
      <c r="D243" s="75"/>
      <c r="E243" s="76"/>
      <c r="F243" s="77" t="e">
        <f>AVERAGE(F240:F242)</f>
        <v>#DIV/0!</v>
      </c>
      <c r="G243" s="77" t="e">
        <f>AVERAGE(G240:G242)</f>
        <v>#DIV/0!</v>
      </c>
      <c r="H243" s="77" t="e">
        <f>AVERAGE(H240:H242)</f>
        <v>#DIV/0!</v>
      </c>
      <c r="I243" s="77" t="e">
        <f>AVERAGE(I240:I242)</f>
        <v>#DIV/0!</v>
      </c>
      <c r="J243" s="78">
        <f>SUM(J240:J242)/(SUM(A240:A242))</f>
        <v>1</v>
      </c>
    </row>
    <row r="244" spans="1:10" ht="16" thickBot="1">
      <c r="A244" s="79">
        <v>20</v>
      </c>
      <c r="B244" s="66" t="str">
        <f>RMA_TC_001!$B$2</f>
        <v>TestcaseNo</v>
      </c>
      <c r="C244" s="66">
        <v>0</v>
      </c>
      <c r="D244" s="66" t="s">
        <v>11</v>
      </c>
      <c r="E244" s="68">
        <v>20</v>
      </c>
      <c r="F244" s="69">
        <f>RMA_TC_008!E18</f>
        <v>0</v>
      </c>
      <c r="G244" s="69">
        <f>RMA_TC_008!F18</f>
        <v>0</v>
      </c>
      <c r="H244" s="69">
        <f>RMA_TC_008!G18</f>
        <v>0</v>
      </c>
      <c r="I244" s="69">
        <f>RMA_TC_008!H18</f>
        <v>0</v>
      </c>
      <c r="J244" s="80">
        <f>E244</f>
        <v>20</v>
      </c>
    </row>
    <row r="245" spans="1:10" ht="16" thickBot="1">
      <c r="A245" s="65">
        <v>20</v>
      </c>
      <c r="B245" s="66" t="str">
        <f>RMA_TC_001!$B$2</f>
        <v>TestcaseNo</v>
      </c>
      <c r="C245" s="67">
        <v>0</v>
      </c>
      <c r="D245" s="67" t="s">
        <v>11</v>
      </c>
      <c r="E245" s="68">
        <v>20</v>
      </c>
      <c r="F245" s="69">
        <f>RMA_TC_008!E19</f>
        <v>0</v>
      </c>
      <c r="G245" s="69">
        <f>RMA_TC_008!F19</f>
        <v>0</v>
      </c>
      <c r="H245" s="69">
        <f>RMA_TC_008!G19</f>
        <v>0</v>
      </c>
      <c r="I245" s="69">
        <f>RMA_TC_008!H19</f>
        <v>0</v>
      </c>
      <c r="J245" s="70">
        <f>E245</f>
        <v>20</v>
      </c>
    </row>
    <row r="246" spans="1:10" ht="16" thickBot="1">
      <c r="A246" s="71">
        <v>20</v>
      </c>
      <c r="B246" s="66" t="str">
        <f>RMA_TC_001!$B$2</f>
        <v>TestcaseNo</v>
      </c>
      <c r="C246" s="72">
        <v>0</v>
      </c>
      <c r="D246" s="72" t="s">
        <v>11</v>
      </c>
      <c r="E246" s="68">
        <v>20</v>
      </c>
      <c r="F246" s="69">
        <f>RMA_TC_008!E20</f>
        <v>0</v>
      </c>
      <c r="G246" s="69">
        <f>RMA_TC_008!F20</f>
        <v>0</v>
      </c>
      <c r="H246" s="69">
        <f>RMA_TC_008!G20</f>
        <v>0</v>
      </c>
      <c r="I246" s="69">
        <f>RMA_TC_008!H20</f>
        <v>0</v>
      </c>
      <c r="J246" s="73">
        <f>E246</f>
        <v>20</v>
      </c>
    </row>
    <row r="247" spans="1:10" ht="16.5" thickTop="1" thickBot="1">
      <c r="A247" s="74" t="s">
        <v>15</v>
      </c>
      <c r="B247" s="75"/>
      <c r="C247" s="75"/>
      <c r="D247" s="75"/>
      <c r="E247" s="76"/>
      <c r="F247" s="77">
        <f>AVERAGE(F244:F246)</f>
        <v>0</v>
      </c>
      <c r="G247" s="77">
        <f>AVERAGE(G244:G246)</f>
        <v>0</v>
      </c>
      <c r="H247" s="77">
        <f>AVERAGE(H244:H246)</f>
        <v>0</v>
      </c>
      <c r="I247" s="77">
        <f>AVERAGE(I244:I246)</f>
        <v>0</v>
      </c>
      <c r="J247" s="78">
        <f>SUM(J244:J246)/(SUM(A244:A246))</f>
        <v>1</v>
      </c>
    </row>
    <row r="248" spans="1:10" ht="16" thickBot="1">
      <c r="A248" s="79">
        <v>50</v>
      </c>
      <c r="B248" s="66" t="str">
        <f>RMA_TC_001!$B$2</f>
        <v>TestcaseNo</v>
      </c>
      <c r="C248" s="66">
        <v>0</v>
      </c>
      <c r="D248" s="66" t="s">
        <v>11</v>
      </c>
      <c r="E248" s="68">
        <v>50</v>
      </c>
      <c r="F248" s="69">
        <f>RMA_TC_008!E22</f>
        <v>0</v>
      </c>
      <c r="G248" s="69">
        <f>RMA_TC_008!F22</f>
        <v>0</v>
      </c>
      <c r="H248" s="69">
        <f>RMA_TC_008!G22</f>
        <v>0</v>
      </c>
      <c r="I248" s="69">
        <f>RMA_TC_008!H22</f>
        <v>0</v>
      </c>
      <c r="J248" s="80">
        <f>E248</f>
        <v>50</v>
      </c>
    </row>
    <row r="249" spans="1:10" ht="16" thickBot="1">
      <c r="A249" s="65">
        <v>50</v>
      </c>
      <c r="B249" s="66" t="str">
        <f>RMA_TC_001!$B$2</f>
        <v>TestcaseNo</v>
      </c>
      <c r="C249" s="67">
        <v>0</v>
      </c>
      <c r="D249" s="67" t="s">
        <v>11</v>
      </c>
      <c r="E249" s="68">
        <v>50</v>
      </c>
      <c r="F249" s="69">
        <f>RMA_TC_008!E23</f>
        <v>0</v>
      </c>
      <c r="G249" s="69">
        <f>RMA_TC_008!F23</f>
        <v>0</v>
      </c>
      <c r="H249" s="69">
        <f>RMA_TC_008!G23</f>
        <v>0</v>
      </c>
      <c r="I249" s="69">
        <f>RMA_TC_008!H23</f>
        <v>0</v>
      </c>
      <c r="J249" s="70">
        <f>E249</f>
        <v>50</v>
      </c>
    </row>
    <row r="250" spans="1:10" ht="16" thickBot="1">
      <c r="A250" s="71">
        <v>50</v>
      </c>
      <c r="B250" s="66" t="str">
        <f>RMA_TC_001!$B$2</f>
        <v>TestcaseNo</v>
      </c>
      <c r="C250" s="72">
        <v>0</v>
      </c>
      <c r="D250" s="72" t="s">
        <v>11</v>
      </c>
      <c r="E250" s="68">
        <v>50</v>
      </c>
      <c r="F250" s="69">
        <f>RMA_TC_008!E24</f>
        <v>0</v>
      </c>
      <c r="G250" s="69">
        <f>RMA_TC_008!F24</f>
        <v>0</v>
      </c>
      <c r="H250" s="69">
        <f>RMA_TC_008!G24</f>
        <v>0</v>
      </c>
      <c r="I250" s="69">
        <f>RMA_TC_008!H24</f>
        <v>0</v>
      </c>
      <c r="J250" s="73">
        <f>E250</f>
        <v>50</v>
      </c>
    </row>
    <row r="251" spans="1:10" ht="16.5" thickTop="1" thickBot="1">
      <c r="A251" s="74" t="s">
        <v>30</v>
      </c>
      <c r="B251" s="75"/>
      <c r="C251" s="75"/>
      <c r="D251" s="75"/>
      <c r="E251" s="76"/>
      <c r="F251" s="77">
        <f>AVERAGE(F248:F250)</f>
        <v>0</v>
      </c>
      <c r="G251" s="77">
        <f>AVERAGE(G248:G250)</f>
        <v>0</v>
      </c>
      <c r="H251" s="77">
        <f>AVERAGE(H248:H250)</f>
        <v>0</v>
      </c>
      <c r="I251" s="77">
        <f>AVERAGE(I248:I250)</f>
        <v>0</v>
      </c>
      <c r="J251" s="78">
        <f>SUM(J248:J250)/(SUM(A248:A250))</f>
        <v>1</v>
      </c>
    </row>
    <row r="252" spans="1:10" ht="16" thickBot="1">
      <c r="A252" s="79">
        <v>100</v>
      </c>
      <c r="B252" s="66" t="str">
        <f>RMA_TC_001!$B$2</f>
        <v>TestcaseNo</v>
      </c>
      <c r="C252" s="66">
        <v>0</v>
      </c>
      <c r="D252" s="66" t="s">
        <v>11</v>
      </c>
      <c r="E252" s="68">
        <v>100</v>
      </c>
      <c r="F252" s="69">
        <f>RMA_TC_008!E26</f>
        <v>0</v>
      </c>
      <c r="G252" s="69">
        <f>RMA_TC_008!F26</f>
        <v>0</v>
      </c>
      <c r="H252" s="69">
        <f>RMA_TC_008!G26</f>
        <v>0</v>
      </c>
      <c r="I252" s="69">
        <f>RMA_TC_008!H26</f>
        <v>0</v>
      </c>
      <c r="J252" s="80">
        <f>E252</f>
        <v>100</v>
      </c>
    </row>
    <row r="253" spans="1:10" ht="16" thickBot="1">
      <c r="A253" s="65">
        <v>100</v>
      </c>
      <c r="B253" s="66" t="str">
        <f>RMA_TC_001!$B$2</f>
        <v>TestcaseNo</v>
      </c>
      <c r="C253" s="67">
        <v>0</v>
      </c>
      <c r="D253" s="67" t="s">
        <v>11</v>
      </c>
      <c r="E253" s="68">
        <v>100</v>
      </c>
      <c r="F253" s="69">
        <f>RMA_TC_008!E27</f>
        <v>0</v>
      </c>
      <c r="G253" s="69">
        <f>RMA_TC_008!F27</f>
        <v>0</v>
      </c>
      <c r="H253" s="69">
        <f>RMA_TC_008!G27</f>
        <v>0</v>
      </c>
      <c r="I253" s="69">
        <f>RMA_TC_008!H27</f>
        <v>0</v>
      </c>
      <c r="J253" s="70">
        <f>E253</f>
        <v>100</v>
      </c>
    </row>
    <row r="254" spans="1:10" ht="16" thickBot="1">
      <c r="A254" s="71">
        <v>100</v>
      </c>
      <c r="B254" s="66" t="str">
        <f>RMA_TC_001!$B$2</f>
        <v>TestcaseNo</v>
      </c>
      <c r="C254" s="72">
        <v>0</v>
      </c>
      <c r="D254" s="72" t="s">
        <v>11</v>
      </c>
      <c r="E254" s="68">
        <v>100</v>
      </c>
      <c r="F254" s="69">
        <f>RMA_TC_008!E28</f>
        <v>0</v>
      </c>
      <c r="G254" s="69">
        <f>RMA_TC_008!F28</f>
        <v>0</v>
      </c>
      <c r="H254" s="69">
        <f>RMA_TC_008!G28</f>
        <v>0</v>
      </c>
      <c r="I254" s="69">
        <f>RMA_TC_008!H28</f>
        <v>0</v>
      </c>
      <c r="J254" s="73">
        <f>E254</f>
        <v>100</v>
      </c>
    </row>
    <row r="255" spans="1:10" ht="16.5" thickTop="1" thickBot="1">
      <c r="A255" s="74" t="s">
        <v>31</v>
      </c>
      <c r="B255" s="81"/>
      <c r="C255" s="81"/>
      <c r="D255" s="81"/>
      <c r="E255" s="82"/>
      <c r="F255" s="77">
        <f>AVERAGE(F252:F254)</f>
        <v>0</v>
      </c>
      <c r="G255" s="77">
        <f>AVERAGE(G252:G254)</f>
        <v>0</v>
      </c>
      <c r="H255" s="77">
        <f>AVERAGE(H252:H254)</f>
        <v>0</v>
      </c>
      <c r="I255" s="77">
        <f>AVERAGE(I252:I254)</f>
        <v>0</v>
      </c>
      <c r="J255" s="78">
        <f>SUM(J252:J254)/(SUM(A252:A254))</f>
        <v>1</v>
      </c>
    </row>
    <row r="256" spans="1:10" ht="16" hidden="1" thickBot="1">
      <c r="A256" s="79">
        <v>200</v>
      </c>
      <c r="B256" s="66" t="str">
        <f>RMA_TC_001!$B$2</f>
        <v>TestcaseNo</v>
      </c>
      <c r="C256" s="66">
        <v>0</v>
      </c>
      <c r="D256" s="66" t="s">
        <v>11</v>
      </c>
      <c r="E256" s="68">
        <f>RMA_TC_008!D30</f>
        <v>0</v>
      </c>
      <c r="F256" s="69">
        <f>RMA_TC_008!E30</f>
        <v>0</v>
      </c>
      <c r="G256" s="69">
        <f>RMA_TC_008!F30</f>
        <v>0</v>
      </c>
      <c r="H256" s="69">
        <f>RMA_TC_008!G30</f>
        <v>0</v>
      </c>
      <c r="I256" s="69">
        <f>RMA_TC_008!H30</f>
        <v>0</v>
      </c>
      <c r="J256" s="80">
        <f>E256</f>
        <v>0</v>
      </c>
    </row>
    <row r="257" spans="1:10" ht="16" hidden="1" thickBot="1">
      <c r="A257" s="65">
        <v>200</v>
      </c>
      <c r="B257" s="66" t="str">
        <f>RMA_TC_001!$B$2</f>
        <v>TestcaseNo</v>
      </c>
      <c r="C257" s="67">
        <v>0</v>
      </c>
      <c r="D257" s="67" t="s">
        <v>11</v>
      </c>
      <c r="E257" s="68">
        <f>RMA_TC_008!D31</f>
        <v>0</v>
      </c>
      <c r="F257" s="69">
        <f>RMA_TC_008!E31</f>
        <v>0</v>
      </c>
      <c r="G257" s="69">
        <f>RMA_TC_008!F31</f>
        <v>0</v>
      </c>
      <c r="H257" s="69">
        <f>RMA_TC_008!G31</f>
        <v>0</v>
      </c>
      <c r="I257" s="69">
        <f>RMA_TC_008!H31</f>
        <v>0</v>
      </c>
      <c r="J257" s="70">
        <f>E257</f>
        <v>0</v>
      </c>
    </row>
    <row r="258" spans="1:10" ht="16" hidden="1" thickBot="1">
      <c r="A258" s="71">
        <v>200</v>
      </c>
      <c r="B258" s="66" t="str">
        <f>RMA_TC_001!$B$2</f>
        <v>TestcaseNo</v>
      </c>
      <c r="C258" s="72">
        <v>0</v>
      </c>
      <c r="D258" s="72" t="s">
        <v>11</v>
      </c>
      <c r="E258" s="68">
        <f>RMA_TC_008!D32</f>
        <v>0</v>
      </c>
      <c r="F258" s="69">
        <f>RMA_TC_008!E32</f>
        <v>0</v>
      </c>
      <c r="G258" s="69">
        <f>RMA_TC_008!F32</f>
        <v>0</v>
      </c>
      <c r="H258" s="69">
        <f>RMA_TC_008!G32</f>
        <v>0</v>
      </c>
      <c r="I258" s="69">
        <f>RMA_TC_008!H32</f>
        <v>0</v>
      </c>
      <c r="J258" s="73">
        <f>E258</f>
        <v>0</v>
      </c>
    </row>
    <row r="259" spans="1:10" ht="16.5" hidden="1" thickTop="1" thickBot="1">
      <c r="A259" s="74" t="s">
        <v>32</v>
      </c>
      <c r="B259" s="81"/>
      <c r="C259" s="81"/>
      <c r="D259" s="81"/>
      <c r="E259" s="82"/>
      <c r="F259" s="77">
        <f>AVERAGE(F256:F258)</f>
        <v>0</v>
      </c>
      <c r="G259" s="77">
        <f>AVERAGE(G256:G258)</f>
        <v>0</v>
      </c>
      <c r="H259" s="77">
        <f>AVERAGE(H256:H258)</f>
        <v>0</v>
      </c>
      <c r="I259" s="77">
        <f>AVERAGE(I256:I258)</f>
        <v>0</v>
      </c>
      <c r="J259" s="78">
        <f>SUM(J256:J258)/(SUM(A256:A258))</f>
        <v>0</v>
      </c>
    </row>
    <row r="260" spans="1:10" ht="15" thickBot="1">
      <c r="A260" s="35"/>
      <c r="B260" s="87"/>
      <c r="C260" s="35"/>
      <c r="D260" s="87"/>
      <c r="E260" s="35"/>
      <c r="F260" s="35"/>
      <c r="G260" s="35"/>
      <c r="H260" s="35"/>
      <c r="I260" s="35"/>
      <c r="J260" s="35"/>
    </row>
    <row r="261" spans="1:10" ht="16" thickBot="1">
      <c r="A261" s="286" t="s">
        <v>88</v>
      </c>
      <c r="B261" s="287"/>
      <c r="C261" s="287"/>
      <c r="D261" s="287"/>
      <c r="E261" s="287"/>
      <c r="F261" s="287"/>
      <c r="G261" s="287"/>
      <c r="H261" s="287"/>
      <c r="I261" s="287"/>
      <c r="J261" s="288"/>
    </row>
    <row r="262" spans="1:10" ht="26.5" thickBot="1">
      <c r="A262" s="56" t="s">
        <v>0</v>
      </c>
      <c r="B262" s="57" t="s">
        <v>1</v>
      </c>
      <c r="C262" s="57" t="s">
        <v>2</v>
      </c>
      <c r="D262" s="58" t="s">
        <v>3</v>
      </c>
      <c r="E262" s="58" t="s">
        <v>4</v>
      </c>
      <c r="F262" s="56" t="s">
        <v>5</v>
      </c>
      <c r="G262" s="56" t="s">
        <v>6</v>
      </c>
      <c r="H262" s="56" t="s">
        <v>7</v>
      </c>
      <c r="I262" s="59" t="s">
        <v>8</v>
      </c>
      <c r="J262" s="58" t="s">
        <v>9</v>
      </c>
    </row>
    <row r="263" spans="1:10" ht="16" thickBot="1">
      <c r="A263" s="60" t="s">
        <v>10</v>
      </c>
      <c r="B263" s="61" t="str">
        <f>RMA_TC_001!$B$2</f>
        <v>TestcaseNo</v>
      </c>
      <c r="C263" s="61">
        <v>0</v>
      </c>
      <c r="D263" s="61" t="s">
        <v>11</v>
      </c>
      <c r="E263" s="62">
        <f>RMA_TC_001!D244</f>
        <v>0</v>
      </c>
      <c r="F263" s="63">
        <f>RMA_TC_009!E5</f>
        <v>0</v>
      </c>
      <c r="G263" s="63">
        <f>RMA_TC_009!F5</f>
        <v>0</v>
      </c>
      <c r="H263" s="63">
        <f>RMA_TC_009!G5</f>
        <v>0</v>
      </c>
      <c r="I263" s="63">
        <f>RMA_TC_009!H5</f>
        <v>0</v>
      </c>
      <c r="J263" s="64">
        <f>E263</f>
        <v>0</v>
      </c>
    </row>
    <row r="264" spans="1:10" ht="16" thickBot="1">
      <c r="A264" s="65">
        <v>1</v>
      </c>
      <c r="B264" s="66" t="str">
        <f>RMA_TC_001!$B$2</f>
        <v>TestcaseNo</v>
      </c>
      <c r="C264" s="67">
        <v>0</v>
      </c>
      <c r="D264" s="67" t="s">
        <v>11</v>
      </c>
      <c r="E264" s="68">
        <v>1</v>
      </c>
      <c r="F264" s="69">
        <f>RMA_TC_009!E6</f>
        <v>0</v>
      </c>
      <c r="G264" s="69">
        <f>RMA_TC_009!F6</f>
        <v>0</v>
      </c>
      <c r="H264" s="69">
        <f>RMA_TC_009!G6</f>
        <v>0</v>
      </c>
      <c r="I264" s="68">
        <f>RMA_TC_009!H6</f>
        <v>0</v>
      </c>
      <c r="J264" s="70">
        <f>E264</f>
        <v>1</v>
      </c>
    </row>
    <row r="265" spans="1:10" ht="16" thickBot="1">
      <c r="A265" s="65">
        <v>1</v>
      </c>
      <c r="B265" s="66" t="str">
        <f>RMA_TC_001!$B$2</f>
        <v>TestcaseNo</v>
      </c>
      <c r="C265" s="67">
        <v>0</v>
      </c>
      <c r="D265" s="67" t="s">
        <v>11</v>
      </c>
      <c r="E265" s="68">
        <v>1</v>
      </c>
      <c r="F265" s="69">
        <f>RMA_TC_009!E7</f>
        <v>0</v>
      </c>
      <c r="G265" s="69">
        <f>RMA_TC_009!F7</f>
        <v>0</v>
      </c>
      <c r="H265" s="69">
        <f>RMA_TC_009!G7</f>
        <v>0</v>
      </c>
      <c r="I265" s="68">
        <f>RMA_TC_009!H7</f>
        <v>0</v>
      </c>
      <c r="J265" s="70">
        <f>E265</f>
        <v>1</v>
      </c>
    </row>
    <row r="266" spans="1:10" ht="16" thickBot="1">
      <c r="A266" s="71">
        <v>1</v>
      </c>
      <c r="B266" s="66" t="str">
        <f>RMA_TC_001!$B$2</f>
        <v>TestcaseNo</v>
      </c>
      <c r="C266" s="72">
        <v>0</v>
      </c>
      <c r="D266" s="72" t="s">
        <v>11</v>
      </c>
      <c r="E266" s="68">
        <v>1</v>
      </c>
      <c r="F266" s="69">
        <f>RMA_TC_009!E8</f>
        <v>0</v>
      </c>
      <c r="G266" s="69">
        <f>RMA_TC_009!F8</f>
        <v>0</v>
      </c>
      <c r="H266" s="69">
        <f>RMA_TC_009!G8</f>
        <v>0</v>
      </c>
      <c r="I266" s="68">
        <f>RMA_TC_009!H8</f>
        <v>0</v>
      </c>
      <c r="J266" s="73">
        <f>E266</f>
        <v>1</v>
      </c>
    </row>
    <row r="267" spans="1:10" ht="16.5" thickTop="1" thickBot="1">
      <c r="A267" s="74" t="s">
        <v>12</v>
      </c>
      <c r="B267" s="75"/>
      <c r="C267" s="75"/>
      <c r="D267" s="75"/>
      <c r="E267" s="76"/>
      <c r="F267" s="77">
        <f>AVERAGE(F264:F266)</f>
        <v>0</v>
      </c>
      <c r="G267" s="77">
        <f>AVERAGE(G264:G266)</f>
        <v>0</v>
      </c>
      <c r="H267" s="77">
        <f>AVERAGE(H264:H266)</f>
        <v>0</v>
      </c>
      <c r="I267" s="77">
        <f>AVERAGE(I264:I266)</f>
        <v>0</v>
      </c>
      <c r="J267" s="78">
        <f>SUM(J264:J266)/(SUM(A264:A266))</f>
        <v>1</v>
      </c>
    </row>
    <row r="268" spans="1:10" ht="16" thickBot="1">
      <c r="A268" s="79">
        <v>5</v>
      </c>
      <c r="B268" s="66" t="str">
        <f>RMA_TC_001!$B$2</f>
        <v>TestcaseNo</v>
      </c>
      <c r="C268" s="66">
        <v>0</v>
      </c>
      <c r="D268" s="66" t="s">
        <v>11</v>
      </c>
      <c r="E268" s="68">
        <v>5</v>
      </c>
      <c r="F268" s="69">
        <f>RMA_TC_009!E10</f>
        <v>0</v>
      </c>
      <c r="G268" s="69">
        <f>RMA_TC_009!F10</f>
        <v>0</v>
      </c>
      <c r="H268" s="69">
        <f>RMA_TC_009!G10</f>
        <v>0</v>
      </c>
      <c r="I268" s="69">
        <f>RMA_TC_009!H10</f>
        <v>0</v>
      </c>
      <c r="J268" s="80">
        <f>E268</f>
        <v>5</v>
      </c>
    </row>
    <row r="269" spans="1:10" ht="16" thickBot="1">
      <c r="A269" s="65">
        <v>5</v>
      </c>
      <c r="B269" s="66" t="str">
        <f>RMA_TC_001!$B$2</f>
        <v>TestcaseNo</v>
      </c>
      <c r="C269" s="67">
        <v>0</v>
      </c>
      <c r="D269" s="67" t="s">
        <v>11</v>
      </c>
      <c r="E269" s="68">
        <v>5</v>
      </c>
      <c r="F269" s="69">
        <f>RMA_TC_009!E11</f>
        <v>0</v>
      </c>
      <c r="G269" s="69">
        <f>RMA_TC_009!F11</f>
        <v>0</v>
      </c>
      <c r="H269" s="69">
        <f>RMA_TC_009!G11</f>
        <v>0</v>
      </c>
      <c r="I269" s="69">
        <f>RMA_TC_009!H11</f>
        <v>0</v>
      </c>
      <c r="J269" s="70">
        <f>E269</f>
        <v>5</v>
      </c>
    </row>
    <row r="270" spans="1:10" ht="16" thickBot="1">
      <c r="A270" s="71">
        <v>5</v>
      </c>
      <c r="B270" s="66" t="str">
        <f>RMA_TC_001!$B$2</f>
        <v>TestcaseNo</v>
      </c>
      <c r="C270" s="72">
        <v>0</v>
      </c>
      <c r="D270" s="72" t="s">
        <v>11</v>
      </c>
      <c r="E270" s="68">
        <v>5</v>
      </c>
      <c r="F270" s="69" t="e">
        <f>RMA_TC_009!E12</f>
        <v>#DIV/0!</v>
      </c>
      <c r="G270" s="69" t="e">
        <f>RMA_TC_009!F12</f>
        <v>#DIV/0!</v>
      </c>
      <c r="H270" s="69" t="e">
        <f>RMA_TC_009!G12</f>
        <v>#DIV/0!</v>
      </c>
      <c r="I270" s="69" t="e">
        <f>RMA_TC_009!H12</f>
        <v>#DIV/0!</v>
      </c>
      <c r="J270" s="73">
        <f>E270</f>
        <v>5</v>
      </c>
    </row>
    <row r="271" spans="1:10" ht="16.5" thickTop="1" thickBot="1">
      <c r="A271" s="74" t="s">
        <v>13</v>
      </c>
      <c r="B271" s="75"/>
      <c r="C271" s="75"/>
      <c r="D271" s="75"/>
      <c r="E271" s="76"/>
      <c r="F271" s="77" t="e">
        <f>AVERAGE(F268:F270)</f>
        <v>#DIV/0!</v>
      </c>
      <c r="G271" s="77" t="e">
        <f>AVERAGE(G268:G270)</f>
        <v>#DIV/0!</v>
      </c>
      <c r="H271" s="77" t="e">
        <f>AVERAGE(H268:H270)</f>
        <v>#DIV/0!</v>
      </c>
      <c r="I271" s="77" t="e">
        <f>AVERAGE(I268:I270)</f>
        <v>#DIV/0!</v>
      </c>
      <c r="J271" s="78">
        <f>SUM(J268:J270)/(SUM(A268:A270))</f>
        <v>1</v>
      </c>
    </row>
    <row r="272" spans="1:10" ht="16" thickBot="1">
      <c r="A272" s="79">
        <v>10</v>
      </c>
      <c r="B272" s="66" t="str">
        <f>RMA_TC_001!$B$2</f>
        <v>TestcaseNo</v>
      </c>
      <c r="C272" s="66">
        <v>0</v>
      </c>
      <c r="D272" s="66" t="s">
        <v>11</v>
      </c>
      <c r="E272" s="68">
        <v>10</v>
      </c>
      <c r="F272" s="69">
        <f>RMA_TC_009!E14</f>
        <v>0</v>
      </c>
      <c r="G272" s="69">
        <f>RMA_TC_009!F14</f>
        <v>0</v>
      </c>
      <c r="H272" s="69">
        <f>RMA_TC_009!G14</f>
        <v>0</v>
      </c>
      <c r="I272" s="69">
        <f>RMA_TC_009!H14</f>
        <v>0</v>
      </c>
      <c r="J272" s="80">
        <f>E272</f>
        <v>10</v>
      </c>
    </row>
    <row r="273" spans="1:10" ht="16" thickBot="1">
      <c r="A273" s="65">
        <v>10</v>
      </c>
      <c r="B273" s="66" t="str">
        <f>RMA_TC_001!$B$2</f>
        <v>TestcaseNo</v>
      </c>
      <c r="C273" s="67">
        <v>0</v>
      </c>
      <c r="D273" s="67" t="s">
        <v>11</v>
      </c>
      <c r="E273" s="68">
        <v>10</v>
      </c>
      <c r="F273" s="69" t="e">
        <f>RMA_TC_009!E15</f>
        <v>#DIV/0!</v>
      </c>
      <c r="G273" s="69" t="e">
        <f>RMA_TC_009!F15</f>
        <v>#DIV/0!</v>
      </c>
      <c r="H273" s="69" t="e">
        <f>RMA_TC_009!G15</f>
        <v>#DIV/0!</v>
      </c>
      <c r="I273" s="69" t="e">
        <f>RMA_TC_009!H15</f>
        <v>#DIV/0!</v>
      </c>
      <c r="J273" s="70">
        <f>E273</f>
        <v>10</v>
      </c>
    </row>
    <row r="274" spans="1:10" ht="16" thickBot="1">
      <c r="A274" s="71">
        <v>10</v>
      </c>
      <c r="B274" s="66" t="str">
        <f>RMA_TC_001!$B$2</f>
        <v>TestcaseNo</v>
      </c>
      <c r="C274" s="72">
        <v>0</v>
      </c>
      <c r="D274" s="72" t="s">
        <v>11</v>
      </c>
      <c r="E274" s="68">
        <v>10</v>
      </c>
      <c r="F274" s="69">
        <f>RMA_TC_009!E16</f>
        <v>0</v>
      </c>
      <c r="G274" s="69">
        <f>RMA_TC_009!F16</f>
        <v>0</v>
      </c>
      <c r="H274" s="69">
        <f>RMA_TC_009!G16</f>
        <v>0</v>
      </c>
      <c r="I274" s="69">
        <f>RMA_TC_009!H16</f>
        <v>0</v>
      </c>
      <c r="J274" s="73">
        <f>E274</f>
        <v>10</v>
      </c>
    </row>
    <row r="275" spans="1:10" ht="16.5" thickTop="1" thickBot="1">
      <c r="A275" s="74" t="s">
        <v>14</v>
      </c>
      <c r="B275" s="75"/>
      <c r="C275" s="75"/>
      <c r="D275" s="75"/>
      <c r="E275" s="76"/>
      <c r="F275" s="77" t="e">
        <f>AVERAGE(F272:F274)</f>
        <v>#DIV/0!</v>
      </c>
      <c r="G275" s="77" t="e">
        <f>AVERAGE(G272:G274)</f>
        <v>#DIV/0!</v>
      </c>
      <c r="H275" s="77" t="e">
        <f>AVERAGE(H272:H274)</f>
        <v>#DIV/0!</v>
      </c>
      <c r="I275" s="77" t="e">
        <f>AVERAGE(I272:I274)</f>
        <v>#DIV/0!</v>
      </c>
      <c r="J275" s="78">
        <f>SUM(J272:J274)/(SUM(A272:A274))</f>
        <v>1</v>
      </c>
    </row>
    <row r="276" spans="1:10" ht="16" thickBot="1">
      <c r="A276" s="79">
        <v>20</v>
      </c>
      <c r="B276" s="66" t="str">
        <f>RMA_TC_001!$B$2</f>
        <v>TestcaseNo</v>
      </c>
      <c r="C276" s="66">
        <v>0</v>
      </c>
      <c r="D276" s="66" t="s">
        <v>11</v>
      </c>
      <c r="E276" s="68">
        <v>20</v>
      </c>
      <c r="F276" s="69">
        <f>RMA_TC_009!E18</f>
        <v>0</v>
      </c>
      <c r="G276" s="69">
        <f>RMA_TC_009!F18</f>
        <v>0</v>
      </c>
      <c r="H276" s="69">
        <f>RMA_TC_009!G18</f>
        <v>0</v>
      </c>
      <c r="I276" s="69">
        <f>RMA_TC_009!H18</f>
        <v>0</v>
      </c>
      <c r="J276" s="80">
        <f>E276</f>
        <v>20</v>
      </c>
    </row>
    <row r="277" spans="1:10" ht="16" thickBot="1">
      <c r="A277" s="65">
        <v>20</v>
      </c>
      <c r="B277" s="66" t="str">
        <f>RMA_TC_001!$B$2</f>
        <v>TestcaseNo</v>
      </c>
      <c r="C277" s="67">
        <v>0</v>
      </c>
      <c r="D277" s="67" t="s">
        <v>11</v>
      </c>
      <c r="E277" s="68">
        <v>20</v>
      </c>
      <c r="F277" s="69">
        <f>RMA_TC_009!E19</f>
        <v>0</v>
      </c>
      <c r="G277" s="69">
        <f>RMA_TC_009!F19</f>
        <v>0</v>
      </c>
      <c r="H277" s="69">
        <f>RMA_TC_009!G19</f>
        <v>0</v>
      </c>
      <c r="I277" s="69">
        <f>RMA_TC_009!H19</f>
        <v>0</v>
      </c>
      <c r="J277" s="70">
        <f>E277</f>
        <v>20</v>
      </c>
    </row>
    <row r="278" spans="1:10" ht="16" thickBot="1">
      <c r="A278" s="71">
        <v>20</v>
      </c>
      <c r="B278" s="66" t="str">
        <f>RMA_TC_001!$B$2</f>
        <v>TestcaseNo</v>
      </c>
      <c r="C278" s="72">
        <v>0</v>
      </c>
      <c r="D278" s="72" t="s">
        <v>11</v>
      </c>
      <c r="E278" s="68">
        <v>20</v>
      </c>
      <c r="F278" s="69">
        <f>RMA_TC_009!E20</f>
        <v>0</v>
      </c>
      <c r="G278" s="69">
        <f>RMA_TC_009!F20</f>
        <v>0</v>
      </c>
      <c r="H278" s="69">
        <f>RMA_TC_009!G20</f>
        <v>0</v>
      </c>
      <c r="I278" s="69">
        <f>RMA_TC_009!H20</f>
        <v>0</v>
      </c>
      <c r="J278" s="73">
        <f>E278</f>
        <v>20</v>
      </c>
    </row>
    <row r="279" spans="1:10" ht="16.5" thickTop="1" thickBot="1">
      <c r="A279" s="74" t="s">
        <v>15</v>
      </c>
      <c r="B279" s="75"/>
      <c r="C279" s="75"/>
      <c r="D279" s="75"/>
      <c r="E279" s="76"/>
      <c r="F279" s="77">
        <f>AVERAGE(F276:F278)</f>
        <v>0</v>
      </c>
      <c r="G279" s="77">
        <f>AVERAGE(G276:G278)</f>
        <v>0</v>
      </c>
      <c r="H279" s="77">
        <f>AVERAGE(H276:H278)</f>
        <v>0</v>
      </c>
      <c r="I279" s="77">
        <f>AVERAGE(I276:I278)</f>
        <v>0</v>
      </c>
      <c r="J279" s="78">
        <f>SUM(J276:J278)/(SUM(A276:A278))</f>
        <v>1</v>
      </c>
    </row>
    <row r="280" spans="1:10" ht="16" thickBot="1">
      <c r="A280" s="79">
        <v>50</v>
      </c>
      <c r="B280" s="66" t="str">
        <f>RMA_TC_001!$B$2</f>
        <v>TestcaseNo</v>
      </c>
      <c r="C280" s="66">
        <v>0</v>
      </c>
      <c r="D280" s="66" t="s">
        <v>11</v>
      </c>
      <c r="E280" s="68">
        <v>50</v>
      </c>
      <c r="F280" s="69">
        <f>RMA_TC_009!E22</f>
        <v>0</v>
      </c>
      <c r="G280" s="69">
        <f>RMA_TC_009!F22</f>
        <v>0</v>
      </c>
      <c r="H280" s="69">
        <f>RMA_TC_009!G22</f>
        <v>0</v>
      </c>
      <c r="I280" s="69">
        <f>RMA_TC_009!H22</f>
        <v>0</v>
      </c>
      <c r="J280" s="80">
        <f>E280</f>
        <v>50</v>
      </c>
    </row>
    <row r="281" spans="1:10" ht="16" thickBot="1">
      <c r="A281" s="65">
        <v>50</v>
      </c>
      <c r="B281" s="66" t="str">
        <f>RMA_TC_001!$B$2</f>
        <v>TestcaseNo</v>
      </c>
      <c r="C281" s="67">
        <v>0</v>
      </c>
      <c r="D281" s="67" t="s">
        <v>11</v>
      </c>
      <c r="E281" s="68">
        <v>50</v>
      </c>
      <c r="F281" s="69">
        <f>RMA_TC_009!E23</f>
        <v>0</v>
      </c>
      <c r="G281" s="69">
        <f>RMA_TC_009!F23</f>
        <v>0</v>
      </c>
      <c r="H281" s="69">
        <f>RMA_TC_009!G23</f>
        <v>0</v>
      </c>
      <c r="I281" s="69">
        <f>RMA_TC_009!H23</f>
        <v>0</v>
      </c>
      <c r="J281" s="70">
        <f>E281</f>
        <v>50</v>
      </c>
    </row>
    <row r="282" spans="1:10" ht="16" thickBot="1">
      <c r="A282" s="71">
        <v>50</v>
      </c>
      <c r="B282" s="66" t="str">
        <f>RMA_TC_001!$B$2</f>
        <v>TestcaseNo</v>
      </c>
      <c r="C282" s="72">
        <v>0</v>
      </c>
      <c r="D282" s="72" t="s">
        <v>11</v>
      </c>
      <c r="E282" s="68">
        <v>50</v>
      </c>
      <c r="F282" s="69">
        <f>RMA_TC_009!E24</f>
        <v>0</v>
      </c>
      <c r="G282" s="69">
        <f>RMA_TC_009!F24</f>
        <v>0</v>
      </c>
      <c r="H282" s="69">
        <f>RMA_TC_009!G24</f>
        <v>0</v>
      </c>
      <c r="I282" s="69">
        <f>RMA_TC_009!H24</f>
        <v>0</v>
      </c>
      <c r="J282" s="73">
        <f>E282</f>
        <v>50</v>
      </c>
    </row>
    <row r="283" spans="1:10" ht="16.5" thickTop="1" thickBot="1">
      <c r="A283" s="74" t="s">
        <v>30</v>
      </c>
      <c r="B283" s="75"/>
      <c r="C283" s="75"/>
      <c r="D283" s="75"/>
      <c r="E283" s="76"/>
      <c r="F283" s="77">
        <f>AVERAGE(F280:F282)</f>
        <v>0</v>
      </c>
      <c r="G283" s="77">
        <f>AVERAGE(G280:G282)</f>
        <v>0</v>
      </c>
      <c r="H283" s="77">
        <f>AVERAGE(H280:H282)</f>
        <v>0</v>
      </c>
      <c r="I283" s="77">
        <f>AVERAGE(I280:I282)</f>
        <v>0</v>
      </c>
      <c r="J283" s="78">
        <f>SUM(J280:J282)/(SUM(A280:A282))</f>
        <v>1</v>
      </c>
    </row>
    <row r="284" spans="1:10" ht="16" thickBot="1">
      <c r="A284" s="79">
        <v>100</v>
      </c>
      <c r="B284" s="66" t="str">
        <f>RMA_TC_001!$B$2</f>
        <v>TestcaseNo</v>
      </c>
      <c r="C284" s="66">
        <v>0</v>
      </c>
      <c r="D284" s="66" t="s">
        <v>11</v>
      </c>
      <c r="E284" s="68">
        <v>100</v>
      </c>
      <c r="F284" s="69">
        <f>RMA_TC_009!E26</f>
        <v>0</v>
      </c>
      <c r="G284" s="69">
        <f>RMA_TC_009!F26</f>
        <v>0</v>
      </c>
      <c r="H284" s="69">
        <f>RMA_TC_009!G26</f>
        <v>0</v>
      </c>
      <c r="I284" s="69">
        <f>RMA_TC_009!H26</f>
        <v>0</v>
      </c>
      <c r="J284" s="80">
        <f>E284</f>
        <v>100</v>
      </c>
    </row>
    <row r="285" spans="1:10" ht="16" thickBot="1">
      <c r="A285" s="65">
        <v>100</v>
      </c>
      <c r="B285" s="66" t="str">
        <f>RMA_TC_001!$B$2</f>
        <v>TestcaseNo</v>
      </c>
      <c r="C285" s="67">
        <v>0</v>
      </c>
      <c r="D285" s="67" t="s">
        <v>11</v>
      </c>
      <c r="E285" s="68">
        <v>100</v>
      </c>
      <c r="F285" s="69">
        <f>RMA_TC_009!E27</f>
        <v>0</v>
      </c>
      <c r="G285" s="69">
        <f>RMA_TC_009!F27</f>
        <v>0</v>
      </c>
      <c r="H285" s="69">
        <f>RMA_TC_009!G27</f>
        <v>0</v>
      </c>
      <c r="I285" s="69">
        <f>RMA_TC_009!H27</f>
        <v>0</v>
      </c>
      <c r="J285" s="70">
        <f>E285</f>
        <v>100</v>
      </c>
    </row>
    <row r="286" spans="1:10" ht="16" thickBot="1">
      <c r="A286" s="71">
        <v>100</v>
      </c>
      <c r="B286" s="66" t="str">
        <f>RMA_TC_001!$B$2</f>
        <v>TestcaseNo</v>
      </c>
      <c r="C286" s="72">
        <v>0</v>
      </c>
      <c r="D286" s="72" t="s">
        <v>11</v>
      </c>
      <c r="E286" s="68">
        <v>100</v>
      </c>
      <c r="F286" s="69">
        <f>RMA_TC_009!E28</f>
        <v>0</v>
      </c>
      <c r="G286" s="69">
        <f>RMA_TC_009!F28</f>
        <v>0</v>
      </c>
      <c r="H286" s="69">
        <f>RMA_TC_009!G28</f>
        <v>0</v>
      </c>
      <c r="I286" s="69">
        <f>RMA_TC_009!H28</f>
        <v>0</v>
      </c>
      <c r="J286" s="73">
        <f>E286</f>
        <v>100</v>
      </c>
    </row>
    <row r="287" spans="1:10" ht="16.5" thickTop="1" thickBot="1">
      <c r="A287" s="74" t="s">
        <v>31</v>
      </c>
      <c r="B287" s="81"/>
      <c r="C287" s="81"/>
      <c r="D287" s="81"/>
      <c r="E287" s="82"/>
      <c r="F287" s="77">
        <f>AVERAGE(F284:F286)</f>
        <v>0</v>
      </c>
      <c r="G287" s="77">
        <f>AVERAGE(G284:G286)</f>
        <v>0</v>
      </c>
      <c r="H287" s="77">
        <f>AVERAGE(H284:H286)</f>
        <v>0</v>
      </c>
      <c r="I287" s="77">
        <f>AVERAGE(I284:I286)</f>
        <v>0</v>
      </c>
      <c r="J287" s="78">
        <f>SUM(J284:J286)/(SUM(A284:A286))</f>
        <v>1</v>
      </c>
    </row>
    <row r="288" spans="1:10" ht="16" hidden="1" thickBot="1">
      <c r="A288" s="79">
        <v>200</v>
      </c>
      <c r="B288" s="66" t="str">
        <f>RMA_TC_001!$B$2</f>
        <v>TestcaseNo</v>
      </c>
      <c r="C288" s="66">
        <v>0</v>
      </c>
      <c r="D288" s="66" t="s">
        <v>11</v>
      </c>
      <c r="E288" s="68">
        <f>RMA_TC_009!D30</f>
        <v>0</v>
      </c>
      <c r="F288" s="69">
        <f>RMA_TC_009!E30</f>
        <v>0</v>
      </c>
      <c r="G288" s="69">
        <f>RMA_TC_009!F30</f>
        <v>0</v>
      </c>
      <c r="H288" s="69">
        <f>RMA_TC_009!G30</f>
        <v>0</v>
      </c>
      <c r="I288" s="69">
        <f>RMA_TC_009!H30</f>
        <v>0</v>
      </c>
      <c r="J288" s="80">
        <f>E288</f>
        <v>0</v>
      </c>
    </row>
    <row r="289" spans="1:10" ht="16" hidden="1" thickBot="1">
      <c r="A289" s="65">
        <v>200</v>
      </c>
      <c r="B289" s="66" t="str">
        <f>RMA_TC_001!$B$2</f>
        <v>TestcaseNo</v>
      </c>
      <c r="C289" s="67">
        <v>0</v>
      </c>
      <c r="D289" s="67" t="s">
        <v>11</v>
      </c>
      <c r="E289" s="68">
        <f>RMA_TC_009!D31</f>
        <v>0</v>
      </c>
      <c r="F289" s="69">
        <f>RMA_TC_009!E31</f>
        <v>0</v>
      </c>
      <c r="G289" s="69">
        <f>RMA_TC_009!F31</f>
        <v>0</v>
      </c>
      <c r="H289" s="69">
        <f>RMA_TC_009!G31</f>
        <v>0</v>
      </c>
      <c r="I289" s="69">
        <f>RMA_TC_009!H31</f>
        <v>0</v>
      </c>
      <c r="J289" s="70">
        <f>E289</f>
        <v>0</v>
      </c>
    </row>
    <row r="290" spans="1:10" ht="16" hidden="1" thickBot="1">
      <c r="A290" s="71">
        <v>200</v>
      </c>
      <c r="B290" s="66" t="str">
        <f>RMA_TC_001!$B$2</f>
        <v>TestcaseNo</v>
      </c>
      <c r="C290" s="72">
        <v>0</v>
      </c>
      <c r="D290" s="72" t="s">
        <v>11</v>
      </c>
      <c r="E290" s="68">
        <f>RMA_TC_009!D32</f>
        <v>0</v>
      </c>
      <c r="F290" s="69">
        <f>RMA_TC_009!E32</f>
        <v>0</v>
      </c>
      <c r="G290" s="69">
        <f>RMA_TC_009!F32</f>
        <v>0</v>
      </c>
      <c r="H290" s="69">
        <f>RMA_TC_009!G32</f>
        <v>0</v>
      </c>
      <c r="I290" s="69">
        <f>RMA_TC_009!H32</f>
        <v>0</v>
      </c>
      <c r="J290" s="73">
        <f>E290</f>
        <v>0</v>
      </c>
    </row>
    <row r="291" spans="1:10" ht="16.5" hidden="1" thickTop="1" thickBot="1">
      <c r="A291" s="74" t="s">
        <v>32</v>
      </c>
      <c r="B291" s="81"/>
      <c r="C291" s="81"/>
      <c r="D291" s="81"/>
      <c r="E291" s="82"/>
      <c r="F291" s="77">
        <f>AVERAGE(F288:F290)</f>
        <v>0</v>
      </c>
      <c r="G291" s="77">
        <f>AVERAGE(G288:G290)</f>
        <v>0</v>
      </c>
      <c r="H291" s="77">
        <f>AVERAGE(H288:H290)</f>
        <v>0</v>
      </c>
      <c r="I291" s="77">
        <f>AVERAGE(I288:I290)</f>
        <v>0</v>
      </c>
      <c r="J291" s="78">
        <f>SUM(J288:J290)/(SUM(A288:A290))</f>
        <v>0</v>
      </c>
    </row>
    <row r="292" spans="1:10" ht="15" thickBot="1">
      <c r="A292" s="35"/>
      <c r="B292" s="87"/>
      <c r="C292" s="35"/>
      <c r="D292" s="87"/>
      <c r="E292" s="35"/>
      <c r="F292" s="35"/>
      <c r="G292" s="35"/>
      <c r="H292" s="35"/>
      <c r="I292" s="35"/>
      <c r="J292" s="35"/>
    </row>
    <row r="293" spans="1:10" ht="16" thickBot="1">
      <c r="A293" s="286" t="s">
        <v>89</v>
      </c>
      <c r="B293" s="287"/>
      <c r="C293" s="287"/>
      <c r="D293" s="287"/>
      <c r="E293" s="287"/>
      <c r="F293" s="287"/>
      <c r="G293" s="287"/>
      <c r="H293" s="287"/>
      <c r="I293" s="287"/>
      <c r="J293" s="288"/>
    </row>
    <row r="294" spans="1:10" ht="26.5" thickBot="1">
      <c r="A294" s="56" t="s">
        <v>0</v>
      </c>
      <c r="B294" s="57" t="s">
        <v>1</v>
      </c>
      <c r="C294" s="57" t="s">
        <v>2</v>
      </c>
      <c r="D294" s="58" t="s">
        <v>3</v>
      </c>
      <c r="E294" s="58" t="s">
        <v>4</v>
      </c>
      <c r="F294" s="56" t="s">
        <v>5</v>
      </c>
      <c r="G294" s="56" t="s">
        <v>6</v>
      </c>
      <c r="H294" s="56" t="s">
        <v>7</v>
      </c>
      <c r="I294" s="59" t="s">
        <v>8</v>
      </c>
      <c r="J294" s="58" t="s">
        <v>9</v>
      </c>
    </row>
    <row r="295" spans="1:10" ht="16" thickBot="1">
      <c r="A295" s="60" t="s">
        <v>10</v>
      </c>
      <c r="B295" s="61" t="str">
        <f>RMA_TC_001!$B$2</f>
        <v>TestcaseNo</v>
      </c>
      <c r="C295" s="61">
        <v>0</v>
      </c>
      <c r="D295" s="61" t="s">
        <v>11</v>
      </c>
      <c r="E295" s="62">
        <f>RMA_TC_010!D5</f>
        <v>0</v>
      </c>
      <c r="F295" s="63">
        <f>RMA_TC_010!E5</f>
        <v>0</v>
      </c>
      <c r="G295" s="63">
        <f>RMA_TC_010!F5</f>
        <v>0</v>
      </c>
      <c r="H295" s="63">
        <f>RMA_TC_010!G5</f>
        <v>0</v>
      </c>
      <c r="I295" s="63">
        <f>RMA_TC_010!H5</f>
        <v>0</v>
      </c>
      <c r="J295" s="64">
        <f>E295</f>
        <v>0</v>
      </c>
    </row>
    <row r="296" spans="1:10" ht="16" thickBot="1">
      <c r="A296" s="65">
        <v>1</v>
      </c>
      <c r="B296" s="66" t="str">
        <f>RMA_TC_001!$B$2</f>
        <v>TestcaseNo</v>
      </c>
      <c r="C296" s="67">
        <v>0</v>
      </c>
      <c r="D296" s="67" t="s">
        <v>11</v>
      </c>
      <c r="E296" s="68">
        <v>1</v>
      </c>
      <c r="F296" s="69">
        <f>RMA_TC_010!E6</f>
        <v>0</v>
      </c>
      <c r="G296" s="69">
        <f>RMA_TC_010!F6</f>
        <v>0</v>
      </c>
      <c r="H296" s="69">
        <f>RMA_TC_010!G6</f>
        <v>0</v>
      </c>
      <c r="I296" s="68">
        <f>RMA_TC_010!H6</f>
        <v>0</v>
      </c>
      <c r="J296" s="70">
        <f>E296</f>
        <v>1</v>
      </c>
    </row>
    <row r="297" spans="1:10" ht="16" thickBot="1">
      <c r="A297" s="65">
        <v>1</v>
      </c>
      <c r="B297" s="66" t="str">
        <f>RMA_TC_001!$B$2</f>
        <v>TestcaseNo</v>
      </c>
      <c r="C297" s="67">
        <v>0</v>
      </c>
      <c r="D297" s="67" t="s">
        <v>11</v>
      </c>
      <c r="E297" s="68">
        <v>1</v>
      </c>
      <c r="F297" s="69">
        <f>RMA_TC_010!F7</f>
        <v>0</v>
      </c>
      <c r="G297" s="69">
        <f>RMA_TC_010!G7</f>
        <v>0</v>
      </c>
      <c r="H297" s="69">
        <f>RMA_TC_010!G7</f>
        <v>0</v>
      </c>
      <c r="I297" s="68">
        <f>RMA_TC_010!H7</f>
        <v>0</v>
      </c>
      <c r="J297" s="70">
        <f>E297</f>
        <v>1</v>
      </c>
    </row>
    <row r="298" spans="1:10" ht="16" thickBot="1">
      <c r="A298" s="71">
        <v>1</v>
      </c>
      <c r="B298" s="66" t="str">
        <f>RMA_TC_001!$B$2</f>
        <v>TestcaseNo</v>
      </c>
      <c r="C298" s="72">
        <v>0</v>
      </c>
      <c r="D298" s="72" t="s">
        <v>11</v>
      </c>
      <c r="E298" s="68">
        <v>1</v>
      </c>
      <c r="F298" s="69">
        <f>RMA_TC_010!E8</f>
        <v>0</v>
      </c>
      <c r="G298" s="69">
        <f>RMA_TC_010!F8</f>
        <v>0</v>
      </c>
      <c r="H298" s="69">
        <f>RMA_TC_010!G8</f>
        <v>0</v>
      </c>
      <c r="I298" s="68">
        <f>RMA_TC_010!H8</f>
        <v>0</v>
      </c>
      <c r="J298" s="73">
        <f>E298</f>
        <v>1</v>
      </c>
    </row>
    <row r="299" spans="1:10" ht="16.5" thickTop="1" thickBot="1">
      <c r="A299" s="74" t="s">
        <v>12</v>
      </c>
      <c r="B299" s="75"/>
      <c r="C299" s="75"/>
      <c r="D299" s="75"/>
      <c r="E299" s="76"/>
      <c r="F299" s="77">
        <f>AVERAGE(F296:F298)</f>
        <v>0</v>
      </c>
      <c r="G299" s="77">
        <f>AVERAGE(G296:G298)</f>
        <v>0</v>
      </c>
      <c r="H299" s="77">
        <f>AVERAGE(H296:H298)</f>
        <v>0</v>
      </c>
      <c r="I299" s="77">
        <f>AVERAGE(I296:I298)</f>
        <v>0</v>
      </c>
      <c r="J299" s="78">
        <f>SUM(J296:J298)/(SUM(A296:A298))</f>
        <v>1</v>
      </c>
    </row>
    <row r="300" spans="1:10" ht="16" thickBot="1">
      <c r="A300" s="79">
        <v>5</v>
      </c>
      <c r="B300" s="66" t="str">
        <f>RMA_TC_001!$B$2</f>
        <v>TestcaseNo</v>
      </c>
      <c r="C300" s="66">
        <v>0</v>
      </c>
      <c r="D300" s="66" t="s">
        <v>11</v>
      </c>
      <c r="E300" s="68">
        <v>5</v>
      </c>
      <c r="F300" s="69">
        <f>RMA_TC_010!E10</f>
        <v>0</v>
      </c>
      <c r="G300" s="69">
        <f>RMA_TC_010!F10</f>
        <v>0</v>
      </c>
      <c r="H300" s="69">
        <f>RMA_TC_010!G10</f>
        <v>0</v>
      </c>
      <c r="I300" s="69">
        <f>RMA_TC_010!H10</f>
        <v>0</v>
      </c>
      <c r="J300" s="80">
        <f>E300</f>
        <v>5</v>
      </c>
    </row>
    <row r="301" spans="1:10" ht="16" thickBot="1">
      <c r="A301" s="65">
        <v>5</v>
      </c>
      <c r="B301" s="66" t="str">
        <f>RMA_TC_001!$B$2</f>
        <v>TestcaseNo</v>
      </c>
      <c r="C301" s="67">
        <v>0</v>
      </c>
      <c r="D301" s="67" t="s">
        <v>11</v>
      </c>
      <c r="E301" s="68">
        <v>5</v>
      </c>
      <c r="F301" s="69">
        <f>RMA_TC_010!E11</f>
        <v>0</v>
      </c>
      <c r="G301" s="69">
        <f>RMA_TC_010!F11</f>
        <v>0</v>
      </c>
      <c r="H301" s="69">
        <f>RMA_TC_010!G11</f>
        <v>0</v>
      </c>
      <c r="I301" s="69">
        <f>RMA_TC_010!H11</f>
        <v>0</v>
      </c>
      <c r="J301" s="70">
        <f>E301</f>
        <v>5</v>
      </c>
    </row>
    <row r="302" spans="1:10" ht="16" thickBot="1">
      <c r="A302" s="71">
        <v>5</v>
      </c>
      <c r="B302" s="66" t="str">
        <f>RMA_TC_001!$B$2</f>
        <v>TestcaseNo</v>
      </c>
      <c r="C302" s="72">
        <v>0</v>
      </c>
      <c r="D302" s="72" t="s">
        <v>11</v>
      </c>
      <c r="E302" s="68">
        <v>5</v>
      </c>
      <c r="F302" s="69" t="e">
        <f>RMA_TC_010!E12</f>
        <v>#DIV/0!</v>
      </c>
      <c r="G302" s="69" t="e">
        <f>RMA_TC_010!F12</f>
        <v>#DIV/0!</v>
      </c>
      <c r="H302" s="69" t="e">
        <f>RMA_TC_010!G12</f>
        <v>#DIV/0!</v>
      </c>
      <c r="I302" s="69" t="e">
        <f>RMA_TC_010!H12</f>
        <v>#DIV/0!</v>
      </c>
      <c r="J302" s="73">
        <f>E302</f>
        <v>5</v>
      </c>
    </row>
    <row r="303" spans="1:10" ht="16.5" thickTop="1" thickBot="1">
      <c r="A303" s="74" t="s">
        <v>13</v>
      </c>
      <c r="B303" s="75"/>
      <c r="C303" s="75"/>
      <c r="D303" s="75"/>
      <c r="E303" s="76"/>
      <c r="F303" s="77" t="e">
        <f>AVERAGE(F300:F302)</f>
        <v>#DIV/0!</v>
      </c>
      <c r="G303" s="77" t="e">
        <f>AVERAGE(G300:G302)</f>
        <v>#DIV/0!</v>
      </c>
      <c r="H303" s="77" t="e">
        <f>AVERAGE(H300:H302)</f>
        <v>#DIV/0!</v>
      </c>
      <c r="I303" s="77" t="e">
        <f>AVERAGE(I300:I302)</f>
        <v>#DIV/0!</v>
      </c>
      <c r="J303" s="78">
        <f>SUM(J300:J302)/(SUM(A300:A302))</f>
        <v>1</v>
      </c>
    </row>
    <row r="304" spans="1:10" ht="16" thickBot="1">
      <c r="A304" s="79">
        <v>10</v>
      </c>
      <c r="B304" s="66" t="str">
        <f>RMA_TC_001!$B$2</f>
        <v>TestcaseNo</v>
      </c>
      <c r="C304" s="66">
        <v>0</v>
      </c>
      <c r="D304" s="66" t="s">
        <v>11</v>
      </c>
      <c r="E304" s="68">
        <v>10</v>
      </c>
      <c r="F304" s="69">
        <f>RMA_TC_010!E14</f>
        <v>0</v>
      </c>
      <c r="G304" s="69">
        <f>RMA_TC_010!F14</f>
        <v>0</v>
      </c>
      <c r="H304" s="69">
        <f>RMA_TC_010!G14</f>
        <v>0</v>
      </c>
      <c r="I304" s="69">
        <f>RMA_TC_010!H14</f>
        <v>0</v>
      </c>
      <c r="J304" s="80">
        <f>E304</f>
        <v>10</v>
      </c>
    </row>
    <row r="305" spans="1:10" ht="16" thickBot="1">
      <c r="A305" s="65">
        <v>10</v>
      </c>
      <c r="B305" s="66" t="str">
        <f>RMA_TC_001!$B$2</f>
        <v>TestcaseNo</v>
      </c>
      <c r="C305" s="67">
        <v>0</v>
      </c>
      <c r="D305" s="67" t="s">
        <v>11</v>
      </c>
      <c r="E305" s="68">
        <v>10</v>
      </c>
      <c r="F305" s="69" t="e">
        <f>RMA_TC_010!E15</f>
        <v>#DIV/0!</v>
      </c>
      <c r="G305" s="69" t="e">
        <f>RMA_TC_010!F15</f>
        <v>#DIV/0!</v>
      </c>
      <c r="H305" s="69" t="e">
        <f>RMA_TC_010!G15</f>
        <v>#DIV/0!</v>
      </c>
      <c r="I305" s="69" t="e">
        <f>RMA_TC_010!H15</f>
        <v>#DIV/0!</v>
      </c>
      <c r="J305" s="70">
        <f>E305</f>
        <v>10</v>
      </c>
    </row>
    <row r="306" spans="1:10" ht="16" thickBot="1">
      <c r="A306" s="71">
        <v>10</v>
      </c>
      <c r="B306" s="66" t="str">
        <f>RMA_TC_001!$B$2</f>
        <v>TestcaseNo</v>
      </c>
      <c r="C306" s="72">
        <v>0</v>
      </c>
      <c r="D306" s="72" t="s">
        <v>11</v>
      </c>
      <c r="E306" s="68">
        <v>10</v>
      </c>
      <c r="F306" s="69">
        <f>RMA_TC_010!E16</f>
        <v>0</v>
      </c>
      <c r="G306" s="69">
        <f>RMA_TC_010!F16</f>
        <v>0</v>
      </c>
      <c r="H306" s="69">
        <f>RMA_TC_010!G16</f>
        <v>0</v>
      </c>
      <c r="I306" s="69">
        <f>RMA_TC_010!H16</f>
        <v>0</v>
      </c>
      <c r="J306" s="73">
        <f>E306</f>
        <v>10</v>
      </c>
    </row>
    <row r="307" spans="1:10" ht="16.5" thickTop="1" thickBot="1">
      <c r="A307" s="74" t="s">
        <v>14</v>
      </c>
      <c r="B307" s="75"/>
      <c r="C307" s="75"/>
      <c r="D307" s="75"/>
      <c r="E307" s="76"/>
      <c r="F307" s="77" t="e">
        <f>AVERAGE(F304:F306)</f>
        <v>#DIV/0!</v>
      </c>
      <c r="G307" s="77" t="e">
        <f>AVERAGE(G304:G306)</f>
        <v>#DIV/0!</v>
      </c>
      <c r="H307" s="77" t="e">
        <f>AVERAGE(H304:H306)</f>
        <v>#DIV/0!</v>
      </c>
      <c r="I307" s="77" t="e">
        <f>AVERAGE(I304:I306)</f>
        <v>#DIV/0!</v>
      </c>
      <c r="J307" s="78">
        <f>SUM(J304:J306)/(SUM(A304:A306))</f>
        <v>1</v>
      </c>
    </row>
    <row r="308" spans="1:10" ht="16" thickBot="1">
      <c r="A308" s="79">
        <v>20</v>
      </c>
      <c r="B308" s="66" t="str">
        <f>RMA_TC_001!$B$2</f>
        <v>TestcaseNo</v>
      </c>
      <c r="C308" s="66">
        <v>0</v>
      </c>
      <c r="D308" s="66" t="s">
        <v>11</v>
      </c>
      <c r="E308" s="68">
        <v>20</v>
      </c>
      <c r="F308" s="69">
        <f>RMA_TC_010!E18</f>
        <v>0</v>
      </c>
      <c r="G308" s="69">
        <f>RMA_TC_010!F18</f>
        <v>0</v>
      </c>
      <c r="H308" s="69">
        <f>RMA_TC_010!G18</f>
        <v>0</v>
      </c>
      <c r="I308" s="69">
        <f>RMA_TC_010!H18</f>
        <v>0</v>
      </c>
      <c r="J308" s="80">
        <f>E308</f>
        <v>20</v>
      </c>
    </row>
    <row r="309" spans="1:10" ht="16" thickBot="1">
      <c r="A309" s="65">
        <v>20</v>
      </c>
      <c r="B309" s="66" t="str">
        <f>RMA_TC_001!$B$2</f>
        <v>TestcaseNo</v>
      </c>
      <c r="C309" s="67">
        <v>0</v>
      </c>
      <c r="D309" s="67" t="s">
        <v>11</v>
      </c>
      <c r="E309" s="68">
        <v>20</v>
      </c>
      <c r="F309" s="69">
        <f>RMA_TC_010!E19</f>
        <v>0</v>
      </c>
      <c r="G309" s="69">
        <f>RMA_TC_010!F19</f>
        <v>0</v>
      </c>
      <c r="H309" s="69">
        <f>RMA_TC_010!G19</f>
        <v>0</v>
      </c>
      <c r="I309" s="69">
        <f>RMA_TC_010!H19</f>
        <v>0</v>
      </c>
      <c r="J309" s="70">
        <f>E309</f>
        <v>20</v>
      </c>
    </row>
    <row r="310" spans="1:10" ht="16" thickBot="1">
      <c r="A310" s="71">
        <v>20</v>
      </c>
      <c r="B310" s="66" t="str">
        <f>RMA_TC_001!$B$2</f>
        <v>TestcaseNo</v>
      </c>
      <c r="C310" s="72">
        <v>0</v>
      </c>
      <c r="D310" s="72" t="s">
        <v>11</v>
      </c>
      <c r="E310" s="68">
        <v>20</v>
      </c>
      <c r="F310" s="69">
        <f>RMA_TC_010!E20</f>
        <v>0</v>
      </c>
      <c r="G310" s="69">
        <f>RMA_TC_010!F20</f>
        <v>0</v>
      </c>
      <c r="H310" s="69">
        <f>RMA_TC_010!G20</f>
        <v>0</v>
      </c>
      <c r="I310" s="69">
        <f>RMA_TC_010!H20</f>
        <v>0</v>
      </c>
      <c r="J310" s="73">
        <f>E310</f>
        <v>20</v>
      </c>
    </row>
    <row r="311" spans="1:10" ht="16.5" thickTop="1" thickBot="1">
      <c r="A311" s="74" t="s">
        <v>15</v>
      </c>
      <c r="B311" s="75"/>
      <c r="C311" s="75"/>
      <c r="D311" s="75"/>
      <c r="E311" s="76"/>
      <c r="F311" s="77">
        <f>AVERAGE(F308:F310)</f>
        <v>0</v>
      </c>
      <c r="G311" s="77">
        <f>AVERAGE(G308:G310)</f>
        <v>0</v>
      </c>
      <c r="H311" s="77">
        <f>AVERAGE(H308:H310)</f>
        <v>0</v>
      </c>
      <c r="I311" s="77">
        <f>AVERAGE(I308:I310)</f>
        <v>0</v>
      </c>
      <c r="J311" s="78">
        <f>SUM(J308:J310)/(SUM(A308:A310))</f>
        <v>1</v>
      </c>
    </row>
    <row r="312" spans="1:10" ht="16" thickBot="1">
      <c r="A312" s="79">
        <v>50</v>
      </c>
      <c r="B312" s="66" t="str">
        <f>RMA_TC_001!$B$2</f>
        <v>TestcaseNo</v>
      </c>
      <c r="C312" s="66">
        <v>0</v>
      </c>
      <c r="D312" s="66" t="s">
        <v>11</v>
      </c>
      <c r="E312" s="68">
        <v>50</v>
      </c>
      <c r="F312" s="69">
        <f>RMA_TC_010!E22</f>
        <v>0</v>
      </c>
      <c r="G312" s="69">
        <f>RMA_TC_010!F22</f>
        <v>0</v>
      </c>
      <c r="H312" s="69">
        <f>RMA_TC_010!G22</f>
        <v>0</v>
      </c>
      <c r="I312" s="69">
        <f>RMA_TC_010!H22</f>
        <v>0</v>
      </c>
      <c r="J312" s="80">
        <f>E312</f>
        <v>50</v>
      </c>
    </row>
    <row r="313" spans="1:10" ht="16" thickBot="1">
      <c r="A313" s="65">
        <v>50</v>
      </c>
      <c r="B313" s="66" t="str">
        <f>RMA_TC_001!$B$2</f>
        <v>TestcaseNo</v>
      </c>
      <c r="C313" s="67">
        <v>0</v>
      </c>
      <c r="D313" s="67" t="s">
        <v>11</v>
      </c>
      <c r="E313" s="68">
        <v>50</v>
      </c>
      <c r="F313" s="69">
        <f>RMA_TC_010!E23</f>
        <v>0</v>
      </c>
      <c r="G313" s="69">
        <f>RMA_TC_010!F23</f>
        <v>0</v>
      </c>
      <c r="H313" s="69">
        <f>RMA_TC_010!G23</f>
        <v>0</v>
      </c>
      <c r="I313" s="69">
        <f>RMA_TC_010!H23</f>
        <v>0</v>
      </c>
      <c r="J313" s="70">
        <f>E313</f>
        <v>50</v>
      </c>
    </row>
    <row r="314" spans="1:10" ht="16" thickBot="1">
      <c r="A314" s="71">
        <v>50</v>
      </c>
      <c r="B314" s="66" t="str">
        <f>RMA_TC_001!$B$2</f>
        <v>TestcaseNo</v>
      </c>
      <c r="C314" s="72">
        <v>0</v>
      </c>
      <c r="D314" s="72" t="s">
        <v>11</v>
      </c>
      <c r="E314" s="68">
        <v>50</v>
      </c>
      <c r="F314" s="69">
        <f>RMA_TC_010!E24</f>
        <v>0</v>
      </c>
      <c r="G314" s="69">
        <f>RMA_TC_010!F24</f>
        <v>0</v>
      </c>
      <c r="H314" s="69">
        <f>RMA_TC_010!G24</f>
        <v>0</v>
      </c>
      <c r="I314" s="69">
        <f>RMA_TC_010!H24</f>
        <v>0</v>
      </c>
      <c r="J314" s="73">
        <f>E314</f>
        <v>50</v>
      </c>
    </row>
    <row r="315" spans="1:10" ht="16.5" thickTop="1" thickBot="1">
      <c r="A315" s="74" t="s">
        <v>30</v>
      </c>
      <c r="B315" s="75"/>
      <c r="C315" s="75"/>
      <c r="D315" s="75"/>
      <c r="E315" s="76"/>
      <c r="F315" s="77">
        <f>AVERAGE(F312:F314)</f>
        <v>0</v>
      </c>
      <c r="G315" s="77">
        <f>AVERAGE(G312:G314)</f>
        <v>0</v>
      </c>
      <c r="H315" s="77">
        <f>AVERAGE(H312:H314)</f>
        <v>0</v>
      </c>
      <c r="I315" s="77">
        <f>AVERAGE(I312:I314)</f>
        <v>0</v>
      </c>
      <c r="J315" s="78">
        <f>SUM(J312:J314)/(SUM(A312:A314))</f>
        <v>1</v>
      </c>
    </row>
    <row r="316" spans="1:10" ht="16" thickBot="1">
      <c r="A316" s="79">
        <v>100</v>
      </c>
      <c r="B316" s="66" t="str">
        <f>RMA_TC_001!$B$2</f>
        <v>TestcaseNo</v>
      </c>
      <c r="C316" s="66">
        <v>0</v>
      </c>
      <c r="D316" s="66" t="s">
        <v>11</v>
      </c>
      <c r="E316" s="68">
        <v>100</v>
      </c>
      <c r="F316" s="69">
        <f>RMA_TC_010!E26</f>
        <v>0</v>
      </c>
      <c r="G316" s="69">
        <f>RMA_TC_010!F26</f>
        <v>0</v>
      </c>
      <c r="H316" s="69">
        <f>RMA_TC_010!G26</f>
        <v>0</v>
      </c>
      <c r="I316" s="69">
        <f>RMA_TC_010!H26</f>
        <v>0</v>
      </c>
      <c r="J316" s="80">
        <f>E316</f>
        <v>100</v>
      </c>
    </row>
    <row r="317" spans="1:10" ht="16" thickBot="1">
      <c r="A317" s="65">
        <v>100</v>
      </c>
      <c r="B317" s="66" t="str">
        <f>RMA_TC_001!$B$2</f>
        <v>TestcaseNo</v>
      </c>
      <c r="C317" s="67">
        <v>0</v>
      </c>
      <c r="D317" s="67" t="s">
        <v>11</v>
      </c>
      <c r="E317" s="68">
        <v>100</v>
      </c>
      <c r="F317" s="69">
        <f>RMA_TC_010!E27</f>
        <v>0</v>
      </c>
      <c r="G317" s="69">
        <f>RMA_TC_010!F27</f>
        <v>0</v>
      </c>
      <c r="H317" s="69">
        <f>RMA_TC_010!G27</f>
        <v>0</v>
      </c>
      <c r="I317" s="69">
        <f>RMA_TC_010!H27</f>
        <v>0</v>
      </c>
      <c r="J317" s="70">
        <f>E317</f>
        <v>100</v>
      </c>
    </row>
    <row r="318" spans="1:10" ht="16" thickBot="1">
      <c r="A318" s="71">
        <v>100</v>
      </c>
      <c r="B318" s="66" t="str">
        <f>RMA_TC_001!$B$2</f>
        <v>TestcaseNo</v>
      </c>
      <c r="C318" s="72">
        <v>0</v>
      </c>
      <c r="D318" s="72" t="s">
        <v>11</v>
      </c>
      <c r="E318" s="68">
        <v>100</v>
      </c>
      <c r="F318" s="69">
        <f>RMA_TC_010!E28</f>
        <v>0</v>
      </c>
      <c r="G318" s="69">
        <f>RMA_TC_010!F28</f>
        <v>0</v>
      </c>
      <c r="H318" s="69">
        <f>RMA_TC_010!G28</f>
        <v>0</v>
      </c>
      <c r="I318" s="69">
        <f>RMA_TC_010!H28</f>
        <v>0</v>
      </c>
      <c r="J318" s="73">
        <f>E318</f>
        <v>100</v>
      </c>
    </row>
    <row r="319" spans="1:10" ht="18.75" customHeight="1" thickTop="1" thickBot="1">
      <c r="A319" s="74" t="s">
        <v>31</v>
      </c>
      <c r="B319" s="81"/>
      <c r="C319" s="81"/>
      <c r="D319" s="81"/>
      <c r="E319" s="82"/>
      <c r="F319" s="77">
        <f>AVERAGE(F316:F318)</f>
        <v>0</v>
      </c>
      <c r="G319" s="77">
        <f>AVERAGE(G316:G318)</f>
        <v>0</v>
      </c>
      <c r="H319" s="77">
        <f>AVERAGE(H316:H318)</f>
        <v>0</v>
      </c>
      <c r="I319" s="77">
        <f>AVERAGE(I316:I318)</f>
        <v>0</v>
      </c>
      <c r="J319" s="78">
        <f>SUM(J316:J318)/(SUM(A316:A318))</f>
        <v>1</v>
      </c>
    </row>
    <row r="320" spans="1:10" ht="16" hidden="1" thickBot="1">
      <c r="A320" s="79">
        <v>200</v>
      </c>
      <c r="B320" s="66" t="str">
        <f>RMA_TC_001!$B$2</f>
        <v>TestcaseNo</v>
      </c>
      <c r="C320" s="66">
        <v>0</v>
      </c>
      <c r="D320" s="66" t="s">
        <v>11</v>
      </c>
      <c r="E320" s="68">
        <f>RMA_TC_010!D30</f>
        <v>0</v>
      </c>
      <c r="F320" s="69">
        <f>RMA_TC_010!E30</f>
        <v>0</v>
      </c>
      <c r="G320" s="69">
        <f>RMA_TC_010!F30</f>
        <v>0</v>
      </c>
      <c r="H320" s="69">
        <f>RMA_TC_010!G30</f>
        <v>0</v>
      </c>
      <c r="I320" s="69">
        <f>RMA_TC_010!H30</f>
        <v>0</v>
      </c>
      <c r="J320" s="80">
        <f>E320</f>
        <v>0</v>
      </c>
    </row>
    <row r="321" spans="1:10" ht="16" hidden="1" thickBot="1">
      <c r="A321" s="65">
        <v>200</v>
      </c>
      <c r="B321" s="66" t="str">
        <f>RMA_TC_001!$B$2</f>
        <v>TestcaseNo</v>
      </c>
      <c r="C321" s="67">
        <v>0</v>
      </c>
      <c r="D321" s="67" t="s">
        <v>11</v>
      </c>
      <c r="E321" s="68">
        <f>RMA_TC_010!D31</f>
        <v>0</v>
      </c>
      <c r="F321" s="69">
        <f>RMA_TC_010!E31</f>
        <v>0</v>
      </c>
      <c r="G321" s="69">
        <f>RMA_TC_010!F31</f>
        <v>0</v>
      </c>
      <c r="H321" s="69">
        <f>RMA_TC_010!G31</f>
        <v>0</v>
      </c>
      <c r="I321" s="69">
        <f>RMA_TC_010!H31</f>
        <v>0</v>
      </c>
      <c r="J321" s="70">
        <f>E321</f>
        <v>0</v>
      </c>
    </row>
    <row r="322" spans="1:10" ht="16" hidden="1" thickBot="1">
      <c r="A322" s="71">
        <v>200</v>
      </c>
      <c r="B322" s="66" t="str">
        <f>RMA_TC_001!$B$2</f>
        <v>TestcaseNo</v>
      </c>
      <c r="C322" s="72">
        <v>0</v>
      </c>
      <c r="D322" s="72" t="s">
        <v>11</v>
      </c>
      <c r="E322" s="68">
        <f>RMA_TC_010!D32</f>
        <v>0</v>
      </c>
      <c r="F322" s="69">
        <f>RMA_TC_010!E32</f>
        <v>0</v>
      </c>
      <c r="G322" s="69">
        <f>RMA_TC_010!F32</f>
        <v>0</v>
      </c>
      <c r="H322" s="69">
        <f>RMA_TC_010!G32</f>
        <v>0</v>
      </c>
      <c r="I322" s="69">
        <f>RMA_TC_010!H32</f>
        <v>0</v>
      </c>
      <c r="J322" s="73">
        <f>E322</f>
        <v>0</v>
      </c>
    </row>
    <row r="323" spans="1:10" ht="16.5" hidden="1" thickTop="1" thickBot="1">
      <c r="A323" s="74" t="s">
        <v>32</v>
      </c>
      <c r="B323" s="81"/>
      <c r="C323" s="81"/>
      <c r="D323" s="81"/>
      <c r="E323" s="82"/>
      <c r="F323" s="77">
        <f>AVERAGE(F320:F322)</f>
        <v>0</v>
      </c>
      <c r="G323" s="77">
        <f>AVERAGE(G320:G322)</f>
        <v>0</v>
      </c>
      <c r="H323" s="77">
        <f>AVERAGE(H320:H322)</f>
        <v>0</v>
      </c>
      <c r="I323" s="77">
        <f>AVERAGE(I320:I322)</f>
        <v>0</v>
      </c>
      <c r="J323" s="78">
        <f>SUM(J320:J322)/(SUM(A320:A322))</f>
        <v>0</v>
      </c>
    </row>
    <row r="324" spans="1:10" ht="17.25" customHeight="1" thickBot="1">
      <c r="A324" s="35"/>
      <c r="B324" s="87"/>
      <c r="C324" s="35"/>
      <c r="D324" s="87"/>
      <c r="E324" s="35"/>
      <c r="F324" s="35"/>
      <c r="G324" s="35"/>
      <c r="H324" s="35"/>
      <c r="I324" s="35"/>
      <c r="J324" s="35"/>
    </row>
    <row r="325" spans="1:10" ht="16" hidden="1" thickBot="1">
      <c r="A325" s="286" t="s">
        <v>90</v>
      </c>
      <c r="B325" s="287"/>
      <c r="C325" s="287"/>
      <c r="D325" s="287"/>
      <c r="E325" s="287"/>
      <c r="F325" s="287"/>
      <c r="G325" s="287"/>
      <c r="H325" s="287"/>
      <c r="I325" s="287"/>
      <c r="J325" s="288"/>
    </row>
    <row r="326" spans="1:10" ht="26.5" hidden="1" thickBot="1">
      <c r="A326" s="56" t="s">
        <v>0</v>
      </c>
      <c r="B326" s="57" t="s">
        <v>1</v>
      </c>
      <c r="C326" s="57" t="s">
        <v>2</v>
      </c>
      <c r="D326" s="58" t="s">
        <v>3</v>
      </c>
      <c r="E326" s="58" t="s">
        <v>4</v>
      </c>
      <c r="F326" s="56" t="s">
        <v>5</v>
      </c>
      <c r="G326" s="56" t="s">
        <v>6</v>
      </c>
      <c r="H326" s="56" t="s">
        <v>7</v>
      </c>
      <c r="I326" s="59" t="s">
        <v>8</v>
      </c>
      <c r="J326" s="58" t="s">
        <v>9</v>
      </c>
    </row>
    <row r="327" spans="1:10" ht="19.5" hidden="1" customHeight="1" thickBot="1">
      <c r="A327" s="60" t="s">
        <v>10</v>
      </c>
      <c r="B327" s="61" t="str">
        <f>RMA_TC_001!$B$2</f>
        <v>TestcaseNo</v>
      </c>
      <c r="C327" s="61">
        <v>0</v>
      </c>
      <c r="D327" s="61" t="s">
        <v>11</v>
      </c>
      <c r="E327" s="62">
        <f>[1]TC11!D5</f>
        <v>0</v>
      </c>
      <c r="F327" s="63">
        <f>'TC11'!E5</f>
        <v>0</v>
      </c>
      <c r="G327" s="63">
        <f>'TC11'!F5</f>
        <v>0</v>
      </c>
      <c r="H327" s="63">
        <f>'TC11'!G5</f>
        <v>0</v>
      </c>
      <c r="I327" s="63">
        <f>'TC11'!H5</f>
        <v>0</v>
      </c>
      <c r="J327" s="64">
        <f>E327</f>
        <v>0</v>
      </c>
    </row>
    <row r="328" spans="1:10" ht="15.75" hidden="1" customHeight="1" thickBot="1">
      <c r="A328" s="65">
        <v>1</v>
      </c>
      <c r="B328" s="66" t="str">
        <f>RMA_TC_001!$B$2</f>
        <v>TestcaseNo</v>
      </c>
      <c r="C328" s="67">
        <v>0</v>
      </c>
      <c r="D328" s="67" t="s">
        <v>11</v>
      </c>
      <c r="E328" s="68">
        <v>1</v>
      </c>
      <c r="F328" s="69">
        <f>'TC11'!E6</f>
        <v>0</v>
      </c>
      <c r="G328" s="69">
        <f>'TC11'!F6</f>
        <v>0</v>
      </c>
      <c r="H328" s="69">
        <f>'TC11'!G6</f>
        <v>0</v>
      </c>
      <c r="I328" s="68">
        <f>'TC11'!H6</f>
        <v>0</v>
      </c>
      <c r="J328" s="70">
        <f>E328</f>
        <v>1</v>
      </c>
    </row>
    <row r="329" spans="1:10" ht="18" hidden="1" customHeight="1" thickBot="1">
      <c r="A329" s="65">
        <v>1</v>
      </c>
      <c r="B329" s="66" t="str">
        <f>RMA_TC_001!$B$2</f>
        <v>TestcaseNo</v>
      </c>
      <c r="C329" s="67">
        <v>0</v>
      </c>
      <c r="D329" s="67" t="s">
        <v>11</v>
      </c>
      <c r="E329" s="68">
        <v>1</v>
      </c>
      <c r="F329" s="69">
        <f>'TC11'!E7</f>
        <v>0</v>
      </c>
      <c r="G329" s="69">
        <f>'TC11'!F7</f>
        <v>0</v>
      </c>
      <c r="H329" s="69">
        <f>'TC11'!G7</f>
        <v>0</v>
      </c>
      <c r="I329" s="68">
        <f>'TC11'!H7</f>
        <v>0</v>
      </c>
      <c r="J329" s="70">
        <f>E329</f>
        <v>1</v>
      </c>
    </row>
    <row r="330" spans="1:10" ht="15.75" hidden="1" customHeight="1" thickBot="1">
      <c r="A330" s="71">
        <v>1</v>
      </c>
      <c r="B330" s="66" t="str">
        <f>RMA_TC_001!$B$2</f>
        <v>TestcaseNo</v>
      </c>
      <c r="C330" s="72">
        <v>0</v>
      </c>
      <c r="D330" s="72" t="s">
        <v>11</v>
      </c>
      <c r="E330" s="68">
        <v>1</v>
      </c>
      <c r="F330" s="69">
        <f>'TC11'!E8</f>
        <v>0</v>
      </c>
      <c r="G330" s="69">
        <f>'TC11'!F8</f>
        <v>0</v>
      </c>
      <c r="H330" s="69">
        <f>'TC11'!G8</f>
        <v>0</v>
      </c>
      <c r="I330" s="68">
        <f>'TC11'!H8</f>
        <v>0</v>
      </c>
      <c r="J330" s="73">
        <f>E330</f>
        <v>1</v>
      </c>
    </row>
    <row r="331" spans="1:10" ht="17.25" hidden="1" customHeight="1" thickTop="1" thickBot="1">
      <c r="A331" s="74" t="s">
        <v>12</v>
      </c>
      <c r="B331" s="75"/>
      <c r="C331" s="75"/>
      <c r="D331" s="75"/>
      <c r="E331" s="76"/>
      <c r="F331" s="77">
        <f>AVERAGE(F328, F329, F330)</f>
        <v>0</v>
      </c>
      <c r="G331" s="77">
        <f>AVERAGE(G328:G330)</f>
        <v>0</v>
      </c>
      <c r="H331" s="77">
        <f>AVERAGE(H328:H330)</f>
        <v>0</v>
      </c>
      <c r="I331" s="77">
        <f>AVERAGE(I328:I330)</f>
        <v>0</v>
      </c>
      <c r="J331" s="78">
        <f>SUM(J328:J330)/(SUM(A328:A330))</f>
        <v>1</v>
      </c>
    </row>
    <row r="332" spans="1:10" ht="17.25" hidden="1" customHeight="1" thickBot="1">
      <c r="A332" s="79">
        <v>5</v>
      </c>
      <c r="B332" s="66" t="str">
        <f>RMA_TC_001!$B$2</f>
        <v>TestcaseNo</v>
      </c>
      <c r="C332" s="66">
        <v>0</v>
      </c>
      <c r="D332" s="66" t="s">
        <v>11</v>
      </c>
      <c r="E332" s="68">
        <v>5</v>
      </c>
      <c r="F332" s="69">
        <f>'TC11'!E10</f>
        <v>0</v>
      </c>
      <c r="G332" s="69">
        <f>'TC11'!F10</f>
        <v>0</v>
      </c>
      <c r="H332" s="69">
        <f>'TC11'!G10</f>
        <v>0</v>
      </c>
      <c r="I332" s="69">
        <f>'TC11'!H10</f>
        <v>0</v>
      </c>
      <c r="J332" s="80">
        <f>E332</f>
        <v>5</v>
      </c>
    </row>
    <row r="333" spans="1:10" ht="15" hidden="1" customHeight="1" thickBot="1">
      <c r="A333" s="65">
        <v>5</v>
      </c>
      <c r="B333" s="66" t="str">
        <f>RMA_TC_001!$B$2</f>
        <v>TestcaseNo</v>
      </c>
      <c r="C333" s="67">
        <v>0</v>
      </c>
      <c r="D333" s="67" t="s">
        <v>11</v>
      </c>
      <c r="E333" s="68">
        <v>5</v>
      </c>
      <c r="F333" s="69">
        <f>'TC11'!E11</f>
        <v>0</v>
      </c>
      <c r="G333" s="69">
        <f>'TC11'!F11</f>
        <v>0</v>
      </c>
      <c r="H333" s="69">
        <f>'TC11'!G11</f>
        <v>0</v>
      </c>
      <c r="I333" s="69">
        <f>'TC11'!H11</f>
        <v>0</v>
      </c>
      <c r="J333" s="70">
        <f>E333</f>
        <v>5</v>
      </c>
    </row>
    <row r="334" spans="1:10" ht="15" hidden="1" customHeight="1" thickBot="1">
      <c r="A334" s="71">
        <v>5</v>
      </c>
      <c r="B334" s="66" t="str">
        <f>RMA_TC_001!$B$2</f>
        <v>TestcaseNo</v>
      </c>
      <c r="C334" s="72">
        <v>0</v>
      </c>
      <c r="D334" s="72" t="s">
        <v>11</v>
      </c>
      <c r="E334" s="68">
        <v>5</v>
      </c>
      <c r="F334" s="69">
        <f>'TC11'!E12</f>
        <v>0</v>
      </c>
      <c r="G334" s="69">
        <f>'TC11'!F12</f>
        <v>0</v>
      </c>
      <c r="H334" s="69">
        <f>'TC11'!G12</f>
        <v>0</v>
      </c>
      <c r="I334" s="69">
        <f>'TC11'!H12</f>
        <v>0</v>
      </c>
      <c r="J334" s="73">
        <f>E334</f>
        <v>5</v>
      </c>
    </row>
    <row r="335" spans="1:10" ht="15" hidden="1" customHeight="1" thickTop="1" thickBot="1">
      <c r="A335" s="74" t="s">
        <v>13</v>
      </c>
      <c r="B335" s="75"/>
      <c r="C335" s="75"/>
      <c r="D335" s="75"/>
      <c r="E335" s="76"/>
      <c r="F335" s="77">
        <f>AVERAGE(F332:F334)</f>
        <v>0</v>
      </c>
      <c r="G335" s="77">
        <f>AVERAGE(G332:G334)</f>
        <v>0</v>
      </c>
      <c r="H335" s="77">
        <f>AVERAGE(H332:H334)</f>
        <v>0</v>
      </c>
      <c r="I335" s="77">
        <f>AVERAGE(I332:I334)</f>
        <v>0</v>
      </c>
      <c r="J335" s="78">
        <f>SUM(J332:J334)/(SUM(A332:A334))</f>
        <v>1</v>
      </c>
    </row>
    <row r="336" spans="1:10" ht="14.25" hidden="1" customHeight="1" thickBot="1">
      <c r="A336" s="79">
        <v>10</v>
      </c>
      <c r="B336" s="66" t="str">
        <f>RMA_TC_001!$B$2</f>
        <v>TestcaseNo</v>
      </c>
      <c r="C336" s="66">
        <v>0</v>
      </c>
      <c r="D336" s="66" t="s">
        <v>11</v>
      </c>
      <c r="E336" s="68">
        <v>10</v>
      </c>
      <c r="F336" s="69">
        <f>'TC11'!E14</f>
        <v>0</v>
      </c>
      <c r="G336" s="69">
        <f>'TC11'!F14</f>
        <v>0</v>
      </c>
      <c r="H336" s="69">
        <f>'TC11'!G14</f>
        <v>0</v>
      </c>
      <c r="I336" s="69">
        <f>'TC11'!H14</f>
        <v>0</v>
      </c>
      <c r="J336" s="80">
        <f>E336</f>
        <v>10</v>
      </c>
    </row>
    <row r="337" spans="1:10" ht="16" hidden="1" thickBot="1">
      <c r="A337" s="65">
        <v>10</v>
      </c>
      <c r="B337" s="66" t="str">
        <f>RMA_TC_001!$B$2</f>
        <v>TestcaseNo</v>
      </c>
      <c r="C337" s="67">
        <v>0</v>
      </c>
      <c r="D337" s="67" t="s">
        <v>11</v>
      </c>
      <c r="E337" s="68">
        <v>10</v>
      </c>
      <c r="F337" s="69">
        <f>'TC11'!E15</f>
        <v>0</v>
      </c>
      <c r="G337" s="69">
        <f>'TC11'!F15</f>
        <v>0</v>
      </c>
      <c r="H337" s="69">
        <f>'TC11'!G15</f>
        <v>0</v>
      </c>
      <c r="I337" s="69">
        <f>'TC11'!H15</f>
        <v>0</v>
      </c>
      <c r="J337" s="70">
        <f>E337</f>
        <v>10</v>
      </c>
    </row>
    <row r="338" spans="1:10" ht="16" hidden="1" thickBot="1">
      <c r="A338" s="71">
        <v>10</v>
      </c>
      <c r="B338" s="66" t="str">
        <f>RMA_TC_001!$B$2</f>
        <v>TestcaseNo</v>
      </c>
      <c r="C338" s="72">
        <v>0</v>
      </c>
      <c r="D338" s="72" t="s">
        <v>11</v>
      </c>
      <c r="E338" s="68">
        <v>10</v>
      </c>
      <c r="F338" s="69">
        <f>'TC11'!E16</f>
        <v>0</v>
      </c>
      <c r="G338" s="69">
        <f>'TC11'!F16</f>
        <v>0</v>
      </c>
      <c r="H338" s="69">
        <f>'TC11'!G16</f>
        <v>0</v>
      </c>
      <c r="I338" s="69">
        <f>'TC11'!H16</f>
        <v>0</v>
      </c>
      <c r="J338" s="73">
        <f>E338</f>
        <v>10</v>
      </c>
    </row>
    <row r="339" spans="1:10" ht="14.25" hidden="1" customHeight="1" thickTop="1" thickBot="1">
      <c r="A339" s="74" t="s">
        <v>14</v>
      </c>
      <c r="B339" s="75"/>
      <c r="C339" s="75"/>
      <c r="D339" s="75"/>
      <c r="E339" s="76"/>
      <c r="F339" s="77">
        <f>AVERAGE(F336:F338)</f>
        <v>0</v>
      </c>
      <c r="G339" s="77">
        <f>AVERAGE(G336:G338)</f>
        <v>0</v>
      </c>
      <c r="H339" s="77">
        <f>AVERAGE(H336:H338)</f>
        <v>0</v>
      </c>
      <c r="I339" s="77">
        <f>AVERAGE(I336:I338)</f>
        <v>0</v>
      </c>
      <c r="J339" s="78">
        <f>SUM(J336:J338)/(SUM(A336:A338))</f>
        <v>1</v>
      </c>
    </row>
    <row r="340" spans="1:10" ht="14.25" hidden="1" customHeight="1" thickBot="1">
      <c r="A340" s="79">
        <v>20</v>
      </c>
      <c r="B340" s="66" t="str">
        <f>RMA_TC_001!$B$2</f>
        <v>TestcaseNo</v>
      </c>
      <c r="C340" s="66">
        <v>0</v>
      </c>
      <c r="D340" s="66" t="s">
        <v>11</v>
      </c>
      <c r="E340" s="68">
        <v>20</v>
      </c>
      <c r="F340" s="69">
        <f>'TC11'!E18</f>
        <v>0</v>
      </c>
      <c r="G340" s="69">
        <f>'TC11'!F18</f>
        <v>0</v>
      </c>
      <c r="H340" s="69">
        <f>'TC11'!G18</f>
        <v>0</v>
      </c>
      <c r="I340" s="69">
        <f>'TC11'!H18</f>
        <v>0</v>
      </c>
      <c r="J340" s="80">
        <f>E340</f>
        <v>20</v>
      </c>
    </row>
    <row r="341" spans="1:10" ht="15.75" hidden="1" customHeight="1" thickBot="1">
      <c r="A341" s="65">
        <v>20</v>
      </c>
      <c r="B341" s="66" t="str">
        <f>RMA_TC_001!$B$2</f>
        <v>TestcaseNo</v>
      </c>
      <c r="C341" s="67">
        <v>0</v>
      </c>
      <c r="D341" s="67" t="s">
        <v>11</v>
      </c>
      <c r="E341" s="68">
        <v>20</v>
      </c>
      <c r="F341" s="69">
        <f>'TC11'!E19</f>
        <v>0</v>
      </c>
      <c r="G341" s="69">
        <f>'TC11'!F19</f>
        <v>0</v>
      </c>
      <c r="H341" s="69">
        <f>'TC11'!G19</f>
        <v>0</v>
      </c>
      <c r="I341" s="69">
        <f>'TC11'!H19</f>
        <v>0</v>
      </c>
      <c r="J341" s="70">
        <f>E341</f>
        <v>20</v>
      </c>
    </row>
    <row r="342" spans="1:10" ht="15" hidden="1" customHeight="1" thickBot="1">
      <c r="A342" s="71">
        <v>20</v>
      </c>
      <c r="B342" s="66" t="str">
        <f>RMA_TC_001!$B$2</f>
        <v>TestcaseNo</v>
      </c>
      <c r="C342" s="72">
        <v>0</v>
      </c>
      <c r="D342" s="72" t="s">
        <v>11</v>
      </c>
      <c r="E342" s="68">
        <v>20</v>
      </c>
      <c r="F342" s="69">
        <f>'TC11'!E20</f>
        <v>0</v>
      </c>
      <c r="G342" s="69">
        <f>'TC11'!F20</f>
        <v>0</v>
      </c>
      <c r="H342" s="69">
        <f>'TC11'!G20</f>
        <v>0</v>
      </c>
      <c r="I342" s="69">
        <f>'TC11'!H20</f>
        <v>0</v>
      </c>
      <c r="J342" s="73">
        <f>E342</f>
        <v>20</v>
      </c>
    </row>
    <row r="343" spans="1:10" ht="15.75" hidden="1" customHeight="1" thickTop="1" thickBot="1">
      <c r="A343" s="74" t="s">
        <v>15</v>
      </c>
      <c r="B343" s="75"/>
      <c r="C343" s="75"/>
      <c r="D343" s="75"/>
      <c r="E343" s="76"/>
      <c r="F343" s="77">
        <f>AVERAGE(F340:F342)</f>
        <v>0</v>
      </c>
      <c r="G343" s="77">
        <f>AVERAGE(G340:G342)</f>
        <v>0</v>
      </c>
      <c r="H343" s="77">
        <f>AVERAGE(H340:H342)</f>
        <v>0</v>
      </c>
      <c r="I343" s="77">
        <f>AVERAGE(I340:I342)</f>
        <v>0</v>
      </c>
      <c r="J343" s="78">
        <f>SUM(J340:J342)/(SUM(A340:A342))</f>
        <v>1</v>
      </c>
    </row>
    <row r="344" spans="1:10" ht="15.75" hidden="1" customHeight="1" thickBot="1">
      <c r="A344" s="79">
        <v>50</v>
      </c>
      <c r="B344" s="66" t="str">
        <f>RMA_TC_001!$B$2</f>
        <v>TestcaseNo</v>
      </c>
      <c r="C344" s="66">
        <v>0</v>
      </c>
      <c r="D344" s="66" t="s">
        <v>11</v>
      </c>
      <c r="E344" s="68">
        <v>50</v>
      </c>
      <c r="F344" s="69">
        <f>'TC11'!E22</f>
        <v>0</v>
      </c>
      <c r="G344" s="69">
        <f>'TC11'!F22</f>
        <v>0</v>
      </c>
      <c r="H344" s="69">
        <f>'TC11'!G22</f>
        <v>0</v>
      </c>
      <c r="I344" s="69">
        <f>'TC11'!H22</f>
        <v>0</v>
      </c>
      <c r="J344" s="80">
        <f>E344</f>
        <v>50</v>
      </c>
    </row>
    <row r="345" spans="1:10" ht="14.25" hidden="1" customHeight="1" thickBot="1">
      <c r="A345" s="65">
        <v>50</v>
      </c>
      <c r="B345" s="66" t="str">
        <f>RMA_TC_001!$B$2</f>
        <v>TestcaseNo</v>
      </c>
      <c r="C345" s="67">
        <v>0</v>
      </c>
      <c r="D345" s="67" t="s">
        <v>11</v>
      </c>
      <c r="E345" s="68">
        <v>50</v>
      </c>
      <c r="F345" s="69">
        <f>'TC11'!E23</f>
        <v>0</v>
      </c>
      <c r="G345" s="69">
        <f>'TC11'!F23</f>
        <v>0</v>
      </c>
      <c r="H345" s="69">
        <f>'TC11'!G23</f>
        <v>0</v>
      </c>
      <c r="I345" s="69">
        <f>'TC11'!H23</f>
        <v>0</v>
      </c>
      <c r="J345" s="70">
        <f>E345</f>
        <v>50</v>
      </c>
    </row>
    <row r="346" spans="1:10" ht="15" hidden="1" customHeight="1" thickBot="1">
      <c r="A346" s="71">
        <v>50</v>
      </c>
      <c r="B346" s="66" t="str">
        <f>RMA_TC_001!$B$2</f>
        <v>TestcaseNo</v>
      </c>
      <c r="C346" s="72">
        <v>0</v>
      </c>
      <c r="D346" s="72" t="s">
        <v>11</v>
      </c>
      <c r="E346" s="68">
        <v>50</v>
      </c>
      <c r="F346" s="69">
        <f>'TC11'!E24</f>
        <v>0</v>
      </c>
      <c r="G346" s="69">
        <f>'TC11'!F24</f>
        <v>0</v>
      </c>
      <c r="H346" s="69">
        <f>'TC11'!G24</f>
        <v>0</v>
      </c>
      <c r="I346" s="69">
        <f>'TC11'!H24</f>
        <v>0</v>
      </c>
      <c r="J346" s="73">
        <f>E346</f>
        <v>50</v>
      </c>
    </row>
    <row r="347" spans="1:10" ht="14.25" hidden="1" customHeight="1" thickTop="1" thickBot="1">
      <c r="A347" s="74" t="s">
        <v>30</v>
      </c>
      <c r="B347" s="75"/>
      <c r="C347" s="75"/>
      <c r="D347" s="75"/>
      <c r="E347" s="76"/>
      <c r="F347" s="77">
        <f>AVERAGE(F344:F346)</f>
        <v>0</v>
      </c>
      <c r="G347" s="77">
        <f>AVERAGE(G344:G346)</f>
        <v>0</v>
      </c>
      <c r="H347" s="77">
        <f>AVERAGE(H344:H346)</f>
        <v>0</v>
      </c>
      <c r="I347" s="77">
        <f>AVERAGE(I344:I346)</f>
        <v>0</v>
      </c>
      <c r="J347" s="78">
        <f>SUM(J344:J346)/(SUM(A344:A346))</f>
        <v>1</v>
      </c>
    </row>
    <row r="348" spans="1:10" ht="14.25" hidden="1" customHeight="1" thickBot="1">
      <c r="A348" s="79">
        <v>100</v>
      </c>
      <c r="B348" s="66" t="str">
        <f>RMA_TC_001!$B$2</f>
        <v>TestcaseNo</v>
      </c>
      <c r="C348" s="66">
        <v>0</v>
      </c>
      <c r="D348" s="66" t="s">
        <v>11</v>
      </c>
      <c r="E348" s="68">
        <v>100</v>
      </c>
      <c r="F348" s="69">
        <f>'TC11'!E26</f>
        <v>0</v>
      </c>
      <c r="G348" s="69">
        <f>'TC11'!F26</f>
        <v>0</v>
      </c>
      <c r="H348" s="69">
        <f>'TC11'!G26</f>
        <v>0</v>
      </c>
      <c r="I348" s="69">
        <f>'TC11'!H26</f>
        <v>0</v>
      </c>
      <c r="J348" s="80">
        <f>E348</f>
        <v>100</v>
      </c>
    </row>
    <row r="349" spans="1:10" ht="15.75" hidden="1" customHeight="1" thickBot="1">
      <c r="A349" s="65">
        <v>100</v>
      </c>
      <c r="B349" s="66" t="str">
        <f>RMA_TC_001!$B$2</f>
        <v>TestcaseNo</v>
      </c>
      <c r="C349" s="67">
        <v>0</v>
      </c>
      <c r="D349" s="67" t="s">
        <v>11</v>
      </c>
      <c r="E349" s="68">
        <v>100</v>
      </c>
      <c r="F349" s="69">
        <f>'TC11'!E27</f>
        <v>0</v>
      </c>
      <c r="G349" s="69">
        <f>'TC11'!F27</f>
        <v>0</v>
      </c>
      <c r="H349" s="69">
        <f>'TC11'!G27</f>
        <v>0</v>
      </c>
      <c r="I349" s="69">
        <f>'TC11'!H27</f>
        <v>0</v>
      </c>
      <c r="J349" s="70">
        <f>E349</f>
        <v>100</v>
      </c>
    </row>
    <row r="350" spans="1:10" ht="16" hidden="1" thickBot="1">
      <c r="A350" s="71">
        <v>100</v>
      </c>
      <c r="B350" s="66" t="str">
        <f>RMA_TC_001!$B$2</f>
        <v>TestcaseNo</v>
      </c>
      <c r="C350" s="72">
        <v>0</v>
      </c>
      <c r="D350" s="72" t="s">
        <v>11</v>
      </c>
      <c r="E350" s="68">
        <v>100</v>
      </c>
      <c r="F350" s="69">
        <f>'TC11'!E28</f>
        <v>0</v>
      </c>
      <c r="G350" s="69">
        <f>'TC11'!F28</f>
        <v>0</v>
      </c>
      <c r="H350" s="69">
        <f>'TC11'!G28</f>
        <v>0</v>
      </c>
      <c r="I350" s="69">
        <f>'TC11'!H28</f>
        <v>0</v>
      </c>
      <c r="J350" s="73">
        <f>E350</f>
        <v>100</v>
      </c>
    </row>
    <row r="351" spans="1:10" ht="12.75" hidden="1" customHeight="1" thickTop="1" thickBot="1">
      <c r="A351" s="74" t="s">
        <v>31</v>
      </c>
      <c r="B351" s="81"/>
      <c r="C351" s="81"/>
      <c r="D351" s="81"/>
      <c r="E351" s="82"/>
      <c r="F351" s="77">
        <f>AVERAGE(F348:F350)</f>
        <v>0</v>
      </c>
      <c r="G351" s="77">
        <f>AVERAGE(G348:G350)</f>
        <v>0</v>
      </c>
      <c r="H351" s="77">
        <f>AVERAGE(H348:H350)</f>
        <v>0</v>
      </c>
      <c r="I351" s="77">
        <f>AVERAGE(I348:I350)</f>
        <v>0</v>
      </c>
      <c r="J351" s="78">
        <f>SUM(J348:J350)/(SUM(A348:A350))</f>
        <v>1</v>
      </c>
    </row>
    <row r="352" spans="1:10" ht="0.75" customHeight="1" thickBot="1">
      <c r="A352" s="79">
        <v>200</v>
      </c>
      <c r="B352" s="66" t="str">
        <f>RMA_TC_001!$B$2</f>
        <v>TestcaseNo</v>
      </c>
      <c r="C352" s="66">
        <v>0</v>
      </c>
      <c r="D352" s="66" t="s">
        <v>11</v>
      </c>
      <c r="E352" s="68">
        <f>'TC11'!D30</f>
        <v>200</v>
      </c>
      <c r="F352" s="69">
        <f>'TC11'!E30</f>
        <v>0</v>
      </c>
      <c r="G352" s="69">
        <f>'TC11'!F30</f>
        <v>0</v>
      </c>
      <c r="H352" s="69">
        <f>'TC11'!G30</f>
        <v>0</v>
      </c>
      <c r="I352" s="69">
        <f>'TC11'!H30</f>
        <v>0</v>
      </c>
      <c r="J352" s="80">
        <f>E352</f>
        <v>200</v>
      </c>
    </row>
    <row r="353" spans="1:10" ht="8.25" hidden="1" customHeight="1" thickBot="1">
      <c r="A353" s="65">
        <v>200</v>
      </c>
      <c r="B353" s="66" t="str">
        <f>RMA_TC_001!$B$2</f>
        <v>TestcaseNo</v>
      </c>
      <c r="C353" s="67">
        <v>0</v>
      </c>
      <c r="D353" s="67" t="s">
        <v>11</v>
      </c>
      <c r="E353" s="68">
        <f>'TC11'!D31</f>
        <v>200</v>
      </c>
      <c r="F353" s="69">
        <f>'TC11'!E31</f>
        <v>0</v>
      </c>
      <c r="G353" s="69">
        <f>'TC11'!F31</f>
        <v>0</v>
      </c>
      <c r="H353" s="69">
        <f>'TC11'!G31</f>
        <v>0</v>
      </c>
      <c r="I353" s="69">
        <f>'TC11'!H31</f>
        <v>0</v>
      </c>
      <c r="J353" s="70">
        <f>E353</f>
        <v>200</v>
      </c>
    </row>
    <row r="354" spans="1:10" ht="15" hidden="1" customHeight="1" thickBot="1">
      <c r="A354" s="71">
        <v>200</v>
      </c>
      <c r="B354" s="66" t="str">
        <f>RMA_TC_001!$B$2</f>
        <v>TestcaseNo</v>
      </c>
      <c r="C354" s="72">
        <v>0</v>
      </c>
      <c r="D354" s="72" t="s">
        <v>11</v>
      </c>
      <c r="E354" s="68">
        <f>'TC11'!D32</f>
        <v>200</v>
      </c>
      <c r="F354" s="69">
        <f>'TC11'!E32</f>
        <v>0</v>
      </c>
      <c r="G354" s="69">
        <f>'TC11'!F32</f>
        <v>0</v>
      </c>
      <c r="H354" s="69">
        <f>'TC11'!G32</f>
        <v>0</v>
      </c>
      <c r="I354" s="69">
        <f>'TC11'!H32</f>
        <v>0</v>
      </c>
      <c r="J354" s="73">
        <f>E354</f>
        <v>200</v>
      </c>
    </row>
    <row r="355" spans="1:10" ht="1.5" hidden="1" customHeight="1" thickTop="1" thickBot="1">
      <c r="A355" s="74" t="s">
        <v>32</v>
      </c>
      <c r="B355" s="81"/>
      <c r="C355" s="81"/>
      <c r="D355" s="81"/>
      <c r="E355" s="82"/>
      <c r="F355" s="77">
        <f>AVERAGE(F352:F354)</f>
        <v>0</v>
      </c>
      <c r="G355" s="77">
        <f>AVERAGE(G352:G354)</f>
        <v>0</v>
      </c>
      <c r="H355" s="77">
        <f>AVERAGE(H352:H354)</f>
        <v>0</v>
      </c>
      <c r="I355" s="77">
        <f>AVERAGE(I352:I354)</f>
        <v>0</v>
      </c>
      <c r="J355" s="78">
        <f>SUM(J352:J354)/(SUM(A352:A354))</f>
        <v>1</v>
      </c>
    </row>
    <row r="356" spans="1:10" ht="16.5" customHeight="1" thickBot="1">
      <c r="A356" s="35"/>
      <c r="B356" s="87"/>
      <c r="C356" s="35"/>
      <c r="D356" s="87"/>
      <c r="E356" s="35"/>
      <c r="F356" s="35"/>
      <c r="G356" s="35"/>
      <c r="H356" s="35"/>
      <c r="I356" s="35"/>
      <c r="J356" s="35"/>
    </row>
    <row r="357" spans="1:10" ht="16.5" customHeight="1" thickBot="1">
      <c r="A357" s="286" t="s">
        <v>91</v>
      </c>
      <c r="B357" s="287"/>
      <c r="C357" s="287"/>
      <c r="D357" s="287"/>
      <c r="E357" s="287"/>
      <c r="F357" s="287"/>
      <c r="G357" s="287"/>
      <c r="H357" s="287"/>
      <c r="I357" s="287"/>
      <c r="J357" s="288"/>
    </row>
    <row r="358" spans="1:10" ht="26.5" thickBot="1">
      <c r="A358" s="56" t="s">
        <v>0</v>
      </c>
      <c r="B358" s="57" t="s">
        <v>1</v>
      </c>
      <c r="C358" s="57" t="s">
        <v>2</v>
      </c>
      <c r="D358" s="58" t="s">
        <v>3</v>
      </c>
      <c r="E358" s="58" t="s">
        <v>4</v>
      </c>
      <c r="F358" s="56" t="s">
        <v>5</v>
      </c>
      <c r="G358" s="56" t="s">
        <v>6</v>
      </c>
      <c r="H358" s="56" t="s">
        <v>7</v>
      </c>
      <c r="I358" s="59" t="s">
        <v>8</v>
      </c>
      <c r="J358" s="58" t="s">
        <v>9</v>
      </c>
    </row>
    <row r="359" spans="1:10" ht="14.25" customHeight="1" thickBot="1">
      <c r="A359" s="60" t="s">
        <v>10</v>
      </c>
      <c r="B359" s="61" t="str">
        <f>RMA_TC_001!$B$2</f>
        <v>TestcaseNo</v>
      </c>
      <c r="C359" s="61">
        <v>0</v>
      </c>
      <c r="D359" s="61" t="s">
        <v>11</v>
      </c>
      <c r="E359" s="62">
        <f>RMA_TC_012!D5</f>
        <v>0</v>
      </c>
      <c r="F359" s="63">
        <f>RMA_TC_012!E5</f>
        <v>0</v>
      </c>
      <c r="G359" s="63">
        <f>RMA_TC_012!F5</f>
        <v>0</v>
      </c>
      <c r="H359" s="63">
        <f>RMA_TC_012!G5</f>
        <v>0</v>
      </c>
      <c r="I359" s="63">
        <f>RMA_TC_012!H5</f>
        <v>0</v>
      </c>
      <c r="J359" s="64">
        <f>E359</f>
        <v>0</v>
      </c>
    </row>
    <row r="360" spans="1:10" ht="15.75" customHeight="1" thickBot="1">
      <c r="A360" s="65">
        <v>1</v>
      </c>
      <c r="B360" s="66" t="str">
        <f>RMA_TC_001!$B$2</f>
        <v>TestcaseNo</v>
      </c>
      <c r="C360" s="67">
        <v>0</v>
      </c>
      <c r="D360" s="67" t="s">
        <v>11</v>
      </c>
      <c r="E360" s="68">
        <v>1</v>
      </c>
      <c r="F360" s="69">
        <f>RMA_TC_012!E6</f>
        <v>0</v>
      </c>
      <c r="G360" s="69">
        <f>RMA_TC_012!F6</f>
        <v>0</v>
      </c>
      <c r="H360" s="69">
        <f>RMA_TC_012!G6</f>
        <v>0</v>
      </c>
      <c r="I360" s="68">
        <f>RMA_TC_012!H6</f>
        <v>0</v>
      </c>
      <c r="J360" s="70">
        <f>E360</f>
        <v>1</v>
      </c>
    </row>
    <row r="361" spans="1:10" ht="16.5" customHeight="1" thickBot="1">
      <c r="A361" s="65">
        <v>1</v>
      </c>
      <c r="B361" s="66" t="str">
        <f>RMA_TC_001!$B$2</f>
        <v>TestcaseNo</v>
      </c>
      <c r="C361" s="67">
        <v>0</v>
      </c>
      <c r="D361" s="67" t="s">
        <v>11</v>
      </c>
      <c r="E361" s="68">
        <v>1</v>
      </c>
      <c r="F361" s="69">
        <f>RMA_TC_012!E7</f>
        <v>0</v>
      </c>
      <c r="G361" s="69">
        <f>RMA_TC_012!F7</f>
        <v>0</v>
      </c>
      <c r="H361" s="69">
        <f>RMA_TC_012!G7</f>
        <v>0</v>
      </c>
      <c r="I361" s="68">
        <f>RMA_TC_012!H7</f>
        <v>0</v>
      </c>
      <c r="J361" s="70">
        <f>E361</f>
        <v>1</v>
      </c>
    </row>
    <row r="362" spans="1:10" ht="15.75" customHeight="1" thickBot="1">
      <c r="A362" s="71">
        <v>1</v>
      </c>
      <c r="B362" s="66" t="str">
        <f>RMA_TC_001!$B$2</f>
        <v>TestcaseNo</v>
      </c>
      <c r="C362" s="72">
        <v>0</v>
      </c>
      <c r="D362" s="72" t="s">
        <v>11</v>
      </c>
      <c r="E362" s="68">
        <v>1</v>
      </c>
      <c r="F362" s="69">
        <f>RMA_TC_012!E8</f>
        <v>0</v>
      </c>
      <c r="G362" s="69">
        <f>RMA_TC_012!F8</f>
        <v>0</v>
      </c>
      <c r="H362" s="69">
        <f>RMA_TC_012!G8</f>
        <v>0</v>
      </c>
      <c r="I362" s="68">
        <f>RMA_TC_012!H8</f>
        <v>0</v>
      </c>
      <c r="J362" s="73">
        <f>E362</f>
        <v>1</v>
      </c>
    </row>
    <row r="363" spans="1:10" ht="16.5" customHeight="1" thickTop="1" thickBot="1">
      <c r="A363" s="74" t="s">
        <v>12</v>
      </c>
      <c r="B363" s="75"/>
      <c r="C363" s="75"/>
      <c r="D363" s="75"/>
      <c r="E363" s="76"/>
      <c r="F363" s="77">
        <f>AVERAGE(F360:F362)</f>
        <v>0</v>
      </c>
      <c r="G363" s="77">
        <f>AVERAGE(G360:G362)</f>
        <v>0</v>
      </c>
      <c r="H363" s="77">
        <f>AVERAGE(H360:H362)</f>
        <v>0</v>
      </c>
      <c r="I363" s="77">
        <f>AVERAGE(I360:I362)</f>
        <v>0</v>
      </c>
      <c r="J363" s="78">
        <f>SUM(J360:J362)/(SUM(A360:A362))</f>
        <v>1</v>
      </c>
    </row>
    <row r="364" spans="1:10" ht="16.5" customHeight="1" thickBot="1">
      <c r="A364" s="79">
        <v>5</v>
      </c>
      <c r="B364" s="66" t="str">
        <f>RMA_TC_001!$B$2</f>
        <v>TestcaseNo</v>
      </c>
      <c r="C364" s="66">
        <v>0</v>
      </c>
      <c r="D364" s="66" t="s">
        <v>11</v>
      </c>
      <c r="E364" s="68">
        <v>5</v>
      </c>
      <c r="F364" s="69">
        <f>RMA_TC_012!E10</f>
        <v>0</v>
      </c>
      <c r="G364" s="69">
        <f>RMA_TC_012!F10</f>
        <v>0</v>
      </c>
      <c r="H364" s="69">
        <f>RMA_TC_012!G10</f>
        <v>0</v>
      </c>
      <c r="I364" s="69">
        <f>RMA_TC_012!H10</f>
        <v>0</v>
      </c>
      <c r="J364" s="80">
        <f>E364</f>
        <v>5</v>
      </c>
    </row>
    <row r="365" spans="1:10" ht="17.25" customHeight="1" thickBot="1">
      <c r="A365" s="65">
        <v>5</v>
      </c>
      <c r="B365" s="66" t="str">
        <f>RMA_TC_001!$B$2</f>
        <v>TestcaseNo</v>
      </c>
      <c r="C365" s="67">
        <v>0</v>
      </c>
      <c r="D365" s="67" t="s">
        <v>11</v>
      </c>
      <c r="E365" s="68">
        <v>5</v>
      </c>
      <c r="F365" s="69">
        <f>RMA_TC_012!E11</f>
        <v>0</v>
      </c>
      <c r="G365" s="69">
        <f>RMA_TC_012!F11</f>
        <v>0</v>
      </c>
      <c r="H365" s="69">
        <f>RMA_TC_012!G11</f>
        <v>0</v>
      </c>
      <c r="I365" s="69">
        <f>RMA_TC_012!H11</f>
        <v>0</v>
      </c>
      <c r="J365" s="70">
        <f>E365</f>
        <v>5</v>
      </c>
    </row>
    <row r="366" spans="1:10" ht="15.75" customHeight="1" thickBot="1">
      <c r="A366" s="71">
        <v>5</v>
      </c>
      <c r="B366" s="66" t="str">
        <f>RMA_TC_001!$B$2</f>
        <v>TestcaseNo</v>
      </c>
      <c r="C366" s="72">
        <v>0</v>
      </c>
      <c r="D366" s="72" t="s">
        <v>11</v>
      </c>
      <c r="E366" s="68">
        <v>5</v>
      </c>
      <c r="F366" s="69" t="e">
        <f>RMA_TC_012!E12</f>
        <v>#DIV/0!</v>
      </c>
      <c r="G366" s="69" t="e">
        <f>RMA_TC_012!F12</f>
        <v>#DIV/0!</v>
      </c>
      <c r="H366" s="69" t="e">
        <f>RMA_TC_012!G12</f>
        <v>#DIV/0!</v>
      </c>
      <c r="I366" s="69" t="e">
        <f>RMA_TC_012!H12</f>
        <v>#DIV/0!</v>
      </c>
      <c r="J366" s="73">
        <f>E366</f>
        <v>5</v>
      </c>
    </row>
    <row r="367" spans="1:10" ht="16.5" customHeight="1" thickTop="1" thickBot="1">
      <c r="A367" s="74" t="s">
        <v>13</v>
      </c>
      <c r="B367" s="75"/>
      <c r="C367" s="75"/>
      <c r="D367" s="75"/>
      <c r="E367" s="76"/>
      <c r="F367" s="77" t="e">
        <f>AVERAGE(F364:F366)</f>
        <v>#DIV/0!</v>
      </c>
      <c r="G367" s="77" t="e">
        <f>AVERAGE(G364:G366)</f>
        <v>#DIV/0!</v>
      </c>
      <c r="H367" s="77" t="e">
        <f>AVERAGE(H364:H366)</f>
        <v>#DIV/0!</v>
      </c>
      <c r="I367" s="77" t="e">
        <f>AVERAGE(I364:I366)</f>
        <v>#DIV/0!</v>
      </c>
      <c r="J367" s="78">
        <f>SUM(J364:J366)/(SUM(A364:A366))</f>
        <v>1</v>
      </c>
    </row>
    <row r="368" spans="1:10" ht="18" customHeight="1" thickBot="1">
      <c r="A368" s="79">
        <v>10</v>
      </c>
      <c r="B368" s="66" t="str">
        <f>RMA_TC_001!$B$2</f>
        <v>TestcaseNo</v>
      </c>
      <c r="C368" s="66">
        <v>0</v>
      </c>
      <c r="D368" s="66" t="s">
        <v>11</v>
      </c>
      <c r="E368" s="68">
        <v>10</v>
      </c>
      <c r="F368" s="69">
        <f>RMA_TC_012!E14</f>
        <v>0</v>
      </c>
      <c r="G368" s="69">
        <f>RMA_TC_012!F14</f>
        <v>0</v>
      </c>
      <c r="H368" s="69">
        <f>RMA_TC_012!G14</f>
        <v>0</v>
      </c>
      <c r="I368" s="69">
        <f>RMA_TC_012!H14</f>
        <v>0</v>
      </c>
      <c r="J368" s="80">
        <f>E368</f>
        <v>10</v>
      </c>
    </row>
    <row r="369" spans="1:10" ht="17.25" customHeight="1" thickBot="1">
      <c r="A369" s="65">
        <v>10</v>
      </c>
      <c r="B369" s="66" t="str">
        <f>RMA_TC_001!$B$2</f>
        <v>TestcaseNo</v>
      </c>
      <c r="C369" s="67">
        <v>0</v>
      </c>
      <c r="D369" s="67" t="s">
        <v>11</v>
      </c>
      <c r="E369" s="68">
        <v>10</v>
      </c>
      <c r="F369" s="69" t="e">
        <f>RMA_TC_012!E15</f>
        <v>#DIV/0!</v>
      </c>
      <c r="G369" s="69" t="e">
        <f>RMA_TC_012!F15</f>
        <v>#DIV/0!</v>
      </c>
      <c r="H369" s="69" t="e">
        <f>RMA_TC_012!G15</f>
        <v>#DIV/0!</v>
      </c>
      <c r="I369" s="69" t="e">
        <f>RMA_TC_012!H15</f>
        <v>#DIV/0!</v>
      </c>
      <c r="J369" s="70">
        <f>E369</f>
        <v>10</v>
      </c>
    </row>
    <row r="370" spans="1:10" ht="18.75" customHeight="1" thickBot="1">
      <c r="A370" s="71">
        <v>10</v>
      </c>
      <c r="B370" s="66" t="str">
        <f>RMA_TC_001!$B$2</f>
        <v>TestcaseNo</v>
      </c>
      <c r="C370" s="72">
        <v>0</v>
      </c>
      <c r="D370" s="72" t="s">
        <v>11</v>
      </c>
      <c r="E370" s="68">
        <v>10</v>
      </c>
      <c r="F370" s="69">
        <f>RMA_TC_012!E16</f>
        <v>0</v>
      </c>
      <c r="G370" s="69">
        <f>RMA_TC_012!F16</f>
        <v>0</v>
      </c>
      <c r="H370" s="69">
        <f>RMA_TC_012!G16</f>
        <v>0</v>
      </c>
      <c r="I370" s="69">
        <f>RMA_TC_012!H16</f>
        <v>0</v>
      </c>
      <c r="J370" s="73">
        <f>E370</f>
        <v>10</v>
      </c>
    </row>
    <row r="371" spans="1:10" ht="15" customHeight="1" thickTop="1" thickBot="1">
      <c r="A371" s="74" t="s">
        <v>14</v>
      </c>
      <c r="B371" s="75"/>
      <c r="C371" s="75"/>
      <c r="D371" s="75"/>
      <c r="E371" s="76"/>
      <c r="F371" s="77" t="e">
        <f>AVERAGE(F368:F370)</f>
        <v>#DIV/0!</v>
      </c>
      <c r="G371" s="77" t="e">
        <f>AVERAGE(G368:G370)</f>
        <v>#DIV/0!</v>
      </c>
      <c r="H371" s="77" t="e">
        <f>AVERAGE(H368:H370)</f>
        <v>#DIV/0!</v>
      </c>
      <c r="I371" s="77" t="e">
        <f>AVERAGE(I368:I370)</f>
        <v>#DIV/0!</v>
      </c>
      <c r="J371" s="78">
        <f>SUM(J368:J370)/(SUM(A368:A370))</f>
        <v>1</v>
      </c>
    </row>
    <row r="372" spans="1:10" ht="15.75" customHeight="1" thickBot="1">
      <c r="A372" s="79">
        <v>20</v>
      </c>
      <c r="B372" s="66" t="str">
        <f>RMA_TC_001!$B$2</f>
        <v>TestcaseNo</v>
      </c>
      <c r="C372" s="66">
        <v>0</v>
      </c>
      <c r="D372" s="66" t="s">
        <v>11</v>
      </c>
      <c r="E372" s="68">
        <v>20</v>
      </c>
      <c r="F372" s="69">
        <f>RMA_TC_012!E18</f>
        <v>0</v>
      </c>
      <c r="G372" s="69">
        <f>RMA_TC_012!F18</f>
        <v>0</v>
      </c>
      <c r="H372" s="69">
        <f>RMA_TC_012!G18</f>
        <v>0</v>
      </c>
      <c r="I372" s="69">
        <f>RMA_TC_012!H18</f>
        <v>0</v>
      </c>
      <c r="J372" s="80">
        <f>E372</f>
        <v>20</v>
      </c>
    </row>
    <row r="373" spans="1:10" ht="15.75" customHeight="1" thickBot="1">
      <c r="A373" s="65">
        <v>20</v>
      </c>
      <c r="B373" s="66" t="str">
        <f>RMA_TC_001!$B$2</f>
        <v>TestcaseNo</v>
      </c>
      <c r="C373" s="67">
        <v>0</v>
      </c>
      <c r="D373" s="67" t="s">
        <v>11</v>
      </c>
      <c r="E373" s="68">
        <v>20</v>
      </c>
      <c r="F373" s="69">
        <f>RMA_TC_012!E19</f>
        <v>0</v>
      </c>
      <c r="G373" s="69">
        <f>RMA_TC_012!F19</f>
        <v>0</v>
      </c>
      <c r="H373" s="69">
        <f>RMA_TC_012!G19</f>
        <v>0</v>
      </c>
      <c r="I373" s="69">
        <f>RMA_TC_012!H19</f>
        <v>0</v>
      </c>
      <c r="J373" s="70">
        <f>E373</f>
        <v>20</v>
      </c>
    </row>
    <row r="374" spans="1:10" ht="15.75" customHeight="1" thickBot="1">
      <c r="A374" s="71">
        <v>20</v>
      </c>
      <c r="B374" s="66" t="str">
        <f>RMA_TC_001!$B$2</f>
        <v>TestcaseNo</v>
      </c>
      <c r="C374" s="72">
        <v>0</v>
      </c>
      <c r="D374" s="72" t="s">
        <v>11</v>
      </c>
      <c r="E374" s="68">
        <v>20</v>
      </c>
      <c r="F374" s="69">
        <f>RMA_TC_012!E20</f>
        <v>0</v>
      </c>
      <c r="G374" s="69">
        <f>RMA_TC_012!F20</f>
        <v>0</v>
      </c>
      <c r="H374" s="69">
        <f>RMA_TC_012!G20</f>
        <v>0</v>
      </c>
      <c r="I374" s="69">
        <f>RMA_TC_012!H20</f>
        <v>0</v>
      </c>
      <c r="J374" s="73">
        <f>E374</f>
        <v>20</v>
      </c>
    </row>
    <row r="375" spans="1:10" ht="17.25" customHeight="1" thickTop="1" thickBot="1">
      <c r="A375" s="74" t="s">
        <v>15</v>
      </c>
      <c r="B375" s="75"/>
      <c r="C375" s="75"/>
      <c r="D375" s="75"/>
      <c r="E375" s="76"/>
      <c r="F375" s="77">
        <f>AVERAGE(F372:F374)</f>
        <v>0</v>
      </c>
      <c r="G375" s="77">
        <f>AVERAGE(G372:G374)</f>
        <v>0</v>
      </c>
      <c r="H375" s="77">
        <f>AVERAGE(H372:H374)</f>
        <v>0</v>
      </c>
      <c r="I375" s="77">
        <f>AVERAGE(I372:I374)</f>
        <v>0</v>
      </c>
      <c r="J375" s="78">
        <f>SUM(J372:J374)/(SUM(A372:A374))</f>
        <v>1</v>
      </c>
    </row>
    <row r="376" spans="1:10" ht="15.75" customHeight="1" thickBot="1">
      <c r="A376" s="79">
        <v>50</v>
      </c>
      <c r="B376" s="66" t="str">
        <f>RMA_TC_001!$B$2</f>
        <v>TestcaseNo</v>
      </c>
      <c r="C376" s="66">
        <v>0</v>
      </c>
      <c r="D376" s="66" t="s">
        <v>11</v>
      </c>
      <c r="E376" s="68">
        <v>50</v>
      </c>
      <c r="F376" s="69">
        <f>RMA_TC_012!E22</f>
        <v>0</v>
      </c>
      <c r="G376" s="69">
        <f>RMA_TC_012!F22</f>
        <v>0</v>
      </c>
      <c r="H376" s="69">
        <f>RMA_TC_012!G22</f>
        <v>0</v>
      </c>
      <c r="I376" s="69">
        <f>RMA_TC_012!H22</f>
        <v>0</v>
      </c>
      <c r="J376" s="80">
        <f>E376</f>
        <v>50</v>
      </c>
    </row>
    <row r="377" spans="1:10" ht="14.25" customHeight="1" thickBot="1">
      <c r="A377" s="65">
        <v>50</v>
      </c>
      <c r="B377" s="66" t="str">
        <f>RMA_TC_001!$B$2</f>
        <v>TestcaseNo</v>
      </c>
      <c r="C377" s="67">
        <v>0</v>
      </c>
      <c r="D377" s="67" t="s">
        <v>11</v>
      </c>
      <c r="E377" s="68">
        <v>50</v>
      </c>
      <c r="F377" s="69">
        <f>RMA_TC_012!E23</f>
        <v>0</v>
      </c>
      <c r="G377" s="69">
        <f>RMA_TC_012!F23</f>
        <v>0</v>
      </c>
      <c r="H377" s="69">
        <f>RMA_TC_012!G23</f>
        <v>0</v>
      </c>
      <c r="I377" s="69">
        <f>RMA_TC_012!H23</f>
        <v>0</v>
      </c>
      <c r="J377" s="70">
        <f>E377</f>
        <v>50</v>
      </c>
    </row>
    <row r="378" spans="1:10" ht="15.75" customHeight="1" thickBot="1">
      <c r="A378" s="71">
        <v>50</v>
      </c>
      <c r="B378" s="66" t="str">
        <f>RMA_TC_001!$B$2</f>
        <v>TestcaseNo</v>
      </c>
      <c r="C378" s="72">
        <v>0</v>
      </c>
      <c r="D378" s="72" t="s">
        <v>11</v>
      </c>
      <c r="E378" s="68">
        <v>50</v>
      </c>
      <c r="F378" s="69">
        <f>RMA_TC_012!E24</f>
        <v>0</v>
      </c>
      <c r="G378" s="69">
        <f>RMA_TC_012!F24</f>
        <v>0</v>
      </c>
      <c r="H378" s="69">
        <f>RMA_TC_012!G24</f>
        <v>0</v>
      </c>
      <c r="I378" s="69">
        <f>RMA_TC_012!H24</f>
        <v>0</v>
      </c>
      <c r="J378" s="73">
        <f>E378</f>
        <v>50</v>
      </c>
    </row>
    <row r="379" spans="1:10" ht="16.5" thickTop="1" thickBot="1">
      <c r="A379" s="74" t="s">
        <v>30</v>
      </c>
      <c r="B379" s="75"/>
      <c r="C379" s="75"/>
      <c r="D379" s="75"/>
      <c r="E379" s="76"/>
      <c r="F379" s="77">
        <f>AVERAGE(F376:F378)</f>
        <v>0</v>
      </c>
      <c r="G379" s="77">
        <f>AVERAGE(G376:G378)</f>
        <v>0</v>
      </c>
      <c r="H379" s="77">
        <f>AVERAGE(H376:H378)</f>
        <v>0</v>
      </c>
      <c r="I379" s="77">
        <f>AVERAGE(I376:I378)</f>
        <v>0</v>
      </c>
      <c r="J379" s="78">
        <f>SUM(J376:J378)/(SUM(A376:A378))</f>
        <v>1</v>
      </c>
    </row>
    <row r="380" spans="1:10" ht="16" thickBot="1">
      <c r="A380" s="79">
        <v>100</v>
      </c>
      <c r="B380" s="66" t="str">
        <f>RMA_TC_001!$B$2</f>
        <v>TestcaseNo</v>
      </c>
      <c r="C380" s="66">
        <v>0</v>
      </c>
      <c r="D380" s="66" t="s">
        <v>11</v>
      </c>
      <c r="E380" s="68">
        <v>100</v>
      </c>
      <c r="F380" s="69">
        <f>RMA_TC_012!E26</f>
        <v>0</v>
      </c>
      <c r="G380" s="69">
        <f>RMA_TC_012!F26</f>
        <v>0</v>
      </c>
      <c r="H380" s="69">
        <f>RMA_TC_012!G26</f>
        <v>0</v>
      </c>
      <c r="I380" s="69">
        <f>RMA_TC_012!H26</f>
        <v>0</v>
      </c>
      <c r="J380" s="80">
        <f>E380</f>
        <v>100</v>
      </c>
    </row>
    <row r="381" spans="1:10" ht="16" thickBot="1">
      <c r="A381" s="65">
        <v>100</v>
      </c>
      <c r="B381" s="66" t="str">
        <f>RMA_TC_001!$B$2</f>
        <v>TestcaseNo</v>
      </c>
      <c r="C381" s="67">
        <v>0</v>
      </c>
      <c r="D381" s="67" t="s">
        <v>11</v>
      </c>
      <c r="E381" s="68">
        <v>100</v>
      </c>
      <c r="F381" s="69">
        <f>RMA_TC_012!E27</f>
        <v>0</v>
      </c>
      <c r="G381" s="69">
        <f>RMA_TC_012!F27</f>
        <v>0</v>
      </c>
      <c r="H381" s="69">
        <f>RMA_TC_012!G27</f>
        <v>0</v>
      </c>
      <c r="I381" s="69">
        <f>RMA_TC_012!H27</f>
        <v>0</v>
      </c>
      <c r="J381" s="70">
        <f>E381</f>
        <v>100</v>
      </c>
    </row>
    <row r="382" spans="1:10" ht="16" thickBot="1">
      <c r="A382" s="71">
        <v>100</v>
      </c>
      <c r="B382" s="66" t="str">
        <f>RMA_TC_001!$B$2</f>
        <v>TestcaseNo</v>
      </c>
      <c r="C382" s="72">
        <v>0</v>
      </c>
      <c r="D382" s="72" t="s">
        <v>11</v>
      </c>
      <c r="E382" s="68">
        <v>100</v>
      </c>
      <c r="F382" s="69">
        <f>RMA_TC_012!E28</f>
        <v>0</v>
      </c>
      <c r="G382" s="69">
        <f>RMA_TC_012!F28</f>
        <v>0</v>
      </c>
      <c r="H382" s="69">
        <f>RMA_TC_012!G28</f>
        <v>0</v>
      </c>
      <c r="I382" s="69">
        <f>RMA_TC_012!H28</f>
        <v>0</v>
      </c>
      <c r="J382" s="73">
        <f>E382</f>
        <v>100</v>
      </c>
    </row>
    <row r="383" spans="1:10" ht="16.5" thickTop="1" thickBot="1">
      <c r="A383" s="74" t="s">
        <v>31</v>
      </c>
      <c r="B383" s="81"/>
      <c r="C383" s="81"/>
      <c r="D383" s="81"/>
      <c r="E383" s="82"/>
      <c r="F383" s="77">
        <f>AVERAGE(F380:F382)</f>
        <v>0</v>
      </c>
      <c r="G383" s="77">
        <f>AVERAGE(G380:G382)</f>
        <v>0</v>
      </c>
      <c r="H383" s="77">
        <f>AVERAGE(H380:H382)</f>
        <v>0</v>
      </c>
      <c r="I383" s="77">
        <f>AVERAGE(I380:I382)</f>
        <v>0</v>
      </c>
      <c r="J383" s="78">
        <f>SUM(J380:J382)/(SUM(A380:A382))</f>
        <v>1</v>
      </c>
    </row>
    <row r="384" spans="1:10" ht="13.5" hidden="1" customHeight="1" thickBot="1">
      <c r="A384" s="79">
        <v>200</v>
      </c>
      <c r="B384" s="66" t="str">
        <f>RMA_TC_001!$B$2</f>
        <v>TestcaseNo</v>
      </c>
      <c r="C384" s="66">
        <v>0</v>
      </c>
      <c r="D384" s="66" t="s">
        <v>11</v>
      </c>
      <c r="E384" s="68">
        <f>RMA_TC_012!D30</f>
        <v>0</v>
      </c>
      <c r="F384" s="69">
        <f>RMA_TC_012!E30</f>
        <v>0</v>
      </c>
      <c r="G384" s="69">
        <f>RMA_TC_012!F30</f>
        <v>0</v>
      </c>
      <c r="H384" s="69">
        <f>RMA_TC_012!G30</f>
        <v>0</v>
      </c>
      <c r="I384" s="69">
        <f>RMA_TC_012!H30</f>
        <v>0</v>
      </c>
      <c r="J384" s="80">
        <f>E384</f>
        <v>0</v>
      </c>
    </row>
    <row r="385" spans="1:10" ht="15" hidden="1" customHeight="1" thickBot="1">
      <c r="A385" s="65">
        <v>200</v>
      </c>
      <c r="B385" s="66" t="str">
        <f>RMA_TC_001!$B$2</f>
        <v>TestcaseNo</v>
      </c>
      <c r="C385" s="67">
        <v>0</v>
      </c>
      <c r="D385" s="67" t="s">
        <v>11</v>
      </c>
      <c r="E385" s="68">
        <f>RMA_TC_012!D31</f>
        <v>0</v>
      </c>
      <c r="F385" s="69">
        <f>RMA_TC_012!E31</f>
        <v>0</v>
      </c>
      <c r="G385" s="69">
        <f>RMA_TC_012!F31</f>
        <v>0</v>
      </c>
      <c r="H385" s="69">
        <f>RMA_TC_012!G31</f>
        <v>0</v>
      </c>
      <c r="I385" s="69">
        <f>RMA_TC_012!H31</f>
        <v>0</v>
      </c>
      <c r="J385" s="70">
        <f>E385</f>
        <v>0</v>
      </c>
    </row>
    <row r="386" spans="1:10" ht="14.25" hidden="1" customHeight="1" thickBot="1">
      <c r="A386" s="71">
        <v>200</v>
      </c>
      <c r="B386" s="66" t="str">
        <f>RMA_TC_001!$B$2</f>
        <v>TestcaseNo</v>
      </c>
      <c r="C386" s="72">
        <v>0</v>
      </c>
      <c r="D386" s="72" t="s">
        <v>11</v>
      </c>
      <c r="E386" s="68">
        <f>RMA_TC_012!D32</f>
        <v>0</v>
      </c>
      <c r="F386" s="69">
        <f>RMA_TC_012!E32</f>
        <v>0</v>
      </c>
      <c r="G386" s="69">
        <f>RMA_TC_012!F32</f>
        <v>0</v>
      </c>
      <c r="H386" s="69">
        <f>RMA_TC_012!G32</f>
        <v>0</v>
      </c>
      <c r="I386" s="69">
        <f>RMA_TC_012!H32</f>
        <v>0</v>
      </c>
      <c r="J386" s="73">
        <f>E386</f>
        <v>0</v>
      </c>
    </row>
    <row r="387" spans="1:10" ht="13.5" hidden="1" customHeight="1" thickTop="1" thickBot="1">
      <c r="A387" s="74" t="s">
        <v>32</v>
      </c>
      <c r="B387" s="81"/>
      <c r="C387" s="81"/>
      <c r="D387" s="81"/>
      <c r="E387" s="82"/>
      <c r="F387" s="77">
        <f>AVERAGE(F384:F386)</f>
        <v>0</v>
      </c>
      <c r="G387" s="77">
        <f>AVERAGE(G384:G386)</f>
        <v>0</v>
      </c>
      <c r="H387" s="77">
        <f>AVERAGE(H384:H386)</f>
        <v>0</v>
      </c>
      <c r="I387" s="77">
        <f>AVERAGE(I384:I386)</f>
        <v>0</v>
      </c>
      <c r="J387" s="78">
        <f>SUM(J384:J386)/(SUM(A384:A386))</f>
        <v>0</v>
      </c>
    </row>
    <row r="388" spans="1:10" ht="15" thickBot="1">
      <c r="A388" s="35"/>
      <c r="B388" s="87"/>
      <c r="C388" s="35"/>
      <c r="D388" s="87"/>
      <c r="E388" s="35"/>
      <c r="F388" s="35"/>
      <c r="G388" s="35"/>
      <c r="H388" s="35"/>
      <c r="I388" s="35"/>
      <c r="J388" s="35"/>
    </row>
    <row r="389" spans="1:10" ht="16" thickBot="1">
      <c r="A389" s="286" t="s">
        <v>92</v>
      </c>
      <c r="B389" s="287"/>
      <c r="C389" s="287"/>
      <c r="D389" s="287"/>
      <c r="E389" s="287"/>
      <c r="F389" s="287"/>
      <c r="G389" s="287"/>
      <c r="H389" s="287"/>
      <c r="I389" s="287"/>
      <c r="J389" s="288"/>
    </row>
    <row r="390" spans="1:10" ht="26.5" thickBot="1">
      <c r="A390" s="56" t="s">
        <v>0</v>
      </c>
      <c r="B390" s="57" t="s">
        <v>1</v>
      </c>
      <c r="C390" s="57" t="s">
        <v>2</v>
      </c>
      <c r="D390" s="58" t="s">
        <v>3</v>
      </c>
      <c r="E390" s="58" t="s">
        <v>4</v>
      </c>
      <c r="F390" s="56" t="s">
        <v>5</v>
      </c>
      <c r="G390" s="56" t="s">
        <v>6</v>
      </c>
      <c r="H390" s="56" t="s">
        <v>7</v>
      </c>
      <c r="I390" s="59" t="s">
        <v>8</v>
      </c>
      <c r="J390" s="58" t="s">
        <v>9</v>
      </c>
    </row>
    <row r="391" spans="1:10" ht="16" thickBot="1">
      <c r="A391" s="60" t="s">
        <v>10</v>
      </c>
      <c r="B391" s="61" t="str">
        <f>RMA_TC_001!$B$2</f>
        <v>TestcaseNo</v>
      </c>
      <c r="C391" s="61">
        <v>0</v>
      </c>
      <c r="D391" s="61" t="s">
        <v>11</v>
      </c>
      <c r="E391" s="62">
        <f>RMA_TC_015!D5</f>
        <v>0</v>
      </c>
      <c r="F391" s="63">
        <f>RMA_TC_013!E5</f>
        <v>0</v>
      </c>
      <c r="G391" s="63">
        <f>RMA_TC_013!F5</f>
        <v>0</v>
      </c>
      <c r="H391" s="63">
        <f>RMA_TC_013!G5</f>
        <v>0</v>
      </c>
      <c r="I391" s="63">
        <f>RMA_TC_013!H5</f>
        <v>0</v>
      </c>
      <c r="J391" s="64">
        <f>E391</f>
        <v>0</v>
      </c>
    </row>
    <row r="392" spans="1:10" ht="16" thickBot="1">
      <c r="A392" s="65">
        <v>1</v>
      </c>
      <c r="B392" s="66" t="str">
        <f>RMA_TC_001!$B$2</f>
        <v>TestcaseNo</v>
      </c>
      <c r="C392" s="67">
        <v>0</v>
      </c>
      <c r="D392" s="67" t="s">
        <v>11</v>
      </c>
      <c r="E392" s="68">
        <v>1</v>
      </c>
      <c r="F392" s="69">
        <f>RMA_TC_013!E6</f>
        <v>0</v>
      </c>
      <c r="G392" s="69">
        <f>RMA_TC_013!F6</f>
        <v>0</v>
      </c>
      <c r="H392" s="69">
        <f>RMA_TC_013!G6</f>
        <v>0</v>
      </c>
      <c r="I392" s="69">
        <f>RMA_TC_013!H6</f>
        <v>0</v>
      </c>
      <c r="J392" s="70">
        <f>E392</f>
        <v>1</v>
      </c>
    </row>
    <row r="393" spans="1:10" ht="16" thickBot="1">
      <c r="A393" s="65">
        <v>1</v>
      </c>
      <c r="B393" s="66" t="str">
        <f>RMA_TC_001!$B$2</f>
        <v>TestcaseNo</v>
      </c>
      <c r="C393" s="67">
        <v>0</v>
      </c>
      <c r="D393" s="67" t="s">
        <v>11</v>
      </c>
      <c r="E393" s="68">
        <v>1</v>
      </c>
      <c r="F393" s="69">
        <f>RMA_TC_013!E7</f>
        <v>0</v>
      </c>
      <c r="G393" s="69">
        <f>RMA_TC_013!F7</f>
        <v>0</v>
      </c>
      <c r="H393" s="69">
        <f>RMA_TC_013!G7</f>
        <v>0</v>
      </c>
      <c r="I393" s="69">
        <f>RMA_TC_013!H7</f>
        <v>0</v>
      </c>
      <c r="J393" s="70">
        <f>E393</f>
        <v>1</v>
      </c>
    </row>
    <row r="394" spans="1:10" ht="16" thickBot="1">
      <c r="A394" s="71">
        <v>1</v>
      </c>
      <c r="B394" s="66" t="str">
        <f>RMA_TC_001!$B$2</f>
        <v>TestcaseNo</v>
      </c>
      <c r="C394" s="72">
        <v>0</v>
      </c>
      <c r="D394" s="72" t="s">
        <v>11</v>
      </c>
      <c r="E394" s="68">
        <v>1</v>
      </c>
      <c r="F394" s="69">
        <f>RMA_TC_013!E8</f>
        <v>0</v>
      </c>
      <c r="G394" s="69">
        <f>RMA_TC_013!F8</f>
        <v>0</v>
      </c>
      <c r="H394" s="69">
        <f>RMA_TC_013!G8</f>
        <v>0</v>
      </c>
      <c r="I394" s="69">
        <f>RMA_TC_013!H8</f>
        <v>0</v>
      </c>
      <c r="J394" s="73">
        <f>E394</f>
        <v>1</v>
      </c>
    </row>
    <row r="395" spans="1:10" ht="16.5" thickTop="1" thickBot="1">
      <c r="A395" s="74" t="s">
        <v>12</v>
      </c>
      <c r="B395" s="75"/>
      <c r="C395" s="75"/>
      <c r="D395" s="75"/>
      <c r="E395" s="76"/>
      <c r="F395" s="77">
        <f>AVERAGE(F392:F394)</f>
        <v>0</v>
      </c>
      <c r="G395" s="77">
        <f>AVERAGE(G392:G394)</f>
        <v>0</v>
      </c>
      <c r="H395" s="77">
        <f>AVERAGE(H392:H394)</f>
        <v>0</v>
      </c>
      <c r="I395" s="77">
        <f>AVERAGE(I392:I394)</f>
        <v>0</v>
      </c>
      <c r="J395" s="78">
        <f>SUM(J392:J394)/(SUM(A392:A394))</f>
        <v>1</v>
      </c>
    </row>
    <row r="396" spans="1:10" ht="16" thickBot="1">
      <c r="A396" s="79">
        <v>5</v>
      </c>
      <c r="B396" s="66" t="str">
        <f>RMA_TC_001!$B$2</f>
        <v>TestcaseNo</v>
      </c>
      <c r="C396" s="66">
        <v>0</v>
      </c>
      <c r="D396" s="66" t="s">
        <v>11</v>
      </c>
      <c r="E396" s="68">
        <v>5</v>
      </c>
      <c r="F396" s="69">
        <f>RMA_TC_013!E10</f>
        <v>0</v>
      </c>
      <c r="G396" s="69">
        <f>RMA_TC_013!F10</f>
        <v>0</v>
      </c>
      <c r="H396" s="69">
        <f>RMA_TC_013!G10</f>
        <v>0</v>
      </c>
      <c r="I396" s="69">
        <f>RMA_TC_013!H10</f>
        <v>0</v>
      </c>
      <c r="J396" s="80">
        <f>E396</f>
        <v>5</v>
      </c>
    </row>
    <row r="397" spans="1:10" ht="16" thickBot="1">
      <c r="A397" s="65">
        <v>5</v>
      </c>
      <c r="B397" s="66" t="str">
        <f>RMA_TC_001!$B$2</f>
        <v>TestcaseNo</v>
      </c>
      <c r="C397" s="67">
        <v>0</v>
      </c>
      <c r="D397" s="67" t="s">
        <v>11</v>
      </c>
      <c r="E397" s="68">
        <v>5</v>
      </c>
      <c r="F397" s="69">
        <f>RMA_TC_013!E11</f>
        <v>0</v>
      </c>
      <c r="G397" s="69">
        <f>RMA_TC_013!F11</f>
        <v>0</v>
      </c>
      <c r="H397" s="69">
        <f>RMA_TC_013!G11</f>
        <v>0</v>
      </c>
      <c r="I397" s="69">
        <f>RMA_TC_013!H11</f>
        <v>0</v>
      </c>
      <c r="J397" s="70">
        <f>E397</f>
        <v>5</v>
      </c>
    </row>
    <row r="398" spans="1:10" ht="16" thickBot="1">
      <c r="A398" s="71">
        <v>5</v>
      </c>
      <c r="B398" s="66" t="str">
        <f>RMA_TC_001!$B$2</f>
        <v>TestcaseNo</v>
      </c>
      <c r="C398" s="72">
        <v>0</v>
      </c>
      <c r="D398" s="72" t="s">
        <v>11</v>
      </c>
      <c r="E398" s="68">
        <v>5</v>
      </c>
      <c r="F398" s="69" t="e">
        <f>RMA_TC_013!E12</f>
        <v>#DIV/0!</v>
      </c>
      <c r="G398" s="69" t="e">
        <f>RMA_TC_013!F12</f>
        <v>#DIV/0!</v>
      </c>
      <c r="H398" s="69" t="e">
        <f>RMA_TC_013!G12</f>
        <v>#DIV/0!</v>
      </c>
      <c r="I398" s="69" t="e">
        <f>RMA_TC_013!H12</f>
        <v>#DIV/0!</v>
      </c>
      <c r="J398" s="73">
        <f>E398</f>
        <v>5</v>
      </c>
    </row>
    <row r="399" spans="1:10" ht="16.5" thickTop="1" thickBot="1">
      <c r="A399" s="74" t="s">
        <v>13</v>
      </c>
      <c r="B399" s="75"/>
      <c r="C399" s="75"/>
      <c r="D399" s="75"/>
      <c r="E399" s="76"/>
      <c r="F399" s="77" t="e">
        <f>AVERAGE(F396:F398)</f>
        <v>#DIV/0!</v>
      </c>
      <c r="G399" s="77" t="e">
        <f>AVERAGE(G396:G398)</f>
        <v>#DIV/0!</v>
      </c>
      <c r="H399" s="77" t="e">
        <f>AVERAGE(H396:H398)</f>
        <v>#DIV/0!</v>
      </c>
      <c r="I399" s="77" t="e">
        <f>AVERAGE(I396:I398)</f>
        <v>#DIV/0!</v>
      </c>
      <c r="J399" s="78">
        <f>SUM(J396:J398)/(SUM(A396:A398))</f>
        <v>1</v>
      </c>
    </row>
    <row r="400" spans="1:10" ht="16" thickBot="1">
      <c r="A400" s="79">
        <v>10</v>
      </c>
      <c r="B400" s="66" t="str">
        <f>RMA_TC_001!$B$2</f>
        <v>TestcaseNo</v>
      </c>
      <c r="C400" s="66">
        <v>0</v>
      </c>
      <c r="D400" s="66" t="s">
        <v>11</v>
      </c>
      <c r="E400" s="68">
        <v>10</v>
      </c>
      <c r="F400" s="69">
        <f>RMA_TC_013!E14</f>
        <v>0</v>
      </c>
      <c r="G400" s="69">
        <f>RMA_TC_013!F14</f>
        <v>0</v>
      </c>
      <c r="H400" s="69">
        <f>RMA_TC_013!G14</f>
        <v>0</v>
      </c>
      <c r="I400" s="69">
        <f>RMA_TC_013!H14</f>
        <v>0</v>
      </c>
      <c r="J400" s="80">
        <f>E400</f>
        <v>10</v>
      </c>
    </row>
    <row r="401" spans="1:10" ht="16" thickBot="1">
      <c r="A401" s="65">
        <v>10</v>
      </c>
      <c r="B401" s="66" t="str">
        <f>RMA_TC_001!$B$2</f>
        <v>TestcaseNo</v>
      </c>
      <c r="C401" s="67">
        <v>0</v>
      </c>
      <c r="D401" s="67" t="s">
        <v>11</v>
      </c>
      <c r="E401" s="68">
        <v>10</v>
      </c>
      <c r="F401" s="69" t="e">
        <f>RMA_TC_013!E15</f>
        <v>#DIV/0!</v>
      </c>
      <c r="G401" s="69" t="e">
        <f>RMA_TC_013!F15</f>
        <v>#DIV/0!</v>
      </c>
      <c r="H401" s="69" t="e">
        <f>RMA_TC_013!G15</f>
        <v>#DIV/0!</v>
      </c>
      <c r="I401" s="69" t="e">
        <f>RMA_TC_013!H15</f>
        <v>#DIV/0!</v>
      </c>
      <c r="J401" s="70">
        <f>E401</f>
        <v>10</v>
      </c>
    </row>
    <row r="402" spans="1:10" ht="16" thickBot="1">
      <c r="A402" s="71">
        <v>10</v>
      </c>
      <c r="B402" s="66" t="str">
        <f>RMA_TC_001!$B$2</f>
        <v>TestcaseNo</v>
      </c>
      <c r="C402" s="72">
        <v>0</v>
      </c>
      <c r="D402" s="72" t="s">
        <v>11</v>
      </c>
      <c r="E402" s="68">
        <v>10</v>
      </c>
      <c r="F402" s="69">
        <f>RMA_TC_013!E16</f>
        <v>0</v>
      </c>
      <c r="G402" s="69">
        <f>RMA_TC_013!F16</f>
        <v>0</v>
      </c>
      <c r="H402" s="69">
        <f>RMA_TC_013!G16</f>
        <v>0</v>
      </c>
      <c r="I402" s="69">
        <f>RMA_TC_013!H16</f>
        <v>0</v>
      </c>
      <c r="J402" s="73">
        <f>E402</f>
        <v>10</v>
      </c>
    </row>
    <row r="403" spans="1:10" ht="16.5" thickTop="1" thickBot="1">
      <c r="A403" s="74" t="s">
        <v>14</v>
      </c>
      <c r="B403" s="75"/>
      <c r="C403" s="75"/>
      <c r="D403" s="75"/>
      <c r="E403" s="76"/>
      <c r="F403" s="77" t="e">
        <f>AVERAGE(F400:F402)</f>
        <v>#DIV/0!</v>
      </c>
      <c r="G403" s="77" t="e">
        <f>AVERAGE(G400:G402)</f>
        <v>#DIV/0!</v>
      </c>
      <c r="H403" s="77" t="e">
        <f>AVERAGE(H400:H402)</f>
        <v>#DIV/0!</v>
      </c>
      <c r="I403" s="77" t="e">
        <f>AVERAGE(I400:I402)</f>
        <v>#DIV/0!</v>
      </c>
      <c r="J403" s="78">
        <f>SUM(J400:J402)/(SUM(A400:A402))</f>
        <v>1</v>
      </c>
    </row>
    <row r="404" spans="1:10" ht="16" thickBot="1">
      <c r="A404" s="79">
        <v>20</v>
      </c>
      <c r="B404" s="66" t="str">
        <f>RMA_TC_001!$B$2</f>
        <v>TestcaseNo</v>
      </c>
      <c r="C404" s="66">
        <v>0</v>
      </c>
      <c r="D404" s="66" t="s">
        <v>11</v>
      </c>
      <c r="E404" s="68">
        <v>20</v>
      </c>
      <c r="F404" s="69">
        <f>RMA_TC_013!E18</f>
        <v>0</v>
      </c>
      <c r="G404" s="69">
        <f>RMA_TC_013!F18</f>
        <v>0</v>
      </c>
      <c r="H404" s="69">
        <f>RMA_TC_013!G18</f>
        <v>0</v>
      </c>
      <c r="I404" s="69">
        <f>RMA_TC_013!H18</f>
        <v>0</v>
      </c>
      <c r="J404" s="80">
        <f>E404</f>
        <v>20</v>
      </c>
    </row>
    <row r="405" spans="1:10" ht="16" thickBot="1">
      <c r="A405" s="65">
        <v>20</v>
      </c>
      <c r="B405" s="66" t="str">
        <f>RMA_TC_001!$B$2</f>
        <v>TestcaseNo</v>
      </c>
      <c r="C405" s="67">
        <v>0</v>
      </c>
      <c r="D405" s="67" t="s">
        <v>11</v>
      </c>
      <c r="E405" s="68">
        <v>20</v>
      </c>
      <c r="F405" s="69">
        <f>RMA_TC_013!E19</f>
        <v>0</v>
      </c>
      <c r="G405" s="69">
        <f>RMA_TC_013!F19</f>
        <v>0</v>
      </c>
      <c r="H405" s="69">
        <f>RMA_TC_013!G19</f>
        <v>0</v>
      </c>
      <c r="I405" s="69">
        <f>RMA_TC_013!H19</f>
        <v>0</v>
      </c>
      <c r="J405" s="70">
        <f>E405</f>
        <v>20</v>
      </c>
    </row>
    <row r="406" spans="1:10" ht="16" thickBot="1">
      <c r="A406" s="71">
        <v>20</v>
      </c>
      <c r="B406" s="66" t="str">
        <f>RMA_TC_001!$B$2</f>
        <v>TestcaseNo</v>
      </c>
      <c r="C406" s="72">
        <v>0</v>
      </c>
      <c r="D406" s="72" t="s">
        <v>11</v>
      </c>
      <c r="E406" s="68">
        <v>20</v>
      </c>
      <c r="F406" s="69">
        <f>RMA_TC_013!E20</f>
        <v>0</v>
      </c>
      <c r="G406" s="69">
        <f>RMA_TC_013!F20</f>
        <v>0</v>
      </c>
      <c r="H406" s="69">
        <f>RMA_TC_013!G20</f>
        <v>0</v>
      </c>
      <c r="I406" s="69">
        <f>RMA_TC_013!H20</f>
        <v>0</v>
      </c>
      <c r="J406" s="73">
        <f>E406</f>
        <v>20</v>
      </c>
    </row>
    <row r="407" spans="1:10" ht="16.5" thickTop="1" thickBot="1">
      <c r="A407" s="74" t="s">
        <v>15</v>
      </c>
      <c r="B407" s="75"/>
      <c r="C407" s="75"/>
      <c r="D407" s="75"/>
      <c r="E407" s="76"/>
      <c r="F407" s="77">
        <f>AVERAGE(F404:F406)</f>
        <v>0</v>
      </c>
      <c r="G407" s="77">
        <f>AVERAGE(G404:G406)</f>
        <v>0</v>
      </c>
      <c r="H407" s="77">
        <f>AVERAGE(H404:H406)</f>
        <v>0</v>
      </c>
      <c r="I407" s="77">
        <f>AVERAGE(I404:I406)</f>
        <v>0</v>
      </c>
      <c r="J407" s="78">
        <f>SUM(J404:J406)/(SUM(A404:A406))</f>
        <v>1</v>
      </c>
    </row>
    <row r="408" spans="1:10" ht="16" thickBot="1">
      <c r="A408" s="79">
        <v>50</v>
      </c>
      <c r="B408" s="66" t="str">
        <f>RMA_TC_001!$B$2</f>
        <v>TestcaseNo</v>
      </c>
      <c r="C408" s="66">
        <v>0</v>
      </c>
      <c r="D408" s="66" t="s">
        <v>11</v>
      </c>
      <c r="E408" s="68">
        <v>50</v>
      </c>
      <c r="F408" s="69">
        <f>RMA_TC_013!E22</f>
        <v>0</v>
      </c>
      <c r="G408" s="69">
        <f>RMA_TC_013!F22</f>
        <v>0</v>
      </c>
      <c r="H408" s="69">
        <f>RMA_TC_013!G22</f>
        <v>0</v>
      </c>
      <c r="I408" s="69">
        <f>RMA_TC_013!H22</f>
        <v>0</v>
      </c>
      <c r="J408" s="80">
        <f>E408</f>
        <v>50</v>
      </c>
    </row>
    <row r="409" spans="1:10" ht="16" thickBot="1">
      <c r="A409" s="65">
        <v>50</v>
      </c>
      <c r="B409" s="66" t="str">
        <f>RMA_TC_001!$B$2</f>
        <v>TestcaseNo</v>
      </c>
      <c r="C409" s="67">
        <v>0</v>
      </c>
      <c r="D409" s="67" t="s">
        <v>11</v>
      </c>
      <c r="E409" s="68">
        <v>50</v>
      </c>
      <c r="F409" s="69">
        <f>RMA_TC_013!E23</f>
        <v>0</v>
      </c>
      <c r="G409" s="69">
        <f>RMA_TC_013!F23</f>
        <v>0</v>
      </c>
      <c r="H409" s="69">
        <f>RMA_TC_013!G23</f>
        <v>0</v>
      </c>
      <c r="I409" s="69">
        <f>RMA_TC_013!H23</f>
        <v>0</v>
      </c>
      <c r="J409" s="70">
        <f>E409</f>
        <v>50</v>
      </c>
    </row>
    <row r="410" spans="1:10" ht="16" thickBot="1">
      <c r="A410" s="71">
        <v>50</v>
      </c>
      <c r="B410" s="66" t="str">
        <f>RMA_TC_001!$B$2</f>
        <v>TestcaseNo</v>
      </c>
      <c r="C410" s="72">
        <v>0</v>
      </c>
      <c r="D410" s="72" t="s">
        <v>11</v>
      </c>
      <c r="E410" s="68">
        <v>50</v>
      </c>
      <c r="F410" s="69">
        <f>RMA_TC_013!E24</f>
        <v>0</v>
      </c>
      <c r="G410" s="69">
        <f>RMA_TC_013!F24</f>
        <v>0</v>
      </c>
      <c r="H410" s="69">
        <f>RMA_TC_013!G24</f>
        <v>0</v>
      </c>
      <c r="I410" s="69">
        <f>RMA_TC_013!H24</f>
        <v>0</v>
      </c>
      <c r="J410" s="73">
        <f>E410</f>
        <v>50</v>
      </c>
    </row>
    <row r="411" spans="1:10" ht="16.5" thickTop="1" thickBot="1">
      <c r="A411" s="74" t="s">
        <v>30</v>
      </c>
      <c r="B411" s="75"/>
      <c r="C411" s="75"/>
      <c r="D411" s="75"/>
      <c r="E411" s="76"/>
      <c r="F411" s="77">
        <f>AVERAGE(F408:F410)</f>
        <v>0</v>
      </c>
      <c r="G411" s="77">
        <f>AVERAGE(G408:G410)</f>
        <v>0</v>
      </c>
      <c r="H411" s="77">
        <f>AVERAGE(H408:H410)</f>
        <v>0</v>
      </c>
      <c r="I411" s="77">
        <f>AVERAGE(I408:I410)</f>
        <v>0</v>
      </c>
      <c r="J411" s="78">
        <f>SUM(J408:J410)/(SUM(A408:A410))</f>
        <v>1</v>
      </c>
    </row>
    <row r="412" spans="1:10" ht="16" thickBot="1">
      <c r="A412" s="79">
        <v>100</v>
      </c>
      <c r="B412" s="66" t="str">
        <f>RMA_TC_001!$B$2</f>
        <v>TestcaseNo</v>
      </c>
      <c r="C412" s="66">
        <v>0</v>
      </c>
      <c r="D412" s="66" t="s">
        <v>11</v>
      </c>
      <c r="E412" s="68">
        <v>100</v>
      </c>
      <c r="F412" s="69">
        <f>RMA_TC_013!E26</f>
        <v>0</v>
      </c>
      <c r="G412" s="69">
        <f>RMA_TC_013!F26</f>
        <v>0</v>
      </c>
      <c r="H412" s="69">
        <f>RMA_TC_013!G26</f>
        <v>0</v>
      </c>
      <c r="I412" s="69">
        <f>RMA_TC_013!H26</f>
        <v>0</v>
      </c>
      <c r="J412" s="80">
        <f>E412</f>
        <v>100</v>
      </c>
    </row>
    <row r="413" spans="1:10" ht="16" thickBot="1">
      <c r="A413" s="65">
        <v>100</v>
      </c>
      <c r="B413" s="66" t="str">
        <f>RMA_TC_001!$B$2</f>
        <v>TestcaseNo</v>
      </c>
      <c r="C413" s="67">
        <v>0</v>
      </c>
      <c r="D413" s="67" t="s">
        <v>11</v>
      </c>
      <c r="E413" s="68">
        <v>100</v>
      </c>
      <c r="F413" s="69">
        <f>RMA_TC_013!E27</f>
        <v>0</v>
      </c>
      <c r="G413" s="69">
        <f>RMA_TC_013!F27</f>
        <v>0</v>
      </c>
      <c r="H413" s="69">
        <f>RMA_TC_013!G27</f>
        <v>0</v>
      </c>
      <c r="I413" s="69">
        <f>RMA_TC_013!H27</f>
        <v>0</v>
      </c>
      <c r="J413" s="70">
        <f>E413</f>
        <v>100</v>
      </c>
    </row>
    <row r="414" spans="1:10" ht="16" thickBot="1">
      <c r="A414" s="71">
        <v>100</v>
      </c>
      <c r="B414" s="66" t="str">
        <f>RMA_TC_001!$B$2</f>
        <v>TestcaseNo</v>
      </c>
      <c r="C414" s="72">
        <v>0</v>
      </c>
      <c r="D414" s="72" t="s">
        <v>11</v>
      </c>
      <c r="E414" s="68">
        <v>100</v>
      </c>
      <c r="F414" s="69">
        <f>RMA_TC_013!E28</f>
        <v>0</v>
      </c>
      <c r="G414" s="69">
        <f>RMA_TC_013!F28</f>
        <v>0</v>
      </c>
      <c r="H414" s="69">
        <f>RMA_TC_013!G28</f>
        <v>0</v>
      </c>
      <c r="I414" s="69">
        <f>RMA_TC_013!H28</f>
        <v>0</v>
      </c>
      <c r="J414" s="73">
        <f>E414</f>
        <v>100</v>
      </c>
    </row>
    <row r="415" spans="1:10" ht="16.5" thickTop="1" thickBot="1">
      <c r="A415" s="74" t="s">
        <v>31</v>
      </c>
      <c r="B415" s="81"/>
      <c r="C415" s="81"/>
      <c r="D415" s="81"/>
      <c r="E415" s="82"/>
      <c r="F415" s="77">
        <f>AVERAGE(F412:F414)</f>
        <v>0</v>
      </c>
      <c r="G415" s="77">
        <f>AVERAGE(G412:G414)</f>
        <v>0</v>
      </c>
      <c r="H415" s="77">
        <f>AVERAGE(H412:H414)</f>
        <v>0</v>
      </c>
      <c r="I415" s="77">
        <f>AVERAGE(I412:I414)</f>
        <v>0</v>
      </c>
      <c r="J415" s="78">
        <f>SUM(J412:J414)/(SUM(A412:A414))</f>
        <v>1</v>
      </c>
    </row>
    <row r="416" spans="1:10" ht="16" hidden="1" thickBot="1">
      <c r="A416" s="79">
        <v>200</v>
      </c>
      <c r="B416" s="66" t="str">
        <f>RMA_TC_001!$B$2</f>
        <v>TestcaseNo</v>
      </c>
      <c r="C416" s="66">
        <v>0</v>
      </c>
      <c r="D416" s="66" t="s">
        <v>11</v>
      </c>
      <c r="E416" s="68">
        <f>RMA_TC_013!D30</f>
        <v>0</v>
      </c>
      <c r="F416" s="69">
        <f>RMA_TC_013!E30</f>
        <v>0</v>
      </c>
      <c r="G416" s="69">
        <f>RMA_TC_013!F30</f>
        <v>0</v>
      </c>
      <c r="H416" s="69">
        <f>RMA_TC_013!G30</f>
        <v>0</v>
      </c>
      <c r="I416" s="69">
        <f>RMA_TC_013!H30</f>
        <v>0</v>
      </c>
      <c r="J416" s="80">
        <f>E416</f>
        <v>0</v>
      </c>
    </row>
    <row r="417" spans="1:10" ht="16" hidden="1" thickBot="1">
      <c r="A417" s="65">
        <v>200</v>
      </c>
      <c r="B417" s="66" t="str">
        <f>RMA_TC_001!$B$2</f>
        <v>TestcaseNo</v>
      </c>
      <c r="C417" s="67">
        <v>0</v>
      </c>
      <c r="D417" s="67" t="s">
        <v>11</v>
      </c>
      <c r="E417" s="68">
        <f>RMA_TC_013!D31</f>
        <v>0</v>
      </c>
      <c r="F417" s="69">
        <f>RMA_TC_013!E31</f>
        <v>0</v>
      </c>
      <c r="G417" s="69">
        <f>RMA_TC_013!F31</f>
        <v>0</v>
      </c>
      <c r="H417" s="69">
        <f>RMA_TC_013!G31</f>
        <v>0</v>
      </c>
      <c r="I417" s="69">
        <f>RMA_TC_013!H31</f>
        <v>0</v>
      </c>
      <c r="J417" s="70">
        <f>E417</f>
        <v>0</v>
      </c>
    </row>
    <row r="418" spans="1:10" ht="16" hidden="1" thickBot="1">
      <c r="A418" s="71">
        <v>200</v>
      </c>
      <c r="B418" s="66" t="str">
        <f>RMA_TC_001!$B$2</f>
        <v>TestcaseNo</v>
      </c>
      <c r="C418" s="72">
        <v>0</v>
      </c>
      <c r="D418" s="72" t="s">
        <v>11</v>
      </c>
      <c r="E418" s="68">
        <f>RMA_TC_013!D32</f>
        <v>0</v>
      </c>
      <c r="F418" s="69">
        <f>RMA_TC_013!E32</f>
        <v>0</v>
      </c>
      <c r="G418" s="69">
        <f>RMA_TC_013!F32</f>
        <v>0</v>
      </c>
      <c r="H418" s="69">
        <f>RMA_TC_013!G32</f>
        <v>0</v>
      </c>
      <c r="I418" s="69">
        <f>RMA_TC_013!H32</f>
        <v>0</v>
      </c>
      <c r="J418" s="73">
        <f>E418</f>
        <v>0</v>
      </c>
    </row>
    <row r="419" spans="1:10" ht="16.5" hidden="1" thickTop="1" thickBot="1">
      <c r="A419" s="74" t="s">
        <v>32</v>
      </c>
      <c r="B419" s="81"/>
      <c r="C419" s="81"/>
      <c r="D419" s="81"/>
      <c r="E419" s="82"/>
      <c r="F419" s="77">
        <f>AVERAGE(F416:F418)</f>
        <v>0</v>
      </c>
      <c r="G419" s="77">
        <f>AVERAGE(G416:G418)</f>
        <v>0</v>
      </c>
      <c r="H419" s="77">
        <f>AVERAGE(H416:H418)</f>
        <v>0</v>
      </c>
      <c r="I419" s="77">
        <f>AVERAGE(I416:I418)</f>
        <v>0</v>
      </c>
      <c r="J419" s="78">
        <f>SUM(J416:J418)/(SUM(A416:A418))</f>
        <v>0</v>
      </c>
    </row>
    <row r="420" spans="1:10" ht="15" thickBot="1">
      <c r="A420" s="35"/>
      <c r="B420" s="87"/>
      <c r="C420" s="35"/>
      <c r="D420" s="87"/>
      <c r="E420" s="35"/>
      <c r="F420" s="35"/>
      <c r="G420" s="35"/>
      <c r="H420" s="35"/>
      <c r="I420" s="35"/>
      <c r="J420" s="35"/>
    </row>
    <row r="421" spans="1:10" ht="16.5" customHeight="1" thickBot="1">
      <c r="A421" s="286" t="s">
        <v>93</v>
      </c>
      <c r="B421" s="287"/>
      <c r="C421" s="287"/>
      <c r="D421" s="287"/>
      <c r="E421" s="287"/>
      <c r="F421" s="287"/>
      <c r="G421" s="287"/>
      <c r="H421" s="287"/>
      <c r="I421" s="287"/>
      <c r="J421" s="288"/>
    </row>
    <row r="422" spans="1:10" ht="26.5" thickBot="1">
      <c r="A422" s="56" t="s">
        <v>0</v>
      </c>
      <c r="B422" s="57" t="s">
        <v>1</v>
      </c>
      <c r="C422" s="57" t="s">
        <v>2</v>
      </c>
      <c r="D422" s="58" t="s">
        <v>3</v>
      </c>
      <c r="E422" s="58" t="s">
        <v>4</v>
      </c>
      <c r="F422" s="56" t="s">
        <v>5</v>
      </c>
      <c r="G422" s="56" t="s">
        <v>6</v>
      </c>
      <c r="H422" s="56" t="s">
        <v>7</v>
      </c>
      <c r="I422" s="59" t="s">
        <v>8</v>
      </c>
      <c r="J422" s="58" t="s">
        <v>9</v>
      </c>
    </row>
    <row r="423" spans="1:10" ht="16" thickBot="1">
      <c r="A423" s="60" t="s">
        <v>10</v>
      </c>
      <c r="B423" s="61" t="str">
        <f>RMA_TC_001!$B$2</f>
        <v>TestcaseNo</v>
      </c>
      <c r="C423" s="61">
        <v>0</v>
      </c>
      <c r="D423" s="61" t="s">
        <v>11</v>
      </c>
      <c r="E423" s="62">
        <f>RMA_TC_014!D5</f>
        <v>0</v>
      </c>
      <c r="F423" s="63">
        <f>RMA_TC_014!E5</f>
        <v>0</v>
      </c>
      <c r="G423" s="63">
        <f>RMA_TC_014!F5</f>
        <v>0</v>
      </c>
      <c r="H423" s="63">
        <f>RMA_TC_014!G5</f>
        <v>0</v>
      </c>
      <c r="I423" s="63">
        <f>RMA_TC_014!H5</f>
        <v>0</v>
      </c>
      <c r="J423" s="64">
        <f>E423</f>
        <v>0</v>
      </c>
    </row>
    <row r="424" spans="1:10" ht="16" thickBot="1">
      <c r="A424" s="65">
        <v>1</v>
      </c>
      <c r="B424" s="66" t="str">
        <f>RMA_TC_001!$B$2</f>
        <v>TestcaseNo</v>
      </c>
      <c r="C424" s="67">
        <v>0</v>
      </c>
      <c r="D424" s="67" t="s">
        <v>11</v>
      </c>
      <c r="E424" s="68">
        <v>1</v>
      </c>
      <c r="F424" s="69">
        <f>RMA_TC_014!E6</f>
        <v>0</v>
      </c>
      <c r="G424" s="69">
        <f>RMA_TC_014!F6</f>
        <v>0</v>
      </c>
      <c r="H424" s="69">
        <f>RMA_TC_014!G6</f>
        <v>0</v>
      </c>
      <c r="I424" s="68">
        <f>RMA_TC_014!H6</f>
        <v>0</v>
      </c>
      <c r="J424" s="70">
        <f>E424</f>
        <v>1</v>
      </c>
    </row>
    <row r="425" spans="1:10" ht="16" thickBot="1">
      <c r="A425" s="65">
        <v>1</v>
      </c>
      <c r="B425" s="66" t="str">
        <f>RMA_TC_001!$B$2</f>
        <v>TestcaseNo</v>
      </c>
      <c r="C425" s="67">
        <v>0</v>
      </c>
      <c r="D425" s="67" t="s">
        <v>11</v>
      </c>
      <c r="E425" s="68">
        <v>1</v>
      </c>
      <c r="F425" s="69" t="e">
        <f>RMA_TC_014!E7</f>
        <v>#DIV/0!</v>
      </c>
      <c r="G425" s="69" t="e">
        <f>RMA_TC_014!F7</f>
        <v>#DIV/0!</v>
      </c>
      <c r="H425" s="69" t="e">
        <f>RMA_TC_014!G7</f>
        <v>#DIV/0!</v>
      </c>
      <c r="I425" s="68" t="e">
        <f>RMA_TC_014!H7</f>
        <v>#DIV/0!</v>
      </c>
      <c r="J425" s="70">
        <f>E425</f>
        <v>1</v>
      </c>
    </row>
    <row r="426" spans="1:10" ht="16" thickBot="1">
      <c r="A426" s="71">
        <v>1</v>
      </c>
      <c r="B426" s="66" t="str">
        <f>RMA_TC_001!$B$2</f>
        <v>TestcaseNo</v>
      </c>
      <c r="C426" s="72">
        <v>0</v>
      </c>
      <c r="D426" s="72" t="s">
        <v>11</v>
      </c>
      <c r="E426" s="68">
        <v>1</v>
      </c>
      <c r="F426" s="69">
        <f>RMA_TC_014!E8</f>
        <v>0</v>
      </c>
      <c r="G426" s="69">
        <f>RMA_TC_014!F8</f>
        <v>0</v>
      </c>
      <c r="H426" s="69">
        <f>RMA_TC_014!G8</f>
        <v>0</v>
      </c>
      <c r="I426" s="68">
        <f>RMA_TC_014!H8</f>
        <v>0</v>
      </c>
      <c r="J426" s="73">
        <f>E426</f>
        <v>1</v>
      </c>
    </row>
    <row r="427" spans="1:10" ht="16.5" thickTop="1" thickBot="1">
      <c r="A427" s="74" t="s">
        <v>12</v>
      </c>
      <c r="B427" s="75"/>
      <c r="C427" s="75"/>
      <c r="D427" s="75"/>
      <c r="E427" s="76"/>
      <c r="F427" s="77" t="e">
        <f>AVERAGE(F424:F426)</f>
        <v>#DIV/0!</v>
      </c>
      <c r="G427" s="77" t="e">
        <f>AVERAGE(G424:G426)</f>
        <v>#DIV/0!</v>
      </c>
      <c r="H427" s="77" t="e">
        <f>AVERAGE(H424:H426)</f>
        <v>#DIV/0!</v>
      </c>
      <c r="I427" s="77" t="e">
        <f>AVERAGE(I424:I426)</f>
        <v>#DIV/0!</v>
      </c>
      <c r="J427" s="78">
        <f>SUM(J424:J426)/(SUM(A424:A426))</f>
        <v>1</v>
      </c>
    </row>
    <row r="428" spans="1:10" ht="16" thickBot="1">
      <c r="A428" s="79">
        <v>5</v>
      </c>
      <c r="B428" s="66" t="str">
        <f>RMA_TC_001!$B$2</f>
        <v>TestcaseNo</v>
      </c>
      <c r="C428" s="66">
        <v>0</v>
      </c>
      <c r="D428" s="66" t="s">
        <v>11</v>
      </c>
      <c r="E428" s="68">
        <v>5</v>
      </c>
      <c r="F428" s="69">
        <f>RMA_TC_014!E10</f>
        <v>0</v>
      </c>
      <c r="G428" s="69">
        <f>RMA_TC_014!F10</f>
        <v>0</v>
      </c>
      <c r="H428" s="69">
        <f>RMA_TC_014!G10</f>
        <v>0</v>
      </c>
      <c r="I428" s="69">
        <f>RMA_TC_014!H10</f>
        <v>0</v>
      </c>
      <c r="J428" s="80">
        <f>E428</f>
        <v>5</v>
      </c>
    </row>
    <row r="429" spans="1:10" ht="16" thickBot="1">
      <c r="A429" s="65">
        <v>5</v>
      </c>
      <c r="B429" s="66" t="str">
        <f>RMA_TC_001!$B$2</f>
        <v>TestcaseNo</v>
      </c>
      <c r="C429" s="67">
        <v>0</v>
      </c>
      <c r="D429" s="67" t="s">
        <v>11</v>
      </c>
      <c r="E429" s="68">
        <v>5</v>
      </c>
      <c r="F429" s="69">
        <f>RMA_TC_014!E11</f>
        <v>0</v>
      </c>
      <c r="G429" s="69">
        <f>RMA_TC_014!F11</f>
        <v>0</v>
      </c>
      <c r="H429" s="69">
        <f>RMA_TC_014!G11</f>
        <v>0</v>
      </c>
      <c r="I429" s="69">
        <f>RMA_TC_014!H11</f>
        <v>0</v>
      </c>
      <c r="J429" s="70">
        <f>E429</f>
        <v>5</v>
      </c>
    </row>
    <row r="430" spans="1:10" ht="16" thickBot="1">
      <c r="A430" s="71">
        <v>5</v>
      </c>
      <c r="B430" s="66" t="str">
        <f>RMA_TC_001!$B$2</f>
        <v>TestcaseNo</v>
      </c>
      <c r="C430" s="72">
        <v>0</v>
      </c>
      <c r="D430" s="72" t="s">
        <v>11</v>
      </c>
      <c r="E430" s="68">
        <v>5</v>
      </c>
      <c r="F430" s="69" t="e">
        <f>RMA_TC_014!E12</f>
        <v>#DIV/0!</v>
      </c>
      <c r="G430" s="69" t="e">
        <f>RMA_TC_014!F12</f>
        <v>#DIV/0!</v>
      </c>
      <c r="H430" s="69" t="e">
        <f>RMA_TC_014!G12</f>
        <v>#DIV/0!</v>
      </c>
      <c r="I430" s="69" t="e">
        <f>RMA_TC_014!H12</f>
        <v>#DIV/0!</v>
      </c>
      <c r="J430" s="73">
        <f>E430</f>
        <v>5</v>
      </c>
    </row>
    <row r="431" spans="1:10" ht="16.5" thickTop="1" thickBot="1">
      <c r="A431" s="74" t="s">
        <v>13</v>
      </c>
      <c r="B431" s="75"/>
      <c r="C431" s="75"/>
      <c r="D431" s="75"/>
      <c r="E431" s="76"/>
      <c r="F431" s="77" t="e">
        <f>AVERAGE(F428:F430)</f>
        <v>#DIV/0!</v>
      </c>
      <c r="G431" s="77" t="e">
        <f>AVERAGE(G428:G430)</f>
        <v>#DIV/0!</v>
      </c>
      <c r="H431" s="77" t="e">
        <f>AVERAGE(H428:H430)</f>
        <v>#DIV/0!</v>
      </c>
      <c r="I431" s="77" t="e">
        <f>AVERAGE(I428:I430)</f>
        <v>#DIV/0!</v>
      </c>
      <c r="J431" s="78">
        <f>SUM(J428:J430)/(SUM(A428:A430))</f>
        <v>1</v>
      </c>
    </row>
    <row r="432" spans="1:10" ht="16" thickBot="1">
      <c r="A432" s="79">
        <v>10</v>
      </c>
      <c r="B432" s="66" t="str">
        <f>RMA_TC_001!$B$2</f>
        <v>TestcaseNo</v>
      </c>
      <c r="C432" s="66">
        <v>0</v>
      </c>
      <c r="D432" s="66" t="s">
        <v>11</v>
      </c>
      <c r="E432" s="68">
        <v>10</v>
      </c>
      <c r="F432" s="69">
        <f>RMA_TC_014!E14</f>
        <v>0</v>
      </c>
      <c r="G432" s="69">
        <f>RMA_TC_014!F14</f>
        <v>0</v>
      </c>
      <c r="H432" s="69">
        <f>RMA_TC_014!G14</f>
        <v>0</v>
      </c>
      <c r="I432" s="69">
        <f>RMA_TC_014!H14</f>
        <v>0</v>
      </c>
      <c r="J432" s="80">
        <f>E432</f>
        <v>10</v>
      </c>
    </row>
    <row r="433" spans="1:10" ht="16" thickBot="1">
      <c r="A433" s="65">
        <v>10</v>
      </c>
      <c r="B433" s="66" t="str">
        <f>RMA_TC_001!$B$2</f>
        <v>TestcaseNo</v>
      </c>
      <c r="C433" s="67">
        <v>0</v>
      </c>
      <c r="D433" s="67" t="s">
        <v>11</v>
      </c>
      <c r="E433" s="68">
        <v>10</v>
      </c>
      <c r="F433" s="69" t="e">
        <f>RMA_TC_014!E15</f>
        <v>#DIV/0!</v>
      </c>
      <c r="G433" s="69" t="e">
        <f>RMA_TC_014!F15</f>
        <v>#DIV/0!</v>
      </c>
      <c r="H433" s="69" t="e">
        <f>RMA_TC_014!G15</f>
        <v>#DIV/0!</v>
      </c>
      <c r="I433" s="69" t="e">
        <f>RMA_TC_014!H15</f>
        <v>#DIV/0!</v>
      </c>
      <c r="J433" s="70">
        <f>E433</f>
        <v>10</v>
      </c>
    </row>
    <row r="434" spans="1:10" ht="16" thickBot="1">
      <c r="A434" s="71">
        <v>10</v>
      </c>
      <c r="B434" s="66" t="str">
        <f>RMA_TC_001!$B$2</f>
        <v>TestcaseNo</v>
      </c>
      <c r="C434" s="72">
        <v>0</v>
      </c>
      <c r="D434" s="72" t="s">
        <v>11</v>
      </c>
      <c r="E434" s="68">
        <v>10</v>
      </c>
      <c r="F434" s="69">
        <f>RMA_TC_014!E16</f>
        <v>0</v>
      </c>
      <c r="G434" s="69">
        <f>RMA_TC_014!F16</f>
        <v>0</v>
      </c>
      <c r="H434" s="69">
        <f>RMA_TC_014!G16</f>
        <v>0</v>
      </c>
      <c r="I434" s="69">
        <f>RMA_TC_014!H16</f>
        <v>0</v>
      </c>
      <c r="J434" s="73">
        <f>E434</f>
        <v>10</v>
      </c>
    </row>
    <row r="435" spans="1:10" ht="16.5" thickTop="1" thickBot="1">
      <c r="A435" s="74" t="s">
        <v>14</v>
      </c>
      <c r="B435" s="75"/>
      <c r="C435" s="75"/>
      <c r="D435" s="75"/>
      <c r="E435" s="76"/>
      <c r="F435" s="77" t="e">
        <f>AVERAGE(F432:F434)</f>
        <v>#DIV/0!</v>
      </c>
      <c r="G435" s="77" t="e">
        <f>AVERAGE(G432:G434)</f>
        <v>#DIV/0!</v>
      </c>
      <c r="H435" s="77" t="e">
        <f>AVERAGE(H432:H434)</f>
        <v>#DIV/0!</v>
      </c>
      <c r="I435" s="77" t="e">
        <f>AVERAGE(I432:I434)</f>
        <v>#DIV/0!</v>
      </c>
      <c r="J435" s="78">
        <f>SUM(J432:J434)/(SUM(A432:A434))</f>
        <v>1</v>
      </c>
    </row>
    <row r="436" spans="1:10" ht="16" thickBot="1">
      <c r="A436" s="79">
        <v>20</v>
      </c>
      <c r="B436" s="66" t="str">
        <f>RMA_TC_001!$B$2</f>
        <v>TestcaseNo</v>
      </c>
      <c r="C436" s="66">
        <v>0</v>
      </c>
      <c r="D436" s="66" t="s">
        <v>11</v>
      </c>
      <c r="E436" s="68">
        <v>20</v>
      </c>
      <c r="F436" s="69">
        <f>RMA_TC_014!E18</f>
        <v>0</v>
      </c>
      <c r="G436" s="69">
        <f>RMA_TC_014!F18</f>
        <v>0</v>
      </c>
      <c r="H436" s="69">
        <f>RMA_TC_014!G18</f>
        <v>0</v>
      </c>
      <c r="I436" s="69">
        <f>RMA_TC_014!H18</f>
        <v>0</v>
      </c>
      <c r="J436" s="80">
        <f>E436</f>
        <v>20</v>
      </c>
    </row>
    <row r="437" spans="1:10" ht="16" thickBot="1">
      <c r="A437" s="65">
        <v>20</v>
      </c>
      <c r="B437" s="66" t="str">
        <f>RMA_TC_001!$B$2</f>
        <v>TestcaseNo</v>
      </c>
      <c r="C437" s="67">
        <v>0</v>
      </c>
      <c r="D437" s="67" t="s">
        <v>11</v>
      </c>
      <c r="E437" s="68">
        <v>20</v>
      </c>
      <c r="F437" s="69">
        <f>RMA_TC_014!E19</f>
        <v>0</v>
      </c>
      <c r="G437" s="69">
        <f>RMA_TC_014!F19</f>
        <v>0</v>
      </c>
      <c r="H437" s="69">
        <f>RMA_TC_014!G19</f>
        <v>0</v>
      </c>
      <c r="I437" s="69">
        <f>RMA_TC_014!H19</f>
        <v>0</v>
      </c>
      <c r="J437" s="70">
        <f>E437</f>
        <v>20</v>
      </c>
    </row>
    <row r="438" spans="1:10" ht="16" thickBot="1">
      <c r="A438" s="71">
        <v>20</v>
      </c>
      <c r="B438" s="66" t="str">
        <f>RMA_TC_001!$B$2</f>
        <v>TestcaseNo</v>
      </c>
      <c r="C438" s="72">
        <v>0</v>
      </c>
      <c r="D438" s="72" t="s">
        <v>11</v>
      </c>
      <c r="E438" s="68">
        <v>20</v>
      </c>
      <c r="F438" s="69">
        <f>RMA_TC_014!E20</f>
        <v>0</v>
      </c>
      <c r="G438" s="69">
        <f>RMA_TC_014!F20</f>
        <v>0</v>
      </c>
      <c r="H438" s="69">
        <f>RMA_TC_014!G20</f>
        <v>0</v>
      </c>
      <c r="I438" s="69">
        <f>RMA_TC_014!H20</f>
        <v>0</v>
      </c>
      <c r="J438" s="73">
        <f>E438</f>
        <v>20</v>
      </c>
    </row>
    <row r="439" spans="1:10" ht="16.5" thickTop="1" thickBot="1">
      <c r="A439" s="74" t="s">
        <v>15</v>
      </c>
      <c r="B439" s="75"/>
      <c r="C439" s="75"/>
      <c r="D439" s="75"/>
      <c r="E439" s="76"/>
      <c r="F439" s="77">
        <f>AVERAGE(F436:F438)</f>
        <v>0</v>
      </c>
      <c r="G439" s="77">
        <f>AVERAGE(G436:G438)</f>
        <v>0</v>
      </c>
      <c r="H439" s="77">
        <f>AVERAGE(H436:H438)</f>
        <v>0</v>
      </c>
      <c r="I439" s="77">
        <f>AVERAGE(I436:I438)</f>
        <v>0</v>
      </c>
      <c r="J439" s="78">
        <f>SUM(J436:J438)/(SUM(A436:A438))</f>
        <v>1</v>
      </c>
    </row>
    <row r="440" spans="1:10" ht="16" thickBot="1">
      <c r="A440" s="79">
        <v>50</v>
      </c>
      <c r="B440" s="66" t="str">
        <f>RMA_TC_001!$B$2</f>
        <v>TestcaseNo</v>
      </c>
      <c r="C440" s="66">
        <v>0</v>
      </c>
      <c r="D440" s="66" t="s">
        <v>11</v>
      </c>
      <c r="E440" s="68">
        <v>50</v>
      </c>
      <c r="F440" s="69">
        <f>RMA_TC_014!E22</f>
        <v>0</v>
      </c>
      <c r="G440" s="69">
        <f>RMA_TC_014!F22</f>
        <v>0</v>
      </c>
      <c r="H440" s="69">
        <f>RMA_TC_014!G22</f>
        <v>0</v>
      </c>
      <c r="I440" s="69">
        <f>RMA_TC_014!H22</f>
        <v>0</v>
      </c>
      <c r="J440" s="80">
        <f>E440</f>
        <v>50</v>
      </c>
    </row>
    <row r="441" spans="1:10" ht="16" thickBot="1">
      <c r="A441" s="65">
        <v>50</v>
      </c>
      <c r="B441" s="66" t="str">
        <f>RMA_TC_001!$B$2</f>
        <v>TestcaseNo</v>
      </c>
      <c r="C441" s="67">
        <v>0</v>
      </c>
      <c r="D441" s="67" t="s">
        <v>11</v>
      </c>
      <c r="E441" s="68">
        <v>50</v>
      </c>
      <c r="F441" s="69">
        <f>RMA_TC_014!E23</f>
        <v>0</v>
      </c>
      <c r="G441" s="69">
        <f>RMA_TC_014!F23</f>
        <v>0</v>
      </c>
      <c r="H441" s="69">
        <f>RMA_TC_014!G23</f>
        <v>0</v>
      </c>
      <c r="I441" s="69">
        <f>RMA_TC_014!H23</f>
        <v>0</v>
      </c>
      <c r="J441" s="70">
        <f>E441</f>
        <v>50</v>
      </c>
    </row>
    <row r="442" spans="1:10" ht="16" thickBot="1">
      <c r="A442" s="71">
        <v>50</v>
      </c>
      <c r="B442" s="66" t="str">
        <f>RMA_TC_001!$B$2</f>
        <v>TestcaseNo</v>
      </c>
      <c r="C442" s="72">
        <v>0</v>
      </c>
      <c r="D442" s="72" t="s">
        <v>11</v>
      </c>
      <c r="E442" s="68">
        <v>50</v>
      </c>
      <c r="F442" s="69">
        <f>RMA_TC_014!E24</f>
        <v>0</v>
      </c>
      <c r="G442" s="69">
        <f>RMA_TC_014!F24</f>
        <v>0</v>
      </c>
      <c r="H442" s="69">
        <f>RMA_TC_014!G24</f>
        <v>0</v>
      </c>
      <c r="I442" s="69">
        <f>RMA_TC_014!H24</f>
        <v>0</v>
      </c>
      <c r="J442" s="73">
        <f>E442</f>
        <v>50</v>
      </c>
    </row>
    <row r="443" spans="1:10" ht="16.5" thickTop="1" thickBot="1">
      <c r="A443" s="74" t="s">
        <v>30</v>
      </c>
      <c r="B443" s="75"/>
      <c r="C443" s="75"/>
      <c r="D443" s="75"/>
      <c r="E443" s="76"/>
      <c r="F443" s="77">
        <f>AVERAGE(F440:F442)</f>
        <v>0</v>
      </c>
      <c r="G443" s="77">
        <f>AVERAGE(G440:G442)</f>
        <v>0</v>
      </c>
      <c r="H443" s="77">
        <f>AVERAGE(H440:H442)</f>
        <v>0</v>
      </c>
      <c r="I443" s="77">
        <f>AVERAGE(I440:I442)</f>
        <v>0</v>
      </c>
      <c r="J443" s="78">
        <f>SUM(J440:J442)/(SUM(A440:A442))</f>
        <v>1</v>
      </c>
    </row>
    <row r="444" spans="1:10" ht="16" thickBot="1">
      <c r="A444" s="79">
        <v>100</v>
      </c>
      <c r="B444" s="66" t="str">
        <f>RMA_TC_001!$B$2</f>
        <v>TestcaseNo</v>
      </c>
      <c r="C444" s="66">
        <v>0</v>
      </c>
      <c r="D444" s="66" t="s">
        <v>11</v>
      </c>
      <c r="E444" s="68">
        <v>100</v>
      </c>
      <c r="F444" s="69">
        <f>RMA_TC_014!D26</f>
        <v>0</v>
      </c>
      <c r="G444" s="69">
        <f>RMA_TC_014!E26</f>
        <v>0</v>
      </c>
      <c r="H444" s="69">
        <f>RMA_TC_014!F26</f>
        <v>0</v>
      </c>
      <c r="I444" s="69">
        <f>RMA_TC_014!G26</f>
        <v>0</v>
      </c>
      <c r="J444" s="80">
        <f>E444</f>
        <v>100</v>
      </c>
    </row>
    <row r="445" spans="1:10" ht="16" thickBot="1">
      <c r="A445" s="65">
        <v>100</v>
      </c>
      <c r="B445" s="66" t="str">
        <f>RMA_TC_001!$B$2</f>
        <v>TestcaseNo</v>
      </c>
      <c r="C445" s="67">
        <v>0</v>
      </c>
      <c r="D445" s="67" t="s">
        <v>11</v>
      </c>
      <c r="E445" s="68">
        <v>100</v>
      </c>
      <c r="F445" s="69">
        <f>RMA_TC_014!E27</f>
        <v>0</v>
      </c>
      <c r="G445" s="69">
        <f>RMA_TC_014!F27</f>
        <v>0</v>
      </c>
      <c r="H445" s="69">
        <f>RMA_TC_014!G27</f>
        <v>0</v>
      </c>
      <c r="I445" s="69">
        <f>RMA_TC_014!H27</f>
        <v>0</v>
      </c>
      <c r="J445" s="70">
        <f>E445</f>
        <v>100</v>
      </c>
    </row>
    <row r="446" spans="1:10" ht="16" thickBot="1">
      <c r="A446" s="71">
        <v>100</v>
      </c>
      <c r="B446" s="66" t="str">
        <f>RMA_TC_001!$B$2</f>
        <v>TestcaseNo</v>
      </c>
      <c r="C446" s="72">
        <v>0</v>
      </c>
      <c r="D446" s="72" t="s">
        <v>11</v>
      </c>
      <c r="E446" s="68">
        <v>100</v>
      </c>
      <c r="F446" s="69">
        <f>RMA_TC_014!E28</f>
        <v>0</v>
      </c>
      <c r="G446" s="69">
        <f>RMA_TC_014!F28</f>
        <v>0</v>
      </c>
      <c r="H446" s="69">
        <f>RMA_TC_014!G28</f>
        <v>0</v>
      </c>
      <c r="I446" s="69">
        <f>RMA_TC_014!H28</f>
        <v>0</v>
      </c>
      <c r="J446" s="73">
        <f>E446</f>
        <v>100</v>
      </c>
    </row>
    <row r="447" spans="1:10" ht="16.5" thickTop="1" thickBot="1">
      <c r="A447" s="74" t="s">
        <v>31</v>
      </c>
      <c r="B447" s="81"/>
      <c r="C447" s="81"/>
      <c r="D447" s="81"/>
      <c r="E447" s="82"/>
      <c r="F447" s="77">
        <f>AVERAGE(F444:F446)</f>
        <v>0</v>
      </c>
      <c r="G447" s="77">
        <f>AVERAGE(G444:G446)</f>
        <v>0</v>
      </c>
      <c r="H447" s="77">
        <f>AVERAGE(H444:H446)</f>
        <v>0</v>
      </c>
      <c r="I447" s="77">
        <f>AVERAGE(I444:I446)</f>
        <v>0</v>
      </c>
      <c r="J447" s="78">
        <f>SUM(J444:J446)/(SUM(A444:A446))</f>
        <v>1</v>
      </c>
    </row>
    <row r="448" spans="1:10" ht="16" hidden="1" thickBot="1">
      <c r="A448" s="79">
        <v>200</v>
      </c>
      <c r="B448" s="66" t="str">
        <f>RMA_TC_001!$B$2</f>
        <v>TestcaseNo</v>
      </c>
      <c r="C448" s="66">
        <v>0</v>
      </c>
      <c r="D448" s="66" t="s">
        <v>11</v>
      </c>
      <c r="E448" s="68">
        <f>RMA_TC_014!D30</f>
        <v>0</v>
      </c>
      <c r="F448" s="69">
        <f>RMA_TC_014!E30</f>
        <v>0</v>
      </c>
      <c r="G448" s="69">
        <f>RMA_TC_014!F30</f>
        <v>0</v>
      </c>
      <c r="H448" s="69">
        <f>RMA_TC_014!G30</f>
        <v>0</v>
      </c>
      <c r="I448" s="69">
        <f>RMA_TC_014!H30</f>
        <v>0</v>
      </c>
      <c r="J448" s="80">
        <f>E448</f>
        <v>0</v>
      </c>
    </row>
    <row r="449" spans="1:10" ht="16" hidden="1" thickBot="1">
      <c r="A449" s="65">
        <v>200</v>
      </c>
      <c r="B449" s="66" t="str">
        <f>RMA_TC_001!$B$2</f>
        <v>TestcaseNo</v>
      </c>
      <c r="C449" s="67">
        <v>0</v>
      </c>
      <c r="D449" s="67" t="s">
        <v>11</v>
      </c>
      <c r="E449" s="68">
        <f>RMA_TC_014!D31</f>
        <v>0</v>
      </c>
      <c r="F449" s="69">
        <f>RMA_TC_014!E31</f>
        <v>0</v>
      </c>
      <c r="G449" s="69">
        <f>RMA_TC_014!F31</f>
        <v>0</v>
      </c>
      <c r="H449" s="69">
        <f>RMA_TC_014!G31</f>
        <v>0</v>
      </c>
      <c r="I449" s="69">
        <f>RMA_TC_014!H31</f>
        <v>0</v>
      </c>
      <c r="J449" s="70">
        <f>E449</f>
        <v>0</v>
      </c>
    </row>
    <row r="450" spans="1:10" ht="16" hidden="1" thickBot="1">
      <c r="A450" s="71">
        <v>200</v>
      </c>
      <c r="B450" s="66" t="str">
        <f>RMA_TC_001!$B$2</f>
        <v>TestcaseNo</v>
      </c>
      <c r="C450" s="72">
        <v>0</v>
      </c>
      <c r="D450" s="72" t="s">
        <v>11</v>
      </c>
      <c r="E450" s="68">
        <f>RMA_TC_014!D32</f>
        <v>0</v>
      </c>
      <c r="F450" s="69">
        <f>RMA_TC_014!E32</f>
        <v>0</v>
      </c>
      <c r="G450" s="69">
        <f>RMA_TC_014!F32</f>
        <v>0</v>
      </c>
      <c r="H450" s="69">
        <f>RMA_TC_014!G32</f>
        <v>0</v>
      </c>
      <c r="I450" s="69">
        <f>RMA_TC_014!H32</f>
        <v>0</v>
      </c>
      <c r="J450" s="73">
        <f>E450</f>
        <v>0</v>
      </c>
    </row>
    <row r="451" spans="1:10" ht="16.5" hidden="1" thickTop="1" thickBot="1">
      <c r="A451" s="74" t="s">
        <v>32</v>
      </c>
      <c r="B451" s="81"/>
      <c r="C451" s="81"/>
      <c r="D451" s="81"/>
      <c r="E451" s="82"/>
      <c r="F451" s="77">
        <f>AVERAGE(F448:F450)</f>
        <v>0</v>
      </c>
      <c r="G451" s="77">
        <f>AVERAGE(G448:G450)</f>
        <v>0</v>
      </c>
      <c r="H451" s="77">
        <f>AVERAGE(H448:H450)</f>
        <v>0</v>
      </c>
      <c r="I451" s="77">
        <f>AVERAGE(I448:I450)</f>
        <v>0</v>
      </c>
      <c r="J451" s="78">
        <f>SUM(J448:J450)/(SUM(A448:A450))</f>
        <v>0</v>
      </c>
    </row>
    <row r="452" spans="1:10" ht="15" thickBot="1">
      <c r="A452" s="35"/>
      <c r="B452" s="87"/>
      <c r="C452" s="35"/>
      <c r="D452" s="87"/>
      <c r="E452" s="35"/>
      <c r="F452" s="35"/>
      <c r="G452" s="35"/>
      <c r="H452" s="35"/>
      <c r="I452" s="35"/>
      <c r="J452" s="35"/>
    </row>
    <row r="453" spans="1:10" ht="16.5" customHeight="1" thickBot="1">
      <c r="A453" s="286" t="s">
        <v>94</v>
      </c>
      <c r="B453" s="287"/>
      <c r="C453" s="287"/>
      <c r="D453" s="287"/>
      <c r="E453" s="287"/>
      <c r="F453" s="287"/>
      <c r="G453" s="287"/>
      <c r="H453" s="287"/>
      <c r="I453" s="287"/>
      <c r="J453" s="288"/>
    </row>
    <row r="454" spans="1:10" ht="26.5" thickBot="1">
      <c r="A454" s="56" t="s">
        <v>0</v>
      </c>
      <c r="B454" s="57" t="s">
        <v>1</v>
      </c>
      <c r="C454" s="57" t="s">
        <v>2</v>
      </c>
      <c r="D454" s="58" t="s">
        <v>3</v>
      </c>
      <c r="E454" s="58" t="s">
        <v>4</v>
      </c>
      <c r="F454" s="56" t="s">
        <v>5</v>
      </c>
      <c r="G454" s="56" t="s">
        <v>6</v>
      </c>
      <c r="H454" s="56" t="s">
        <v>7</v>
      </c>
      <c r="I454" s="59" t="s">
        <v>8</v>
      </c>
      <c r="J454" s="58" t="s">
        <v>9</v>
      </c>
    </row>
    <row r="455" spans="1:10" ht="16" thickBot="1">
      <c r="A455" s="60" t="s">
        <v>10</v>
      </c>
      <c r="B455" s="61" t="str">
        <f>RMA_TC_001!$B$2</f>
        <v>TestcaseNo</v>
      </c>
      <c r="C455" s="61">
        <v>0</v>
      </c>
      <c r="D455" s="61" t="s">
        <v>11</v>
      </c>
      <c r="E455" s="62">
        <f>RMA_TC_015!D5</f>
        <v>0</v>
      </c>
      <c r="F455" s="63">
        <f>RMA_TC_015!E5</f>
        <v>0</v>
      </c>
      <c r="G455" s="63">
        <f>RMA_TC_015!F5</f>
        <v>0</v>
      </c>
      <c r="H455" s="63">
        <f>RMA_TC_015!G5</f>
        <v>0</v>
      </c>
      <c r="I455" s="63" t="e">
        <f>RMA_TC_015!#REF!</f>
        <v>#REF!</v>
      </c>
      <c r="J455" s="64">
        <f>E455</f>
        <v>0</v>
      </c>
    </row>
    <row r="456" spans="1:10" ht="16" thickBot="1">
      <c r="A456" s="65">
        <v>1</v>
      </c>
      <c r="B456" s="66" t="str">
        <f>RMA_TC_001!$B$2</f>
        <v>TestcaseNo</v>
      </c>
      <c r="C456" s="67">
        <v>0</v>
      </c>
      <c r="D456" s="67" t="s">
        <v>11</v>
      </c>
      <c r="E456" s="68">
        <v>1</v>
      </c>
      <c r="F456" s="69">
        <f>RMA_TC_015!E6</f>
        <v>0</v>
      </c>
      <c r="G456" s="69">
        <f>RMA_TC_015!F6</f>
        <v>0</v>
      </c>
      <c r="H456" s="69">
        <f>RMA_TC_015!G6</f>
        <v>0</v>
      </c>
      <c r="I456" s="68" t="e">
        <f>RMA_TC_015!#REF!</f>
        <v>#REF!</v>
      </c>
      <c r="J456" s="70">
        <f>E456</f>
        <v>1</v>
      </c>
    </row>
    <row r="457" spans="1:10" ht="16" thickBot="1">
      <c r="A457" s="65">
        <v>1</v>
      </c>
      <c r="B457" s="66" t="str">
        <f>RMA_TC_001!$B$2</f>
        <v>TestcaseNo</v>
      </c>
      <c r="C457" s="67">
        <v>0</v>
      </c>
      <c r="D457" s="67" t="s">
        <v>11</v>
      </c>
      <c r="E457" s="68">
        <v>1</v>
      </c>
      <c r="F457" s="69" t="e">
        <f>RMA_TC_015!E7</f>
        <v>#DIV/0!</v>
      </c>
      <c r="G457" s="69" t="e">
        <f>RMA_TC_015!F7</f>
        <v>#DIV/0!</v>
      </c>
      <c r="H457" s="69" t="e">
        <f>RMA_TC_015!G7</f>
        <v>#DIV/0!</v>
      </c>
      <c r="I457" s="68" t="e">
        <f>RMA_TC_015!#REF!</f>
        <v>#REF!</v>
      </c>
      <c r="J457" s="70">
        <f>E457</f>
        <v>1</v>
      </c>
    </row>
    <row r="458" spans="1:10" ht="16" thickBot="1">
      <c r="A458" s="71">
        <v>1</v>
      </c>
      <c r="B458" s="66" t="str">
        <f>RMA_TC_001!$B$2</f>
        <v>TestcaseNo</v>
      </c>
      <c r="C458" s="72">
        <v>0</v>
      </c>
      <c r="D458" s="72" t="s">
        <v>11</v>
      </c>
      <c r="E458" s="68">
        <v>1</v>
      </c>
      <c r="F458" s="69">
        <f>RMA_TC_015!E8</f>
        <v>0</v>
      </c>
      <c r="G458" s="69">
        <f>RMA_TC_015!F8</f>
        <v>0</v>
      </c>
      <c r="H458" s="69">
        <f>RMA_TC_015!G8</f>
        <v>0</v>
      </c>
      <c r="I458" s="68" t="e">
        <f>RMA_TC_015!#REF!</f>
        <v>#REF!</v>
      </c>
      <c r="J458" s="73">
        <f>E458</f>
        <v>1</v>
      </c>
    </row>
    <row r="459" spans="1:10" ht="16.5" thickTop="1" thickBot="1">
      <c r="A459" s="74" t="s">
        <v>12</v>
      </c>
      <c r="B459" s="75"/>
      <c r="C459" s="75"/>
      <c r="D459" s="75"/>
      <c r="E459" s="76"/>
      <c r="F459" s="77" t="e">
        <f>AVERAGE(F456:F458)</f>
        <v>#DIV/0!</v>
      </c>
      <c r="G459" s="77" t="e">
        <f>AVERAGE(G456:G458)</f>
        <v>#DIV/0!</v>
      </c>
      <c r="H459" s="77" t="e">
        <f>AVERAGE(H456:H458)</f>
        <v>#DIV/0!</v>
      </c>
      <c r="I459" s="77" t="e">
        <f>AVERAGE(I456:I458)</f>
        <v>#REF!</v>
      </c>
      <c r="J459" s="78">
        <f>SUM(J456:J458)/(SUM(A456:A458))</f>
        <v>1</v>
      </c>
    </row>
    <row r="460" spans="1:10" ht="16" thickBot="1">
      <c r="A460" s="79">
        <v>5</v>
      </c>
      <c r="B460" s="66" t="str">
        <f>RMA_TC_001!$B$2</f>
        <v>TestcaseNo</v>
      </c>
      <c r="C460" s="66">
        <v>0</v>
      </c>
      <c r="D460" s="66" t="s">
        <v>11</v>
      </c>
      <c r="E460" s="68">
        <v>5</v>
      </c>
      <c r="F460" s="69">
        <f>RMA_TC_015!E10</f>
        <v>0</v>
      </c>
      <c r="G460" s="69">
        <f>RMA_TC_015!F10</f>
        <v>0</v>
      </c>
      <c r="H460" s="69">
        <f>RMA_TC_015!G10</f>
        <v>0</v>
      </c>
      <c r="I460" s="69" t="e">
        <f>RMA_TC_015!#REF!</f>
        <v>#REF!</v>
      </c>
      <c r="J460" s="80">
        <f>E460</f>
        <v>5</v>
      </c>
    </row>
    <row r="461" spans="1:10" ht="16" thickBot="1">
      <c r="A461" s="65">
        <v>5</v>
      </c>
      <c r="B461" s="66" t="str">
        <f>RMA_TC_001!$B$2</f>
        <v>TestcaseNo</v>
      </c>
      <c r="C461" s="67">
        <v>0</v>
      </c>
      <c r="D461" s="67" t="s">
        <v>11</v>
      </c>
      <c r="E461" s="68">
        <v>5</v>
      </c>
      <c r="F461" s="69">
        <f>RMA_TC_015!E11</f>
        <v>0</v>
      </c>
      <c r="G461" s="69">
        <f>RMA_TC_015!F11</f>
        <v>0</v>
      </c>
      <c r="H461" s="69">
        <f>RMA_TC_015!G11</f>
        <v>0</v>
      </c>
      <c r="I461" s="69" t="e">
        <f>RMA_TC_015!#REF!</f>
        <v>#REF!</v>
      </c>
      <c r="J461" s="70">
        <f>E461</f>
        <v>5</v>
      </c>
    </row>
    <row r="462" spans="1:10" ht="16" thickBot="1">
      <c r="A462" s="71">
        <v>5</v>
      </c>
      <c r="B462" s="66" t="str">
        <f>RMA_TC_001!$B$2</f>
        <v>TestcaseNo</v>
      </c>
      <c r="C462" s="72">
        <v>0</v>
      </c>
      <c r="D462" s="72" t="s">
        <v>11</v>
      </c>
      <c r="E462" s="68">
        <v>5</v>
      </c>
      <c r="F462" s="69" t="e">
        <f>RMA_TC_015!E12</f>
        <v>#DIV/0!</v>
      </c>
      <c r="G462" s="69" t="e">
        <f>RMA_TC_015!F12</f>
        <v>#DIV/0!</v>
      </c>
      <c r="H462" s="69" t="e">
        <f>RMA_TC_015!G12</f>
        <v>#DIV/0!</v>
      </c>
      <c r="I462" s="69" t="e">
        <f>RMA_TC_015!#REF!</f>
        <v>#REF!</v>
      </c>
      <c r="J462" s="73">
        <f>E462</f>
        <v>5</v>
      </c>
    </row>
    <row r="463" spans="1:10" ht="16.5" thickTop="1" thickBot="1">
      <c r="A463" s="74" t="s">
        <v>13</v>
      </c>
      <c r="B463" s="75"/>
      <c r="C463" s="75"/>
      <c r="D463" s="75"/>
      <c r="E463" s="76"/>
      <c r="F463" s="77" t="e">
        <f>AVERAGE(F460:F462)</f>
        <v>#DIV/0!</v>
      </c>
      <c r="G463" s="77" t="e">
        <f>AVERAGE(G460:G462)</f>
        <v>#DIV/0!</v>
      </c>
      <c r="H463" s="77" t="e">
        <f>AVERAGE(H460:H462)</f>
        <v>#DIV/0!</v>
      </c>
      <c r="I463" s="77" t="e">
        <f>AVERAGE(I460:I462)</f>
        <v>#REF!</v>
      </c>
      <c r="J463" s="78">
        <f>SUM(J460:J462)/(SUM(A460:A462))</f>
        <v>1</v>
      </c>
    </row>
    <row r="464" spans="1:10" ht="16" thickBot="1">
      <c r="A464" s="79">
        <v>10</v>
      </c>
      <c r="B464" s="66" t="str">
        <f>RMA_TC_001!$B$2</f>
        <v>TestcaseNo</v>
      </c>
      <c r="C464" s="66">
        <v>0</v>
      </c>
      <c r="D464" s="66" t="s">
        <v>11</v>
      </c>
      <c r="E464" s="68">
        <v>10</v>
      </c>
      <c r="F464" s="69">
        <f>RMA_TC_015!E14</f>
        <v>0</v>
      </c>
      <c r="G464" s="69">
        <f>RMA_TC_015!F14</f>
        <v>0</v>
      </c>
      <c r="H464" s="69">
        <f>RMA_TC_015!G14</f>
        <v>0</v>
      </c>
      <c r="I464" s="69" t="e">
        <f>RMA_TC_015!#REF!</f>
        <v>#REF!</v>
      </c>
      <c r="J464" s="80">
        <f>E464</f>
        <v>10</v>
      </c>
    </row>
    <row r="465" spans="1:10" ht="16" thickBot="1">
      <c r="A465" s="65">
        <v>10</v>
      </c>
      <c r="B465" s="66" t="str">
        <f>RMA_TC_001!$B$2</f>
        <v>TestcaseNo</v>
      </c>
      <c r="C465" s="67">
        <v>0</v>
      </c>
      <c r="D465" s="67" t="s">
        <v>11</v>
      </c>
      <c r="E465" s="68">
        <v>10</v>
      </c>
      <c r="F465" s="69" t="e">
        <f>RMA_TC_015!E15</f>
        <v>#DIV/0!</v>
      </c>
      <c r="G465" s="69" t="e">
        <f>RMA_TC_015!F15</f>
        <v>#DIV/0!</v>
      </c>
      <c r="H465" s="69" t="e">
        <f>RMA_TC_015!G15</f>
        <v>#DIV/0!</v>
      </c>
      <c r="I465" s="69" t="e">
        <f>RMA_TC_015!#REF!</f>
        <v>#REF!</v>
      </c>
      <c r="J465" s="70">
        <f>E465</f>
        <v>10</v>
      </c>
    </row>
    <row r="466" spans="1:10" ht="16" thickBot="1">
      <c r="A466" s="71">
        <v>10</v>
      </c>
      <c r="B466" s="66" t="str">
        <f>RMA_TC_001!$B$2</f>
        <v>TestcaseNo</v>
      </c>
      <c r="C466" s="72">
        <v>0</v>
      </c>
      <c r="D466" s="72" t="s">
        <v>11</v>
      </c>
      <c r="E466" s="68">
        <v>10</v>
      </c>
      <c r="F466" s="69">
        <f>RMA_TC_015!E16</f>
        <v>0</v>
      </c>
      <c r="G466" s="69">
        <f>RMA_TC_015!F16</f>
        <v>0</v>
      </c>
      <c r="H466" s="69">
        <f>RMA_TC_015!G16</f>
        <v>0</v>
      </c>
      <c r="I466" s="69" t="e">
        <f>RMA_TC_015!#REF!</f>
        <v>#REF!</v>
      </c>
      <c r="J466" s="73">
        <f>E466</f>
        <v>10</v>
      </c>
    </row>
    <row r="467" spans="1:10" ht="16.5" thickTop="1" thickBot="1">
      <c r="A467" s="74" t="s">
        <v>14</v>
      </c>
      <c r="B467" s="75"/>
      <c r="C467" s="75"/>
      <c r="D467" s="75"/>
      <c r="E467" s="76"/>
      <c r="F467" s="77" t="e">
        <f>AVERAGE(F464:F466)</f>
        <v>#DIV/0!</v>
      </c>
      <c r="G467" s="77" t="e">
        <f>AVERAGE(G464:G466)</f>
        <v>#DIV/0!</v>
      </c>
      <c r="H467" s="77" t="e">
        <f>AVERAGE(H464:H466)</f>
        <v>#DIV/0!</v>
      </c>
      <c r="I467" s="77" t="e">
        <f>AVERAGE(I464:I466)</f>
        <v>#REF!</v>
      </c>
      <c r="J467" s="78">
        <f>SUM(J464:J466)/(SUM(A464:A466))</f>
        <v>1</v>
      </c>
    </row>
    <row r="468" spans="1:10" ht="16" thickBot="1">
      <c r="A468" s="79">
        <v>20</v>
      </c>
      <c r="B468" s="66" t="str">
        <f>RMA_TC_001!$B$2</f>
        <v>TestcaseNo</v>
      </c>
      <c r="C468" s="66">
        <v>0</v>
      </c>
      <c r="D468" s="66" t="s">
        <v>11</v>
      </c>
      <c r="E468" s="68">
        <v>20</v>
      </c>
      <c r="F468" s="69" t="e">
        <f>RMA_TC_015!#REF!</f>
        <v>#REF!</v>
      </c>
      <c r="G468" s="69" t="e">
        <f>RMA_TC_015!#REF!</f>
        <v>#REF!</v>
      </c>
      <c r="H468" s="69" t="e">
        <f>RMA_TC_015!#REF!</f>
        <v>#REF!</v>
      </c>
      <c r="I468" s="69" t="e">
        <f>RMA_TC_015!#REF!</f>
        <v>#REF!</v>
      </c>
      <c r="J468" s="80">
        <f>E468</f>
        <v>20</v>
      </c>
    </row>
    <row r="469" spans="1:10" ht="16" thickBot="1">
      <c r="A469" s="65">
        <v>20</v>
      </c>
      <c r="B469" s="66" t="str">
        <f>RMA_TC_001!$B$2</f>
        <v>TestcaseNo</v>
      </c>
      <c r="C469" s="67">
        <v>0</v>
      </c>
      <c r="D469" s="67" t="s">
        <v>11</v>
      </c>
      <c r="E469" s="68">
        <v>20</v>
      </c>
      <c r="F469" s="69" t="e">
        <f>RMA_TC_015!#REF!</f>
        <v>#REF!</v>
      </c>
      <c r="G469" s="69" t="e">
        <f>RMA_TC_015!#REF!</f>
        <v>#REF!</v>
      </c>
      <c r="H469" s="69" t="e">
        <f>RMA_TC_015!#REF!</f>
        <v>#REF!</v>
      </c>
      <c r="I469" s="69" t="e">
        <f>RMA_TC_015!#REF!</f>
        <v>#REF!</v>
      </c>
      <c r="J469" s="70">
        <f>E469</f>
        <v>20</v>
      </c>
    </row>
    <row r="470" spans="1:10" ht="16" thickBot="1">
      <c r="A470" s="71">
        <v>20</v>
      </c>
      <c r="B470" s="66" t="str">
        <f>RMA_TC_001!$B$2</f>
        <v>TestcaseNo</v>
      </c>
      <c r="C470" s="72">
        <v>0</v>
      </c>
      <c r="D470" s="72" t="s">
        <v>11</v>
      </c>
      <c r="E470" s="68">
        <v>20</v>
      </c>
      <c r="F470" s="69" t="e">
        <f>RMA_TC_015!#REF!</f>
        <v>#REF!</v>
      </c>
      <c r="G470" s="69" t="e">
        <f>RMA_TC_015!#REF!</f>
        <v>#REF!</v>
      </c>
      <c r="H470" s="69" t="e">
        <f>RMA_TC_015!#REF!</f>
        <v>#REF!</v>
      </c>
      <c r="I470" s="69" t="e">
        <f>RMA_TC_015!#REF!</f>
        <v>#REF!</v>
      </c>
      <c r="J470" s="73">
        <f>E470</f>
        <v>20</v>
      </c>
    </row>
    <row r="471" spans="1:10" ht="16.5" thickTop="1" thickBot="1">
      <c r="A471" s="74" t="s">
        <v>15</v>
      </c>
      <c r="B471" s="75"/>
      <c r="C471" s="75"/>
      <c r="D471" s="75"/>
      <c r="E471" s="76"/>
      <c r="F471" s="77" t="e">
        <f>AVERAGE(F468:F470)</f>
        <v>#REF!</v>
      </c>
      <c r="G471" s="77" t="e">
        <f>AVERAGE(G468:G470)</f>
        <v>#REF!</v>
      </c>
      <c r="H471" s="77" t="e">
        <f>AVERAGE(H468:H470)</f>
        <v>#REF!</v>
      </c>
      <c r="I471" s="77" t="e">
        <f>AVERAGE(I468:I470)</f>
        <v>#REF!</v>
      </c>
      <c r="J471" s="78">
        <f>SUM(J468:J470)/(SUM(A468:A470))</f>
        <v>1</v>
      </c>
    </row>
    <row r="472" spans="1:10" ht="16" thickBot="1">
      <c r="A472" s="79">
        <v>50</v>
      </c>
      <c r="B472" s="66" t="str">
        <f>RMA_TC_001!$B$2</f>
        <v>TestcaseNo</v>
      </c>
      <c r="C472" s="66">
        <v>0</v>
      </c>
      <c r="D472" s="66" t="s">
        <v>11</v>
      </c>
      <c r="E472" s="68">
        <v>50</v>
      </c>
      <c r="F472" s="69">
        <f>RMA_TC_015!E19</f>
        <v>0</v>
      </c>
      <c r="G472" s="69">
        <f>RMA_TC_015!F19</f>
        <v>0</v>
      </c>
      <c r="H472" s="69">
        <f>RMA_TC_015!G19</f>
        <v>0</v>
      </c>
      <c r="I472" s="69" t="e">
        <f>RMA_TC_015!#REF!</f>
        <v>#REF!</v>
      </c>
      <c r="J472" s="80">
        <f>E472</f>
        <v>50</v>
      </c>
    </row>
    <row r="473" spans="1:10" ht="16" thickBot="1">
      <c r="A473" s="65">
        <v>50</v>
      </c>
      <c r="B473" s="66" t="str">
        <f>RMA_TC_001!$B$2</f>
        <v>TestcaseNo</v>
      </c>
      <c r="C473" s="67">
        <v>0</v>
      </c>
      <c r="D473" s="67" t="s">
        <v>11</v>
      </c>
      <c r="E473" s="68">
        <v>50</v>
      </c>
      <c r="F473" s="69">
        <f>RMA_TC_015!E20</f>
        <v>0</v>
      </c>
      <c r="G473" s="69">
        <f>RMA_TC_015!F20</f>
        <v>0</v>
      </c>
      <c r="H473" s="69">
        <f>RMA_TC_015!G20</f>
        <v>0</v>
      </c>
      <c r="I473" s="69" t="e">
        <f>RMA_TC_015!#REF!</f>
        <v>#REF!</v>
      </c>
      <c r="J473" s="70">
        <f>E473</f>
        <v>50</v>
      </c>
    </row>
    <row r="474" spans="1:10" ht="16" thickBot="1">
      <c r="A474" s="71">
        <v>50</v>
      </c>
      <c r="B474" s="66" t="str">
        <f>RMA_TC_001!$B$2</f>
        <v>TestcaseNo</v>
      </c>
      <c r="C474" s="72">
        <v>0</v>
      </c>
      <c r="D474" s="72" t="s">
        <v>11</v>
      </c>
      <c r="E474" s="68">
        <v>50</v>
      </c>
      <c r="F474" s="69">
        <f>RMA_TC_015!D21</f>
        <v>0</v>
      </c>
      <c r="G474" s="69">
        <f>RMA_TC_015!E21</f>
        <v>0</v>
      </c>
      <c r="H474" s="69">
        <f>RMA_TC_015!F21</f>
        <v>0</v>
      </c>
      <c r="I474" s="69">
        <f>RMA_TC_015!G21</f>
        <v>0</v>
      </c>
      <c r="J474" s="73">
        <f>E474</f>
        <v>50</v>
      </c>
    </row>
    <row r="475" spans="1:10" ht="16.5" thickTop="1" thickBot="1">
      <c r="A475" s="74" t="s">
        <v>30</v>
      </c>
      <c r="B475" s="75"/>
      <c r="C475" s="75"/>
      <c r="D475" s="75"/>
      <c r="E475" s="76"/>
      <c r="F475" s="77">
        <f>AVERAGE(F472:F474)</f>
        <v>0</v>
      </c>
      <c r="G475" s="77">
        <f>AVERAGE(G472:G474)</f>
        <v>0</v>
      </c>
      <c r="H475" s="77">
        <f>AVERAGE(H472:H474)</f>
        <v>0</v>
      </c>
      <c r="I475" s="77" t="e">
        <f>AVERAGE(I472:I474)</f>
        <v>#REF!</v>
      </c>
      <c r="J475" s="78">
        <f>SUM(J472:J474)/(SUM(A472:A474))</f>
        <v>1</v>
      </c>
    </row>
    <row r="476" spans="1:10" ht="16" thickBot="1">
      <c r="A476" s="79">
        <v>100</v>
      </c>
      <c r="B476" s="66" t="str">
        <f>RMA_TC_001!$B$2</f>
        <v>TestcaseNo</v>
      </c>
      <c r="C476" s="66">
        <v>0</v>
      </c>
      <c r="D476" s="66" t="s">
        <v>11</v>
      </c>
      <c r="E476" s="68">
        <v>100</v>
      </c>
      <c r="F476" s="69">
        <f>RMA_TC_015!E23</f>
        <v>0</v>
      </c>
      <c r="G476" s="69">
        <f>RMA_TC_015!F23</f>
        <v>0</v>
      </c>
      <c r="H476" s="69">
        <f>RMA_TC_015!G23</f>
        <v>0</v>
      </c>
      <c r="I476" s="69" t="e">
        <f>RMA_TC_015!#REF!</f>
        <v>#REF!</v>
      </c>
      <c r="J476" s="80">
        <f>E476</f>
        <v>100</v>
      </c>
    </row>
    <row r="477" spans="1:10" ht="16" thickBot="1">
      <c r="A477" s="65">
        <v>100</v>
      </c>
      <c r="B477" s="66" t="str">
        <f>RMA_TC_001!$B$2</f>
        <v>TestcaseNo</v>
      </c>
      <c r="C477" s="67">
        <v>0</v>
      </c>
      <c r="D477" s="67" t="s">
        <v>11</v>
      </c>
      <c r="E477" s="68">
        <v>100</v>
      </c>
      <c r="F477" s="69">
        <f>RMA_TC_015!E24</f>
        <v>0</v>
      </c>
      <c r="G477" s="69">
        <f>RMA_TC_015!F24</f>
        <v>0</v>
      </c>
      <c r="H477" s="69">
        <f>RMA_TC_015!G24</f>
        <v>0</v>
      </c>
      <c r="I477" s="69" t="e">
        <f>RMA_TC_015!#REF!</f>
        <v>#REF!</v>
      </c>
      <c r="J477" s="70">
        <f>E477</f>
        <v>100</v>
      </c>
    </row>
    <row r="478" spans="1:10" ht="16" thickBot="1">
      <c r="A478" s="71">
        <v>100</v>
      </c>
      <c r="B478" s="66" t="str">
        <f>RMA_TC_001!$B$2</f>
        <v>TestcaseNo</v>
      </c>
      <c r="C478" s="72">
        <v>0</v>
      </c>
      <c r="D478" s="72" t="s">
        <v>11</v>
      </c>
      <c r="E478" s="68">
        <v>100</v>
      </c>
      <c r="F478" s="69">
        <f>RMA_TC_015!E25</f>
        <v>0</v>
      </c>
      <c r="G478" s="69">
        <f>RMA_TC_015!F25</f>
        <v>0</v>
      </c>
      <c r="H478" s="69">
        <f>RMA_TC_015!G25</f>
        <v>0</v>
      </c>
      <c r="I478" s="69" t="e">
        <f>RMA_TC_015!#REF!</f>
        <v>#REF!</v>
      </c>
      <c r="J478" s="73">
        <f>E478</f>
        <v>100</v>
      </c>
    </row>
    <row r="479" spans="1:10" ht="16.5" thickTop="1" thickBot="1">
      <c r="A479" s="74" t="s">
        <v>31</v>
      </c>
      <c r="B479" s="81"/>
      <c r="C479" s="81"/>
      <c r="D479" s="81"/>
      <c r="E479" s="82"/>
      <c r="F479" s="77">
        <f>AVERAGE(F476:F478)</f>
        <v>0</v>
      </c>
      <c r="G479" s="77">
        <f>AVERAGE(G476:G478)</f>
        <v>0</v>
      </c>
      <c r="H479" s="77">
        <f>AVERAGE(H476:H478)</f>
        <v>0</v>
      </c>
      <c r="I479" s="77" t="e">
        <f>AVERAGE(I476:I478)</f>
        <v>#REF!</v>
      </c>
      <c r="J479" s="78">
        <f>SUM(J476:J478)/(SUM(A476:A478))</f>
        <v>1</v>
      </c>
    </row>
    <row r="480" spans="1:10" ht="16" hidden="1" thickBot="1">
      <c r="A480" s="79">
        <v>200</v>
      </c>
      <c r="B480" s="66" t="str">
        <f>RMA_TC_001!$B$2</f>
        <v>TestcaseNo</v>
      </c>
      <c r="C480" s="66">
        <v>0</v>
      </c>
      <c r="D480" s="66" t="s">
        <v>11</v>
      </c>
      <c r="E480" s="68">
        <f>RMA_TC_015!D27</f>
        <v>0</v>
      </c>
      <c r="F480" s="69">
        <f>RMA_TC_015!E27</f>
        <v>0</v>
      </c>
      <c r="G480" s="69">
        <f>RMA_TC_015!F27</f>
        <v>0</v>
      </c>
      <c r="H480" s="69">
        <f>RMA_TC_015!G27</f>
        <v>0</v>
      </c>
      <c r="I480" s="69" t="e">
        <f>RMA_TC_015!#REF!</f>
        <v>#REF!</v>
      </c>
      <c r="J480" s="80">
        <f>E480</f>
        <v>0</v>
      </c>
    </row>
    <row r="481" spans="1:10" ht="16" hidden="1" thickBot="1">
      <c r="A481" s="65">
        <v>200</v>
      </c>
      <c r="B481" s="66" t="str">
        <f>RMA_TC_001!$B$2</f>
        <v>TestcaseNo</v>
      </c>
      <c r="C481" s="67">
        <v>0</v>
      </c>
      <c r="D481" s="67" t="s">
        <v>11</v>
      </c>
      <c r="E481" s="68">
        <f>RMA_TC_015!D28</f>
        <v>0</v>
      </c>
      <c r="F481" s="69">
        <f>RMA_TC_015!E28</f>
        <v>0</v>
      </c>
      <c r="G481" s="69">
        <f>RMA_TC_015!F28</f>
        <v>0</v>
      </c>
      <c r="H481" s="69">
        <f>RMA_TC_015!G28</f>
        <v>0</v>
      </c>
      <c r="I481" s="69" t="e">
        <f>RMA_TC_015!#REF!</f>
        <v>#REF!</v>
      </c>
      <c r="J481" s="70">
        <f>E481</f>
        <v>0</v>
      </c>
    </row>
    <row r="482" spans="1:10" ht="16" hidden="1" thickBot="1">
      <c r="A482" s="71">
        <v>200</v>
      </c>
      <c r="B482" s="66" t="str">
        <f>RMA_TC_001!$B$2</f>
        <v>TestcaseNo</v>
      </c>
      <c r="C482" s="72">
        <v>0</v>
      </c>
      <c r="D482" s="72" t="s">
        <v>11</v>
      </c>
      <c r="E482" s="68">
        <f>RMA_TC_015!D29</f>
        <v>0</v>
      </c>
      <c r="F482" s="69">
        <f>RMA_TC_015!E29</f>
        <v>0</v>
      </c>
      <c r="G482" s="69">
        <f>RMA_TC_015!F29</f>
        <v>0</v>
      </c>
      <c r="H482" s="69">
        <f>RMA_TC_015!G29</f>
        <v>0</v>
      </c>
      <c r="I482" s="69" t="e">
        <f>RMA_TC_015!#REF!</f>
        <v>#REF!</v>
      </c>
      <c r="J482" s="73">
        <f>E482</f>
        <v>0</v>
      </c>
    </row>
    <row r="483" spans="1:10" ht="16.5" hidden="1" thickTop="1" thickBot="1">
      <c r="A483" s="74" t="s">
        <v>32</v>
      </c>
      <c r="B483" s="81"/>
      <c r="C483" s="81"/>
      <c r="D483" s="81"/>
      <c r="E483" s="82"/>
      <c r="F483" s="77">
        <f>AVERAGE(F480:F482)</f>
        <v>0</v>
      </c>
      <c r="G483" s="77">
        <f>AVERAGE(G480:G482)</f>
        <v>0</v>
      </c>
      <c r="H483" s="77">
        <f>AVERAGE(H480:H482)</f>
        <v>0</v>
      </c>
      <c r="I483" s="77" t="e">
        <f>AVERAGE(I480:I482)</f>
        <v>#REF!</v>
      </c>
      <c r="J483" s="78">
        <f>SUM(J480:J482)/(SUM(A480:A482))</f>
        <v>0</v>
      </c>
    </row>
    <row r="484" spans="1:10" ht="15" thickBot="1">
      <c r="A484" s="35"/>
      <c r="B484" s="87"/>
      <c r="C484" s="35"/>
      <c r="D484" s="87"/>
      <c r="E484" s="35"/>
      <c r="F484" s="35"/>
      <c r="G484" s="35"/>
      <c r="H484" s="35"/>
      <c r="I484" s="35"/>
      <c r="J484" s="35"/>
    </row>
    <row r="485" spans="1:10" ht="16" thickBot="1">
      <c r="A485" s="286" t="s">
        <v>111</v>
      </c>
      <c r="B485" s="287"/>
      <c r="C485" s="287"/>
      <c r="D485" s="287"/>
      <c r="E485" s="287"/>
      <c r="F485" s="287"/>
      <c r="G485" s="287"/>
      <c r="H485" s="287"/>
      <c r="I485" s="287"/>
      <c r="J485" s="288"/>
    </row>
    <row r="486" spans="1:10" ht="26.5" thickBot="1">
      <c r="A486" s="56" t="s">
        <v>0</v>
      </c>
      <c r="B486" s="57" t="s">
        <v>1</v>
      </c>
      <c r="C486" s="57" t="s">
        <v>2</v>
      </c>
      <c r="D486" s="58" t="s">
        <v>3</v>
      </c>
      <c r="E486" s="58" t="s">
        <v>4</v>
      </c>
      <c r="F486" s="56" t="s">
        <v>5</v>
      </c>
      <c r="G486" s="56" t="s">
        <v>6</v>
      </c>
      <c r="H486" s="56" t="s">
        <v>7</v>
      </c>
      <c r="I486" s="59" t="s">
        <v>8</v>
      </c>
      <c r="J486" s="58" t="s">
        <v>9</v>
      </c>
    </row>
    <row r="487" spans="1:10" ht="16" thickBot="1">
      <c r="A487" s="60" t="s">
        <v>10</v>
      </c>
      <c r="B487" s="61" t="str">
        <f>RMA_TC_001!$B$2</f>
        <v>TestcaseNo</v>
      </c>
      <c r="C487" s="61">
        <v>0</v>
      </c>
      <c r="D487" s="61" t="s">
        <v>11</v>
      </c>
      <c r="E487" s="62">
        <f>RMA_TC_015!D34</f>
        <v>0</v>
      </c>
      <c r="F487" s="63">
        <f>RMA_TC_016!E18</f>
        <v>0</v>
      </c>
      <c r="G487" s="63">
        <f>RMA_TC_016!F18</f>
        <v>0</v>
      </c>
      <c r="H487" s="63">
        <f>RMA_TC_016!G18</f>
        <v>0</v>
      </c>
      <c r="I487" s="63">
        <f>RMA_TC_016!H18</f>
        <v>0</v>
      </c>
      <c r="J487" s="64">
        <f>E487</f>
        <v>0</v>
      </c>
    </row>
    <row r="488" spans="1:10" ht="16" thickBot="1">
      <c r="A488" s="65">
        <v>1</v>
      </c>
      <c r="B488" s="66" t="str">
        <f>RMA_TC_001!$B$2</f>
        <v>TestcaseNo</v>
      </c>
      <c r="C488" s="67">
        <v>0</v>
      </c>
      <c r="D488" s="67" t="s">
        <v>11</v>
      </c>
      <c r="E488" s="68">
        <v>1</v>
      </c>
      <c r="F488" s="69">
        <f>RMA_TC_016!E19</f>
        <v>0</v>
      </c>
      <c r="G488" s="69">
        <f>RMA_TC_016!F19</f>
        <v>0</v>
      </c>
      <c r="H488" s="69">
        <f>RMA_TC_016!G19</f>
        <v>0</v>
      </c>
      <c r="I488" s="68">
        <f>RMA_TC_016!H19</f>
        <v>0</v>
      </c>
      <c r="J488" s="70">
        <f>E488</f>
        <v>1</v>
      </c>
    </row>
    <row r="489" spans="1:10" ht="16" thickBot="1">
      <c r="A489" s="65">
        <v>1</v>
      </c>
      <c r="B489" s="66" t="str">
        <f>RMA_TC_001!$B$2</f>
        <v>TestcaseNo</v>
      </c>
      <c r="C489" s="67">
        <v>0</v>
      </c>
      <c r="D489" s="67" t="s">
        <v>11</v>
      </c>
      <c r="E489" s="68">
        <v>1</v>
      </c>
      <c r="F489" s="69">
        <f>RMA_TC_016!E20</f>
        <v>0</v>
      </c>
      <c r="G489" s="69">
        <f>RMA_TC_016!F20</f>
        <v>0</v>
      </c>
      <c r="H489" s="69">
        <f>RMA_TC_016!G20</f>
        <v>0</v>
      </c>
      <c r="I489" s="68">
        <f>RMA_TC_016!H20</f>
        <v>0</v>
      </c>
      <c r="J489" s="70">
        <f>E489</f>
        <v>1</v>
      </c>
    </row>
    <row r="490" spans="1:10" ht="16" thickBot="1">
      <c r="A490" s="71">
        <v>1</v>
      </c>
      <c r="B490" s="66" t="str">
        <f>RMA_TC_001!$B$2</f>
        <v>TestcaseNo</v>
      </c>
      <c r="C490" s="72">
        <v>0</v>
      </c>
      <c r="D490" s="72" t="s">
        <v>11</v>
      </c>
      <c r="E490" s="68">
        <v>1</v>
      </c>
      <c r="F490" s="69">
        <f>RMA_TC_016!E8</f>
        <v>0</v>
      </c>
      <c r="G490" s="69">
        <f>RMA_TC_016!F8</f>
        <v>0</v>
      </c>
      <c r="H490" s="69">
        <f>RMA_TC_016!G8</f>
        <v>0</v>
      </c>
      <c r="I490" s="68">
        <f>RMA_TC_016!H8</f>
        <v>0</v>
      </c>
      <c r="J490" s="73">
        <f>E490</f>
        <v>1</v>
      </c>
    </row>
    <row r="491" spans="1:10" ht="16.5" thickTop="1" thickBot="1">
      <c r="A491" s="74" t="s">
        <v>12</v>
      </c>
      <c r="B491" s="75"/>
      <c r="C491" s="75"/>
      <c r="D491" s="75"/>
      <c r="E491" s="76"/>
      <c r="F491" s="77">
        <f>AVERAGE(F488:F490)</f>
        <v>0</v>
      </c>
      <c r="G491" s="77">
        <f>AVERAGE(G488:G490)</f>
        <v>0</v>
      </c>
      <c r="H491" s="77">
        <f>AVERAGE(H488:H490)</f>
        <v>0</v>
      </c>
      <c r="I491" s="77">
        <f>AVERAGE(I488:I490)</f>
        <v>0</v>
      </c>
      <c r="J491" s="78">
        <f>SUM(J488:J490)/(SUM(A488:A490))</f>
        <v>1</v>
      </c>
    </row>
    <row r="492" spans="1:10" ht="16" thickBot="1">
      <c r="A492" s="79">
        <v>5</v>
      </c>
      <c r="B492" s="66" t="str">
        <f>RMA_TC_001!$B$2</f>
        <v>TestcaseNo</v>
      </c>
      <c r="C492" s="66">
        <v>0</v>
      </c>
      <c r="D492" s="66" t="s">
        <v>11</v>
      </c>
      <c r="E492" s="68">
        <v>5</v>
      </c>
      <c r="F492" s="69">
        <f>RMA_TC_016!E10</f>
        <v>0</v>
      </c>
      <c r="G492" s="69">
        <f>RMA_TC_016!F10</f>
        <v>0</v>
      </c>
      <c r="H492" s="69">
        <f>RMA_TC_016!G10</f>
        <v>0</v>
      </c>
      <c r="I492" s="69">
        <f>RMA_TC_016!H10</f>
        <v>0</v>
      </c>
      <c r="J492" s="80">
        <f>E492</f>
        <v>5</v>
      </c>
    </row>
    <row r="493" spans="1:10" ht="16" thickBot="1">
      <c r="A493" s="65">
        <v>5</v>
      </c>
      <c r="B493" s="66" t="str">
        <f>RMA_TC_001!$B$2</f>
        <v>TestcaseNo</v>
      </c>
      <c r="C493" s="67">
        <v>0</v>
      </c>
      <c r="D493" s="67" t="s">
        <v>11</v>
      </c>
      <c r="E493" s="68">
        <v>5</v>
      </c>
      <c r="F493" s="69">
        <f>RMA_TC_016!E11</f>
        <v>0</v>
      </c>
      <c r="G493" s="69">
        <f>RMA_TC_016!F11</f>
        <v>0</v>
      </c>
      <c r="H493" s="69">
        <f>RMA_TC_016!G11</f>
        <v>0</v>
      </c>
      <c r="I493" s="69">
        <f>RMA_TC_016!H11</f>
        <v>0</v>
      </c>
      <c r="J493" s="70">
        <f>E493</f>
        <v>5</v>
      </c>
    </row>
    <row r="494" spans="1:10" ht="16" thickBot="1">
      <c r="A494" s="71">
        <v>5</v>
      </c>
      <c r="B494" s="66" t="str">
        <f>RMA_TC_001!$B$2</f>
        <v>TestcaseNo</v>
      </c>
      <c r="C494" s="72">
        <v>0</v>
      </c>
      <c r="D494" s="72" t="s">
        <v>11</v>
      </c>
      <c r="E494" s="68">
        <v>5</v>
      </c>
      <c r="F494" s="69" t="e">
        <f>RMA_TC_016!E12</f>
        <v>#DIV/0!</v>
      </c>
      <c r="G494" s="69" t="e">
        <f>RMA_TC_016!F12</f>
        <v>#DIV/0!</v>
      </c>
      <c r="H494" s="69" t="e">
        <f>RMA_TC_016!G12</f>
        <v>#DIV/0!</v>
      </c>
      <c r="I494" s="69" t="e">
        <f>RMA_TC_016!H12</f>
        <v>#DIV/0!</v>
      </c>
      <c r="J494" s="73">
        <f>E494</f>
        <v>5</v>
      </c>
    </row>
    <row r="495" spans="1:10" ht="16.5" thickTop="1" thickBot="1">
      <c r="A495" s="74" t="s">
        <v>13</v>
      </c>
      <c r="B495" s="75"/>
      <c r="C495" s="75"/>
      <c r="D495" s="75"/>
      <c r="E495" s="76"/>
      <c r="F495" s="77" t="e">
        <f>AVERAGE(F492:F494)</f>
        <v>#DIV/0!</v>
      </c>
      <c r="G495" s="77" t="e">
        <f>AVERAGE(G492:G494)</f>
        <v>#DIV/0!</v>
      </c>
      <c r="H495" s="77" t="e">
        <f>AVERAGE(H492:H494)</f>
        <v>#DIV/0!</v>
      </c>
      <c r="I495" s="77" t="e">
        <f>AVERAGE(I492:I494)</f>
        <v>#DIV/0!</v>
      </c>
      <c r="J495" s="78">
        <f>SUM(J492:J494)/(SUM(A492:A494))</f>
        <v>1</v>
      </c>
    </row>
    <row r="496" spans="1:10" ht="16" thickBot="1">
      <c r="A496" s="79">
        <v>10</v>
      </c>
      <c r="B496" s="66" t="str">
        <f>RMA_TC_001!$B$2</f>
        <v>TestcaseNo</v>
      </c>
      <c r="C496" s="66">
        <v>0</v>
      </c>
      <c r="D496" s="66" t="s">
        <v>11</v>
      </c>
      <c r="E496" s="68">
        <v>10</v>
      </c>
      <c r="F496" s="69">
        <f>RMA_TC_016!E14</f>
        <v>0</v>
      </c>
      <c r="G496" s="69">
        <f>RMA_TC_016!F14</f>
        <v>0</v>
      </c>
      <c r="H496" s="69">
        <f>RMA_TC_016!G14</f>
        <v>0</v>
      </c>
      <c r="I496" s="69">
        <f>RMA_TC_016!H14</f>
        <v>0</v>
      </c>
      <c r="J496" s="80">
        <f>E496</f>
        <v>10</v>
      </c>
    </row>
    <row r="497" spans="1:10" ht="16" thickBot="1">
      <c r="A497" s="65">
        <v>10</v>
      </c>
      <c r="B497" s="66" t="str">
        <f>RMA_TC_001!$B$2</f>
        <v>TestcaseNo</v>
      </c>
      <c r="C497" s="67">
        <v>0</v>
      </c>
      <c r="D497" s="67" t="s">
        <v>11</v>
      </c>
      <c r="E497" s="68">
        <v>10</v>
      </c>
      <c r="F497" s="69" t="e">
        <f>RMA_TC_016!E15</f>
        <v>#DIV/0!</v>
      </c>
      <c r="G497" s="69" t="e">
        <f>RMA_TC_016!F15</f>
        <v>#DIV/0!</v>
      </c>
      <c r="H497" s="69" t="e">
        <f>RMA_TC_016!G15</f>
        <v>#DIV/0!</v>
      </c>
      <c r="I497" s="69" t="e">
        <f>RMA_TC_016!H15</f>
        <v>#DIV/0!</v>
      </c>
      <c r="J497" s="70">
        <f>E497</f>
        <v>10</v>
      </c>
    </row>
    <row r="498" spans="1:10" ht="16" thickBot="1">
      <c r="A498" s="71">
        <v>10</v>
      </c>
      <c r="B498" s="66" t="str">
        <f>RMA_TC_001!$B$2</f>
        <v>TestcaseNo</v>
      </c>
      <c r="C498" s="72">
        <v>0</v>
      </c>
      <c r="D498" s="72" t="s">
        <v>11</v>
      </c>
      <c r="E498" s="68">
        <v>10</v>
      </c>
      <c r="F498" s="69">
        <f>RMA_TC_016!E16</f>
        <v>0</v>
      </c>
      <c r="G498" s="69">
        <f>RMA_TC_016!F16</f>
        <v>0</v>
      </c>
      <c r="H498" s="69">
        <f>RMA_TC_016!G16</f>
        <v>0</v>
      </c>
      <c r="I498" s="69">
        <f>RMA_TC_016!H16</f>
        <v>0</v>
      </c>
      <c r="J498" s="73">
        <f>E498</f>
        <v>10</v>
      </c>
    </row>
    <row r="499" spans="1:10" ht="16.5" thickTop="1" thickBot="1">
      <c r="A499" s="74" t="s">
        <v>14</v>
      </c>
      <c r="B499" s="75"/>
      <c r="C499" s="75"/>
      <c r="D499" s="75"/>
      <c r="E499" s="76"/>
      <c r="F499" s="77" t="e">
        <f>AVERAGE(F496:F498)</f>
        <v>#DIV/0!</v>
      </c>
      <c r="G499" s="77" t="e">
        <f>AVERAGE(G496:G498)</f>
        <v>#DIV/0!</v>
      </c>
      <c r="H499" s="77" t="e">
        <f>AVERAGE(H496:H498)</f>
        <v>#DIV/0!</v>
      </c>
      <c r="I499" s="77" t="e">
        <f>AVERAGE(I496:I498)</f>
        <v>#DIV/0!</v>
      </c>
      <c r="J499" s="78">
        <f>SUM(J496:J498)/(SUM(A496:A498))</f>
        <v>1</v>
      </c>
    </row>
    <row r="500" spans="1:10" ht="16" thickBot="1">
      <c r="A500" s="79">
        <v>20</v>
      </c>
      <c r="B500" s="66" t="str">
        <f>RMA_TC_001!$B$2</f>
        <v>TestcaseNo</v>
      </c>
      <c r="C500" s="66">
        <v>0</v>
      </c>
      <c r="D500" s="66" t="s">
        <v>11</v>
      </c>
      <c r="E500" s="68">
        <v>20</v>
      </c>
      <c r="F500" s="69" t="e">
        <f>RMA_TC_016!#REF!</f>
        <v>#REF!</v>
      </c>
      <c r="G500" s="69" t="e">
        <f>RMA_TC_016!#REF!</f>
        <v>#REF!</v>
      </c>
      <c r="H500" s="69" t="e">
        <f>RMA_TC_016!#REF!</f>
        <v>#REF!</v>
      </c>
      <c r="I500" s="69" t="e">
        <f>RMA_TC_016!#REF!</f>
        <v>#REF!</v>
      </c>
      <c r="J500" s="80">
        <f>E500</f>
        <v>20</v>
      </c>
    </row>
    <row r="501" spans="1:10" ht="16" thickBot="1">
      <c r="A501" s="65">
        <v>20</v>
      </c>
      <c r="B501" s="66" t="str">
        <f>RMA_TC_001!$B$2</f>
        <v>TestcaseNo</v>
      </c>
      <c r="C501" s="67">
        <v>0</v>
      </c>
      <c r="D501" s="67" t="s">
        <v>11</v>
      </c>
      <c r="E501" s="68">
        <v>20</v>
      </c>
      <c r="F501" s="69" t="e">
        <f>RMA_TC_016!#REF!</f>
        <v>#REF!</v>
      </c>
      <c r="G501" s="69" t="e">
        <f>RMA_TC_016!#REF!</f>
        <v>#REF!</v>
      </c>
      <c r="H501" s="69" t="e">
        <f>RMA_TC_016!#REF!</f>
        <v>#REF!</v>
      </c>
      <c r="I501" s="69" t="e">
        <f>RMA_TC_016!#REF!</f>
        <v>#REF!</v>
      </c>
      <c r="J501" s="70">
        <f>E501</f>
        <v>20</v>
      </c>
    </row>
    <row r="502" spans="1:10" ht="16" thickBot="1">
      <c r="A502" s="71">
        <v>20</v>
      </c>
      <c r="B502" s="66" t="str">
        <f>RMA_TC_001!$B$2</f>
        <v>TestcaseNo</v>
      </c>
      <c r="C502" s="72">
        <v>0</v>
      </c>
      <c r="D502" s="72" t="s">
        <v>11</v>
      </c>
      <c r="E502" s="68">
        <v>20</v>
      </c>
      <c r="F502" s="69" t="e">
        <f>RMA_TC_016!#REF!</f>
        <v>#REF!</v>
      </c>
      <c r="G502" s="69" t="e">
        <f>RMA_TC_016!#REF!</f>
        <v>#REF!</v>
      </c>
      <c r="H502" s="69" t="e">
        <f>RMA_TC_016!#REF!</f>
        <v>#REF!</v>
      </c>
      <c r="I502" s="69" t="e">
        <f>RMA_TC_016!#REF!</f>
        <v>#REF!</v>
      </c>
      <c r="J502" s="73">
        <f>E502</f>
        <v>20</v>
      </c>
    </row>
    <row r="503" spans="1:10" ht="16.5" thickTop="1" thickBot="1">
      <c r="A503" s="74" t="s">
        <v>15</v>
      </c>
      <c r="B503" s="75"/>
      <c r="C503" s="75"/>
      <c r="D503" s="75"/>
      <c r="E503" s="76"/>
      <c r="F503" s="77" t="e">
        <f>AVERAGE(F500:F502)</f>
        <v>#REF!</v>
      </c>
      <c r="G503" s="77" t="e">
        <f>AVERAGE(G500:G502)</f>
        <v>#REF!</v>
      </c>
      <c r="H503" s="77" t="e">
        <f>AVERAGE(H500:H502)</f>
        <v>#REF!</v>
      </c>
      <c r="I503" s="77" t="e">
        <f>AVERAGE(I500:I502)</f>
        <v>#REF!</v>
      </c>
      <c r="J503" s="78">
        <f>SUM(J500:J502)/(SUM(A500:A502))</f>
        <v>1</v>
      </c>
    </row>
    <row r="504" spans="1:10" ht="16" thickBot="1">
      <c r="A504" s="79">
        <v>50</v>
      </c>
      <c r="B504" s="66" t="str">
        <f>RMA_TC_001!$B$2</f>
        <v>TestcaseNo</v>
      </c>
      <c r="C504" s="66">
        <v>0</v>
      </c>
      <c r="D504" s="66" t="s">
        <v>11</v>
      </c>
      <c r="E504" s="68">
        <v>50</v>
      </c>
      <c r="F504" s="69">
        <f>RMA_TC_016!E22</f>
        <v>0</v>
      </c>
      <c r="G504" s="69">
        <f>RMA_TC_016!F22</f>
        <v>0</v>
      </c>
      <c r="H504" s="69">
        <f>RMA_TC_016!G22</f>
        <v>0</v>
      </c>
      <c r="I504" s="69">
        <f>RMA_TC_016!H22</f>
        <v>0</v>
      </c>
      <c r="J504" s="80">
        <f>E504</f>
        <v>50</v>
      </c>
    </row>
    <row r="505" spans="1:10" ht="16" thickBot="1">
      <c r="A505" s="65">
        <v>50</v>
      </c>
      <c r="B505" s="66" t="str">
        <f>RMA_TC_001!$B$2</f>
        <v>TestcaseNo</v>
      </c>
      <c r="C505" s="67">
        <v>0</v>
      </c>
      <c r="D505" s="67" t="s">
        <v>11</v>
      </c>
      <c r="E505" s="68">
        <v>50</v>
      </c>
      <c r="F505" s="69">
        <f>RMA_TC_016!E27</f>
        <v>0</v>
      </c>
      <c r="G505" s="69">
        <f>RMA_TC_016!F27</f>
        <v>0</v>
      </c>
      <c r="H505" s="69">
        <f>RMA_TC_016!G27</f>
        <v>0</v>
      </c>
      <c r="I505" s="69">
        <f>RMA_TC_016!H23</f>
        <v>0</v>
      </c>
      <c r="J505" s="70">
        <f>E505</f>
        <v>50</v>
      </c>
    </row>
    <row r="506" spans="1:10" ht="16" thickBot="1">
      <c r="A506" s="71">
        <v>50</v>
      </c>
      <c r="B506" s="66" t="str">
        <f>RMA_TC_001!$B$2</f>
        <v>TestcaseNo</v>
      </c>
      <c r="C506" s="72">
        <v>0</v>
      </c>
      <c r="D506" s="72" t="s">
        <v>11</v>
      </c>
      <c r="E506" s="68">
        <v>50</v>
      </c>
      <c r="F506" s="69">
        <f>RMA_TC_016!E24</f>
        <v>0</v>
      </c>
      <c r="G506" s="69">
        <f>RMA_TC_016!F24</f>
        <v>0</v>
      </c>
      <c r="H506" s="69">
        <f>RMA_TC_016!G24</f>
        <v>0</v>
      </c>
      <c r="I506" s="69">
        <f>RMA_TC_016!H24</f>
        <v>0</v>
      </c>
      <c r="J506" s="73">
        <f>E506</f>
        <v>50</v>
      </c>
    </row>
    <row r="507" spans="1:10" ht="16.5" thickTop="1" thickBot="1">
      <c r="A507" s="74" t="s">
        <v>30</v>
      </c>
      <c r="B507" s="75"/>
      <c r="C507" s="75"/>
      <c r="D507" s="75"/>
      <c r="E507" s="76"/>
      <c r="F507" s="77">
        <f>AVERAGE(F504:F506)</f>
        <v>0</v>
      </c>
      <c r="G507" s="77">
        <f>AVERAGE(G504:G506)</f>
        <v>0</v>
      </c>
      <c r="H507" s="77">
        <f>AVERAGE(H504:H506)</f>
        <v>0</v>
      </c>
      <c r="I507" s="77">
        <f>AVERAGE(I504:I506)</f>
        <v>0</v>
      </c>
      <c r="J507" s="78">
        <f>SUM(J504:J506)/(SUM(A504:A506))</f>
        <v>1</v>
      </c>
    </row>
    <row r="508" spans="1:10" ht="16" thickBot="1">
      <c r="A508" s="79">
        <v>100</v>
      </c>
      <c r="B508" s="66" t="str">
        <f>RMA_TC_001!$B$2</f>
        <v>TestcaseNo</v>
      </c>
      <c r="C508" s="66">
        <v>0</v>
      </c>
      <c r="D508" s="66" t="s">
        <v>11</v>
      </c>
      <c r="E508" s="68">
        <v>100</v>
      </c>
      <c r="F508" s="69">
        <f>RMA_TC_016!E26</f>
        <v>0</v>
      </c>
      <c r="G508" s="69">
        <f>RMA_TC_016!F26</f>
        <v>0</v>
      </c>
      <c r="H508" s="69">
        <f>RMA_TC_016!G26</f>
        <v>0</v>
      </c>
      <c r="I508" s="69">
        <f>RMA_TC_016!H26</f>
        <v>0</v>
      </c>
      <c r="J508" s="80">
        <f>E508</f>
        <v>100</v>
      </c>
    </row>
    <row r="509" spans="1:10" ht="16" thickBot="1">
      <c r="A509" s="65">
        <v>100</v>
      </c>
      <c r="B509" s="66" t="str">
        <f>RMA_TC_001!$B$2</f>
        <v>TestcaseNo</v>
      </c>
      <c r="C509" s="67">
        <v>0</v>
      </c>
      <c r="D509" s="67" t="s">
        <v>11</v>
      </c>
      <c r="E509" s="68">
        <v>100</v>
      </c>
      <c r="F509" s="69">
        <f>RMA_TC_016!E27</f>
        <v>0</v>
      </c>
      <c r="G509" s="69">
        <f>RMA_TC_016!F27</f>
        <v>0</v>
      </c>
      <c r="H509" s="69">
        <f>RMA_TC_016!G27</f>
        <v>0</v>
      </c>
      <c r="I509" s="69">
        <f>RMA_TC_016!H27</f>
        <v>0</v>
      </c>
      <c r="J509" s="70">
        <f>E509</f>
        <v>100</v>
      </c>
    </row>
    <row r="510" spans="1:10" ht="16" thickBot="1">
      <c r="A510" s="71">
        <v>100</v>
      </c>
      <c r="B510" s="66" t="str">
        <f>RMA_TC_001!$B$2</f>
        <v>TestcaseNo</v>
      </c>
      <c r="C510" s="72">
        <v>0</v>
      </c>
      <c r="D510" s="72" t="s">
        <v>11</v>
      </c>
      <c r="E510" s="68">
        <v>100</v>
      </c>
      <c r="F510" s="69">
        <f>RMA_TC_016!E28</f>
        <v>0</v>
      </c>
      <c r="G510" s="69">
        <f>RMA_TC_016!F28</f>
        <v>0</v>
      </c>
      <c r="H510" s="69">
        <f>RMA_TC_016!G28</f>
        <v>0</v>
      </c>
      <c r="I510" s="69">
        <f>RMA_TC_016!H28</f>
        <v>0</v>
      </c>
      <c r="J510" s="73">
        <f>E510</f>
        <v>100</v>
      </c>
    </row>
    <row r="511" spans="1:10" ht="16.5" thickTop="1" thickBot="1">
      <c r="A511" s="74" t="s">
        <v>31</v>
      </c>
      <c r="B511" s="81"/>
      <c r="C511" s="81"/>
      <c r="D511" s="81"/>
      <c r="E511" s="82"/>
      <c r="F511" s="77">
        <f>AVERAGE(F508:F510)</f>
        <v>0</v>
      </c>
      <c r="G511" s="77">
        <f>AVERAGE(G508:G510)</f>
        <v>0</v>
      </c>
      <c r="H511" s="77">
        <f>AVERAGE(H508:H510)</f>
        <v>0</v>
      </c>
      <c r="I511" s="77">
        <f>AVERAGE(I508:I510)</f>
        <v>0</v>
      </c>
      <c r="J511" s="78">
        <f>SUM(J508:J510)/(SUM(A508:A510))</f>
        <v>1</v>
      </c>
    </row>
    <row r="512" spans="1:10" ht="16" hidden="1" thickBot="1">
      <c r="A512" s="79">
        <v>200</v>
      </c>
      <c r="B512" s="66" t="str">
        <f>RMA_TC_001!$B$2</f>
        <v>TestcaseNo</v>
      </c>
      <c r="C512" s="66">
        <v>0</v>
      </c>
      <c r="D512" s="66" t="s">
        <v>11</v>
      </c>
      <c r="E512" s="68">
        <f>RMA_TC_016!D30</f>
        <v>0</v>
      </c>
      <c r="F512" s="69">
        <f>RMA_TC_016!E30</f>
        <v>0</v>
      </c>
      <c r="G512" s="69">
        <f>RMA_TC_016!F30</f>
        <v>0</v>
      </c>
      <c r="H512" s="69">
        <f>RMA_TC_016!G30</f>
        <v>0</v>
      </c>
      <c r="I512" s="69">
        <f>RMA_TC_016!H30</f>
        <v>0</v>
      </c>
      <c r="J512" s="80">
        <f>E512</f>
        <v>0</v>
      </c>
    </row>
    <row r="513" spans="1:10" ht="16" hidden="1" thickBot="1">
      <c r="A513" s="65">
        <v>200</v>
      </c>
      <c r="B513" s="66" t="str">
        <f>RMA_TC_001!$B$2</f>
        <v>TestcaseNo</v>
      </c>
      <c r="C513" s="67">
        <v>0</v>
      </c>
      <c r="D513" s="67" t="s">
        <v>11</v>
      </c>
      <c r="E513" s="68">
        <f>RMA_TC_016!D31</f>
        <v>0</v>
      </c>
      <c r="F513" s="69">
        <f>RMA_TC_016!E31</f>
        <v>0</v>
      </c>
      <c r="G513" s="69">
        <f>RMA_TC_016!F31</f>
        <v>0</v>
      </c>
      <c r="H513" s="69">
        <f>RMA_TC_016!G31</f>
        <v>0</v>
      </c>
      <c r="I513" s="69">
        <f>RMA_TC_016!H31</f>
        <v>0</v>
      </c>
      <c r="J513" s="70">
        <f>E513</f>
        <v>0</v>
      </c>
    </row>
    <row r="514" spans="1:10" ht="16" hidden="1" thickBot="1">
      <c r="A514" s="71">
        <v>200</v>
      </c>
      <c r="B514" s="66" t="str">
        <f>RMA_TC_001!$B$2</f>
        <v>TestcaseNo</v>
      </c>
      <c r="C514" s="72">
        <v>0</v>
      </c>
      <c r="D514" s="72" t="s">
        <v>11</v>
      </c>
      <c r="E514" s="68">
        <f>RMA_TC_016!D32</f>
        <v>0</v>
      </c>
      <c r="F514" s="69">
        <f>RMA_TC_016!E32</f>
        <v>0</v>
      </c>
      <c r="G514" s="69">
        <f>RMA_TC_016!F32</f>
        <v>0</v>
      </c>
      <c r="H514" s="69">
        <f>RMA_TC_016!G32</f>
        <v>0</v>
      </c>
      <c r="I514" s="69">
        <f>RMA_TC_016!H32</f>
        <v>0</v>
      </c>
      <c r="J514" s="73">
        <f>E514</f>
        <v>0</v>
      </c>
    </row>
    <row r="515" spans="1:10" ht="16.5" hidden="1" thickTop="1" thickBot="1">
      <c r="A515" s="74" t="s">
        <v>32</v>
      </c>
      <c r="B515" s="81"/>
      <c r="C515" s="81"/>
      <c r="D515" s="81"/>
      <c r="E515" s="82"/>
      <c r="F515" s="77">
        <f>AVERAGE(F512:F514)</f>
        <v>0</v>
      </c>
      <c r="G515" s="77">
        <f>AVERAGE(G512:G514)</f>
        <v>0</v>
      </c>
      <c r="H515" s="77">
        <f>AVERAGE(H512:H514)</f>
        <v>0</v>
      </c>
      <c r="I515" s="77">
        <f>AVERAGE(I512:I514)</f>
        <v>0</v>
      </c>
      <c r="J515" s="78">
        <f>SUM(J512:J514)/(SUM(A512:A514))</f>
        <v>0</v>
      </c>
    </row>
    <row r="516" spans="1:10" ht="15" thickBot="1">
      <c r="A516" s="35"/>
      <c r="B516" s="87"/>
      <c r="C516" s="35"/>
      <c r="D516" s="87"/>
      <c r="E516" s="35"/>
      <c r="F516" s="35"/>
      <c r="G516" s="35"/>
      <c r="H516" s="35"/>
      <c r="I516" s="35"/>
      <c r="J516" s="35"/>
    </row>
    <row r="517" spans="1:10" ht="16" thickBot="1">
      <c r="A517" s="286" t="s">
        <v>95</v>
      </c>
      <c r="B517" s="287"/>
      <c r="C517" s="287"/>
      <c r="D517" s="287"/>
      <c r="E517" s="287"/>
      <c r="F517" s="287"/>
      <c r="G517" s="287"/>
      <c r="H517" s="287"/>
      <c r="I517" s="287"/>
      <c r="J517" s="288"/>
    </row>
    <row r="518" spans="1:10" ht="26.5" thickBot="1">
      <c r="A518" s="56" t="s">
        <v>0</v>
      </c>
      <c r="B518" s="57" t="s">
        <v>1</v>
      </c>
      <c r="C518" s="57" t="s">
        <v>2</v>
      </c>
      <c r="D518" s="58" t="s">
        <v>3</v>
      </c>
      <c r="E518" s="58" t="s">
        <v>4</v>
      </c>
      <c r="F518" s="56" t="s">
        <v>5</v>
      </c>
      <c r="G518" s="56" t="s">
        <v>6</v>
      </c>
      <c r="H518" s="56" t="s">
        <v>7</v>
      </c>
      <c r="I518" s="59" t="s">
        <v>8</v>
      </c>
      <c r="J518" s="58" t="s">
        <v>9</v>
      </c>
    </row>
    <row r="519" spans="1:10" ht="16" thickBot="1">
      <c r="A519" s="60" t="s">
        <v>10</v>
      </c>
      <c r="B519" s="61" t="str">
        <f>RMA_TC_001!$B$2</f>
        <v>TestcaseNo</v>
      </c>
      <c r="C519" s="61">
        <v>0</v>
      </c>
      <c r="D519" s="61" t="s">
        <v>11</v>
      </c>
      <c r="E519" s="62">
        <f>RMA_TC_015!D66</f>
        <v>0</v>
      </c>
      <c r="F519" s="63">
        <f>RMA_TC_017!E5</f>
        <v>0</v>
      </c>
      <c r="G519" s="63">
        <f>RMA_TC_017!F5</f>
        <v>0</v>
      </c>
      <c r="H519" s="63">
        <f>RMA_TC_017!G5</f>
        <v>0</v>
      </c>
      <c r="I519" s="63">
        <f>RMA_TC_017!H5</f>
        <v>0</v>
      </c>
      <c r="J519" s="64">
        <f>E519</f>
        <v>0</v>
      </c>
    </row>
    <row r="520" spans="1:10" ht="16" thickBot="1">
      <c r="A520" s="65">
        <v>1</v>
      </c>
      <c r="B520" s="66" t="str">
        <f>RMA_TC_001!$B$2</f>
        <v>TestcaseNo</v>
      </c>
      <c r="C520" s="67">
        <v>0</v>
      </c>
      <c r="D520" s="67" t="s">
        <v>11</v>
      </c>
      <c r="E520" s="68">
        <v>1</v>
      </c>
      <c r="F520" s="69">
        <f>RMA_TC_017!E6</f>
        <v>0</v>
      </c>
      <c r="G520" s="69">
        <f>RMA_TC_017!F6</f>
        <v>0</v>
      </c>
      <c r="H520" s="69">
        <f>RMA_TC_017!G6</f>
        <v>0</v>
      </c>
      <c r="I520" s="68">
        <f>RMA_TC_017!H6</f>
        <v>0</v>
      </c>
      <c r="J520" s="70">
        <f>E520</f>
        <v>1</v>
      </c>
    </row>
    <row r="521" spans="1:10" ht="16" thickBot="1">
      <c r="A521" s="65">
        <v>1</v>
      </c>
      <c r="B521" s="66" t="str">
        <f>RMA_TC_001!$B$2</f>
        <v>TestcaseNo</v>
      </c>
      <c r="C521" s="67">
        <v>0</v>
      </c>
      <c r="D521" s="67" t="s">
        <v>11</v>
      </c>
      <c r="E521" s="68">
        <v>1</v>
      </c>
      <c r="F521" s="69">
        <f>RMA_TC_017!E7</f>
        <v>0</v>
      </c>
      <c r="G521" s="69">
        <f>RMA_TC_017!F7</f>
        <v>0</v>
      </c>
      <c r="H521" s="69">
        <f>RMA_TC_017!G7</f>
        <v>0</v>
      </c>
      <c r="I521" s="68">
        <f>RMA_TC_017!H7</f>
        <v>0</v>
      </c>
      <c r="J521" s="70">
        <f>E521</f>
        <v>1</v>
      </c>
    </row>
    <row r="522" spans="1:10" ht="16" thickBot="1">
      <c r="A522" s="71">
        <v>1</v>
      </c>
      <c r="B522" s="66" t="str">
        <f>RMA_TC_001!$B$2</f>
        <v>TestcaseNo</v>
      </c>
      <c r="C522" s="72">
        <v>0</v>
      </c>
      <c r="D522" s="72" t="s">
        <v>11</v>
      </c>
      <c r="E522" s="68">
        <v>1</v>
      </c>
      <c r="F522" s="69">
        <f>RMA_TC_017!E8</f>
        <v>0</v>
      </c>
      <c r="G522" s="69">
        <f>RMA_TC_017!F8</f>
        <v>0</v>
      </c>
      <c r="H522" s="69">
        <f>RMA_TC_017!G8</f>
        <v>0</v>
      </c>
      <c r="I522" s="68">
        <f>RMA_TC_017!H8</f>
        <v>0</v>
      </c>
      <c r="J522" s="73">
        <f>E522</f>
        <v>1</v>
      </c>
    </row>
    <row r="523" spans="1:10" ht="16.5" thickTop="1" thickBot="1">
      <c r="A523" s="74" t="s">
        <v>12</v>
      </c>
      <c r="B523" s="75"/>
      <c r="C523" s="75"/>
      <c r="D523" s="75"/>
      <c r="E523" s="76"/>
      <c r="F523" s="77">
        <f>AVERAGE(F520:F522)</f>
        <v>0</v>
      </c>
      <c r="G523" s="77">
        <f>AVERAGE(G520:G522)</f>
        <v>0</v>
      </c>
      <c r="H523" s="77">
        <f>AVERAGE(H520:H522)</f>
        <v>0</v>
      </c>
      <c r="I523" s="77">
        <f>AVERAGE(I520:I522)</f>
        <v>0</v>
      </c>
      <c r="J523" s="78">
        <f>SUM(J520:J522)/(SUM(A520:A522))</f>
        <v>1</v>
      </c>
    </row>
    <row r="524" spans="1:10" ht="16" thickBot="1">
      <c r="A524" s="79">
        <v>5</v>
      </c>
      <c r="B524" s="66" t="str">
        <f>RMA_TC_001!$B$2</f>
        <v>TestcaseNo</v>
      </c>
      <c r="C524" s="66">
        <v>0</v>
      </c>
      <c r="D524" s="66" t="s">
        <v>11</v>
      </c>
      <c r="E524" s="68">
        <v>5</v>
      </c>
      <c r="F524" s="69">
        <f>RMA_TC_017!E10</f>
        <v>0</v>
      </c>
      <c r="G524" s="69">
        <f>RMA_TC_017!F10</f>
        <v>0</v>
      </c>
      <c r="H524" s="69">
        <f>RMA_TC_017!G10</f>
        <v>0</v>
      </c>
      <c r="I524" s="69">
        <f>RMA_TC_017!H10</f>
        <v>0</v>
      </c>
      <c r="J524" s="80">
        <f>E524</f>
        <v>5</v>
      </c>
    </row>
    <row r="525" spans="1:10" ht="16" thickBot="1">
      <c r="A525" s="65">
        <v>5</v>
      </c>
      <c r="B525" s="66" t="str">
        <f>RMA_TC_001!$B$2</f>
        <v>TestcaseNo</v>
      </c>
      <c r="C525" s="67">
        <v>0</v>
      </c>
      <c r="D525" s="67" t="s">
        <v>11</v>
      </c>
      <c r="E525" s="68">
        <v>5</v>
      </c>
      <c r="F525" s="69">
        <f>RMA_TC_017!E11</f>
        <v>0</v>
      </c>
      <c r="G525" s="69">
        <f>RMA_TC_017!F11</f>
        <v>0</v>
      </c>
      <c r="H525" s="69">
        <f>RMA_TC_017!G11</f>
        <v>0</v>
      </c>
      <c r="I525" s="69">
        <f>RMA_TC_017!H11</f>
        <v>0</v>
      </c>
      <c r="J525" s="70">
        <f>E525</f>
        <v>5</v>
      </c>
    </row>
    <row r="526" spans="1:10" ht="16" thickBot="1">
      <c r="A526" s="71">
        <v>5</v>
      </c>
      <c r="B526" s="66" t="str">
        <f>RMA_TC_001!$B$2</f>
        <v>TestcaseNo</v>
      </c>
      <c r="C526" s="72">
        <v>0</v>
      </c>
      <c r="D526" s="72" t="s">
        <v>11</v>
      </c>
      <c r="E526" s="68">
        <v>5</v>
      </c>
      <c r="F526" s="69" t="e">
        <f>RMA_TC_017!E12</f>
        <v>#DIV/0!</v>
      </c>
      <c r="G526" s="69" t="e">
        <f>RMA_TC_017!F12</f>
        <v>#DIV/0!</v>
      </c>
      <c r="H526" s="69" t="e">
        <f>RMA_TC_017!G12</f>
        <v>#DIV/0!</v>
      </c>
      <c r="I526" s="69">
        <f>RMA_TC_017!H12</f>
        <v>0</v>
      </c>
      <c r="J526" s="73">
        <f>E526</f>
        <v>5</v>
      </c>
    </row>
    <row r="527" spans="1:10" ht="16.5" thickTop="1" thickBot="1">
      <c r="A527" s="74" t="s">
        <v>13</v>
      </c>
      <c r="B527" s="75"/>
      <c r="C527" s="75"/>
      <c r="D527" s="75"/>
      <c r="E527" s="76"/>
      <c r="F527" s="77" t="e">
        <f>AVERAGE(F524:F526)</f>
        <v>#DIV/0!</v>
      </c>
      <c r="G527" s="77" t="e">
        <f>AVERAGE(G524:G526)</f>
        <v>#DIV/0!</v>
      </c>
      <c r="H527" s="77" t="e">
        <f>AVERAGE(H524:H526)</f>
        <v>#DIV/0!</v>
      </c>
      <c r="I527" s="77">
        <f>AVERAGE(I524:I526)</f>
        <v>0</v>
      </c>
      <c r="J527" s="78">
        <f>SUM(J524:J526)/(SUM(A524:A526))</f>
        <v>1</v>
      </c>
    </row>
    <row r="528" spans="1:10" ht="16" thickBot="1">
      <c r="A528" s="79">
        <v>10</v>
      </c>
      <c r="B528" s="66" t="str">
        <f>RMA_TC_001!$B$2</f>
        <v>TestcaseNo</v>
      </c>
      <c r="C528" s="66">
        <v>0</v>
      </c>
      <c r="D528" s="66" t="s">
        <v>11</v>
      </c>
      <c r="E528" s="68">
        <v>10</v>
      </c>
      <c r="F528" s="69">
        <f>RMA_TC_017!E14</f>
        <v>0</v>
      </c>
      <c r="G528" s="69">
        <f>RMA_TC_017!F14</f>
        <v>0</v>
      </c>
      <c r="H528" s="69">
        <f>RMA_TC_017!G14</f>
        <v>0</v>
      </c>
      <c r="I528" s="69">
        <f>RMA_TC_017!H14</f>
        <v>0</v>
      </c>
      <c r="J528" s="80">
        <f>E528</f>
        <v>10</v>
      </c>
    </row>
    <row r="529" spans="1:10" ht="16" thickBot="1">
      <c r="A529" s="65">
        <v>10</v>
      </c>
      <c r="B529" s="66" t="str">
        <f>RMA_TC_001!$B$2</f>
        <v>TestcaseNo</v>
      </c>
      <c r="C529" s="67">
        <v>0</v>
      </c>
      <c r="D529" s="67" t="s">
        <v>11</v>
      </c>
      <c r="E529" s="68">
        <v>10</v>
      </c>
      <c r="F529" s="69" t="e">
        <f>RMA_TC_017!E15</f>
        <v>#DIV/0!</v>
      </c>
      <c r="G529" s="69" t="e">
        <f>RMA_TC_017!F15</f>
        <v>#DIV/0!</v>
      </c>
      <c r="H529" s="69" t="e">
        <f>RMA_TC_017!G15</f>
        <v>#DIV/0!</v>
      </c>
      <c r="I529" s="69">
        <f>RMA_TC_017!H15</f>
        <v>0</v>
      </c>
      <c r="J529" s="70">
        <f>E529</f>
        <v>10</v>
      </c>
    </row>
    <row r="530" spans="1:10" ht="16" thickBot="1">
      <c r="A530" s="71">
        <v>10</v>
      </c>
      <c r="B530" s="66" t="str">
        <f>RMA_TC_001!$B$2</f>
        <v>TestcaseNo</v>
      </c>
      <c r="C530" s="72">
        <v>0</v>
      </c>
      <c r="D530" s="72" t="s">
        <v>11</v>
      </c>
      <c r="E530" s="68">
        <v>10</v>
      </c>
      <c r="F530" s="69">
        <f>RMA_TC_017!E16</f>
        <v>0</v>
      </c>
      <c r="G530" s="69">
        <f>RMA_TC_017!F16</f>
        <v>0</v>
      </c>
      <c r="H530" s="69">
        <f>RMA_TC_017!G16</f>
        <v>0</v>
      </c>
      <c r="I530" s="69">
        <f>RMA_TC_017!H16</f>
        <v>0</v>
      </c>
      <c r="J530" s="73">
        <f>E530</f>
        <v>10</v>
      </c>
    </row>
    <row r="531" spans="1:10" ht="16.5" thickTop="1" thickBot="1">
      <c r="A531" s="74" t="s">
        <v>14</v>
      </c>
      <c r="B531" s="75"/>
      <c r="C531" s="75"/>
      <c r="D531" s="75"/>
      <c r="E531" s="76"/>
      <c r="F531" s="77" t="e">
        <f>AVERAGE(F528:F530)</f>
        <v>#DIV/0!</v>
      </c>
      <c r="G531" s="77" t="e">
        <f>AVERAGE(G528:G530)</f>
        <v>#DIV/0!</v>
      </c>
      <c r="H531" s="77" t="e">
        <f>AVERAGE(H528:H530)</f>
        <v>#DIV/0!</v>
      </c>
      <c r="I531" s="77">
        <f>AVERAGE(I528:I530)</f>
        <v>0</v>
      </c>
      <c r="J531" s="78">
        <f>SUM(J528:J530)/(SUM(A528:A530))</f>
        <v>1</v>
      </c>
    </row>
    <row r="532" spans="1:10" ht="16" thickBot="1">
      <c r="A532" s="79">
        <v>20</v>
      </c>
      <c r="B532" s="66" t="str">
        <f>RMA_TC_001!$B$2</f>
        <v>TestcaseNo</v>
      </c>
      <c r="C532" s="66">
        <v>0</v>
      </c>
      <c r="D532" s="66" t="s">
        <v>11</v>
      </c>
      <c r="E532" s="68">
        <v>20</v>
      </c>
      <c r="F532" s="69">
        <f>RMA_TC_017!E18</f>
        <v>0</v>
      </c>
      <c r="G532" s="69">
        <f>RMA_TC_017!F18</f>
        <v>0</v>
      </c>
      <c r="H532" s="69">
        <f>RMA_TC_017!G18</f>
        <v>0</v>
      </c>
      <c r="I532" s="69">
        <f>RMA_TC_017!H18</f>
        <v>0</v>
      </c>
      <c r="J532" s="80">
        <f>E532</f>
        <v>20</v>
      </c>
    </row>
    <row r="533" spans="1:10" ht="16" thickBot="1">
      <c r="A533" s="65">
        <v>20</v>
      </c>
      <c r="B533" s="66" t="str">
        <f>RMA_TC_001!$B$2</f>
        <v>TestcaseNo</v>
      </c>
      <c r="C533" s="67">
        <v>0</v>
      </c>
      <c r="D533" s="67" t="s">
        <v>11</v>
      </c>
      <c r="E533" s="68">
        <v>20</v>
      </c>
      <c r="F533" s="69">
        <f>RMA_TC_017!E19</f>
        <v>0</v>
      </c>
      <c r="G533" s="69">
        <f>RMA_TC_017!F19</f>
        <v>0</v>
      </c>
      <c r="H533" s="69">
        <f>RMA_TC_017!G19</f>
        <v>0</v>
      </c>
      <c r="I533" s="69">
        <f>RMA_TC_017!H19</f>
        <v>0</v>
      </c>
      <c r="J533" s="70">
        <f>E533</f>
        <v>20</v>
      </c>
    </row>
    <row r="534" spans="1:10" ht="16" thickBot="1">
      <c r="A534" s="71">
        <v>20</v>
      </c>
      <c r="B534" s="66" t="str">
        <f>RMA_TC_001!$B$2</f>
        <v>TestcaseNo</v>
      </c>
      <c r="C534" s="72">
        <v>0</v>
      </c>
      <c r="D534" s="72" t="s">
        <v>11</v>
      </c>
      <c r="E534" s="68">
        <v>20</v>
      </c>
      <c r="F534" s="69">
        <f>RMA_TC_017!E20</f>
        <v>0</v>
      </c>
      <c r="G534" s="69">
        <f>RMA_TC_017!F20</f>
        <v>0</v>
      </c>
      <c r="H534" s="69">
        <f>RMA_TC_017!G20</f>
        <v>0</v>
      </c>
      <c r="I534" s="69">
        <f>RMA_TC_017!H20</f>
        <v>0</v>
      </c>
      <c r="J534" s="73">
        <f>E534</f>
        <v>20</v>
      </c>
    </row>
    <row r="535" spans="1:10" ht="16.5" thickTop="1" thickBot="1">
      <c r="A535" s="74" t="s">
        <v>15</v>
      </c>
      <c r="B535" s="75"/>
      <c r="C535" s="75"/>
      <c r="D535" s="75"/>
      <c r="E535" s="76"/>
      <c r="F535" s="77">
        <f>AVERAGE(F532:F534)</f>
        <v>0</v>
      </c>
      <c r="G535" s="77">
        <f>AVERAGE(G532:G534)</f>
        <v>0</v>
      </c>
      <c r="H535" s="77">
        <f>AVERAGE(H532:H534)</f>
        <v>0</v>
      </c>
      <c r="I535" s="77">
        <f>AVERAGE(I532:I534)</f>
        <v>0</v>
      </c>
      <c r="J535" s="78">
        <f>SUM(J532:J534)/(SUM(A532:A534))</f>
        <v>1</v>
      </c>
    </row>
    <row r="536" spans="1:10" ht="16" thickBot="1">
      <c r="A536" s="79">
        <v>50</v>
      </c>
      <c r="B536" s="66" t="str">
        <f>RMA_TC_001!$B$2</f>
        <v>TestcaseNo</v>
      </c>
      <c r="C536" s="66">
        <v>0</v>
      </c>
      <c r="D536" s="66" t="s">
        <v>11</v>
      </c>
      <c r="E536" s="68">
        <v>50</v>
      </c>
      <c r="F536" s="69">
        <f>RMA_TC_017!E22</f>
        <v>0</v>
      </c>
      <c r="G536" s="69">
        <f>RMA_TC_017!F22</f>
        <v>0</v>
      </c>
      <c r="H536" s="69">
        <f>RMA_TC_017!G22</f>
        <v>0</v>
      </c>
      <c r="I536" s="69">
        <f>RMA_TC_017!H22</f>
        <v>0</v>
      </c>
      <c r="J536" s="80">
        <f>E536</f>
        <v>50</v>
      </c>
    </row>
    <row r="537" spans="1:10" ht="16" thickBot="1">
      <c r="A537" s="65">
        <v>50</v>
      </c>
      <c r="B537" s="66" t="str">
        <f>RMA_TC_001!$B$2</f>
        <v>TestcaseNo</v>
      </c>
      <c r="C537" s="67">
        <v>0</v>
      </c>
      <c r="D537" s="67" t="s">
        <v>11</v>
      </c>
      <c r="E537" s="68">
        <v>50</v>
      </c>
      <c r="F537" s="69">
        <f>RMA_TC_017!E23</f>
        <v>0</v>
      </c>
      <c r="G537" s="69">
        <f>RMA_TC_017!F23</f>
        <v>0</v>
      </c>
      <c r="H537" s="69">
        <f>RMA_TC_017!G23</f>
        <v>0</v>
      </c>
      <c r="I537" s="69">
        <f>RMA_TC_017!H23</f>
        <v>0</v>
      </c>
      <c r="J537" s="70">
        <f>E537</f>
        <v>50</v>
      </c>
    </row>
    <row r="538" spans="1:10" ht="16" thickBot="1">
      <c r="A538" s="71">
        <v>50</v>
      </c>
      <c r="B538" s="66" t="str">
        <f>RMA_TC_001!$B$2</f>
        <v>TestcaseNo</v>
      </c>
      <c r="C538" s="72">
        <v>0</v>
      </c>
      <c r="D538" s="72" t="s">
        <v>11</v>
      </c>
      <c r="E538" s="68">
        <v>50</v>
      </c>
      <c r="F538" s="69">
        <f>RMA_TC_017!E24</f>
        <v>0</v>
      </c>
      <c r="G538" s="69">
        <f>RMA_TC_017!F24</f>
        <v>0</v>
      </c>
      <c r="H538" s="69">
        <f>RMA_TC_017!G24</f>
        <v>0</v>
      </c>
      <c r="I538" s="69">
        <f>RMA_TC_017!H24</f>
        <v>0</v>
      </c>
      <c r="J538" s="73">
        <f>E538</f>
        <v>50</v>
      </c>
    </row>
    <row r="539" spans="1:10" ht="16.5" thickTop="1" thickBot="1">
      <c r="A539" s="74" t="s">
        <v>30</v>
      </c>
      <c r="B539" s="75"/>
      <c r="C539" s="75"/>
      <c r="D539" s="75"/>
      <c r="E539" s="76"/>
      <c r="F539" s="77">
        <f>AVERAGE(F536:F538)</f>
        <v>0</v>
      </c>
      <c r="G539" s="77">
        <f>AVERAGE(G536:G538)</f>
        <v>0</v>
      </c>
      <c r="H539" s="77">
        <f>AVERAGE(H536:H538)</f>
        <v>0</v>
      </c>
      <c r="I539" s="77">
        <f>AVERAGE(I536:I538)</f>
        <v>0</v>
      </c>
      <c r="J539" s="78">
        <f>SUM(J536:J538)/(SUM(A536:A538))</f>
        <v>1</v>
      </c>
    </row>
    <row r="540" spans="1:10" ht="16" thickBot="1">
      <c r="A540" s="79">
        <v>100</v>
      </c>
      <c r="B540" s="66" t="str">
        <f>RMA_TC_001!$B$2</f>
        <v>TestcaseNo</v>
      </c>
      <c r="C540" s="66">
        <v>0</v>
      </c>
      <c r="D540" s="66" t="s">
        <v>11</v>
      </c>
      <c r="E540" s="68">
        <v>100</v>
      </c>
      <c r="F540" s="69">
        <f>RMA_TC_017!E26</f>
        <v>0</v>
      </c>
      <c r="G540" s="69">
        <f>RMA_TC_017!F26</f>
        <v>0</v>
      </c>
      <c r="H540" s="69">
        <f>RMA_TC_017!G26</f>
        <v>0</v>
      </c>
      <c r="I540" s="69">
        <f>RMA_TC_017!H26</f>
        <v>0</v>
      </c>
      <c r="J540" s="80">
        <f>E540</f>
        <v>100</v>
      </c>
    </row>
    <row r="541" spans="1:10" ht="16" thickBot="1">
      <c r="A541" s="65">
        <v>100</v>
      </c>
      <c r="B541" s="66" t="str">
        <f>RMA_TC_001!$B$2</f>
        <v>TestcaseNo</v>
      </c>
      <c r="C541" s="67">
        <v>0</v>
      </c>
      <c r="D541" s="67" t="s">
        <v>11</v>
      </c>
      <c r="E541" s="68">
        <v>100</v>
      </c>
      <c r="F541" s="69">
        <f>RMA_TC_017!E27</f>
        <v>0</v>
      </c>
      <c r="G541" s="69">
        <f>RMA_TC_017!F27</f>
        <v>0</v>
      </c>
      <c r="H541" s="69">
        <f>RMA_TC_017!G27</f>
        <v>0</v>
      </c>
      <c r="I541" s="69">
        <f>RMA_TC_017!H27</f>
        <v>0</v>
      </c>
      <c r="J541" s="70">
        <f>E541</f>
        <v>100</v>
      </c>
    </row>
    <row r="542" spans="1:10" ht="16" thickBot="1">
      <c r="A542" s="71">
        <v>100</v>
      </c>
      <c r="B542" s="66" t="str">
        <f>RMA_TC_001!$B$2</f>
        <v>TestcaseNo</v>
      </c>
      <c r="C542" s="72">
        <v>0</v>
      </c>
      <c r="D542" s="72" t="s">
        <v>11</v>
      </c>
      <c r="E542" s="68">
        <v>100</v>
      </c>
      <c r="F542" s="69">
        <f>RMA_TC_017!E28</f>
        <v>0</v>
      </c>
      <c r="G542" s="69">
        <f>RMA_TC_017!F28</f>
        <v>0</v>
      </c>
      <c r="H542" s="69">
        <f>RMA_TC_017!G28</f>
        <v>0</v>
      </c>
      <c r="I542" s="69">
        <f>RMA_TC_017!H28</f>
        <v>0</v>
      </c>
      <c r="J542" s="73">
        <f>E542</f>
        <v>100</v>
      </c>
    </row>
    <row r="543" spans="1:10" ht="16.5" thickTop="1" thickBot="1">
      <c r="A543" s="74" t="s">
        <v>31</v>
      </c>
      <c r="B543" s="81"/>
      <c r="C543" s="81"/>
      <c r="D543" s="81"/>
      <c r="E543" s="82"/>
      <c r="F543" s="77">
        <f>AVERAGE(F540:F542)</f>
        <v>0</v>
      </c>
      <c r="G543" s="77">
        <f>AVERAGE(G540:G542)</f>
        <v>0</v>
      </c>
      <c r="H543" s="77">
        <f>AVERAGE(H540:H542)</f>
        <v>0</v>
      </c>
      <c r="I543" s="77">
        <f>AVERAGE(I540:I542)</f>
        <v>0</v>
      </c>
      <c r="J543" s="78">
        <f>SUM(J540:J542)/(SUM(A540:A542))</f>
        <v>1</v>
      </c>
    </row>
    <row r="544" spans="1:10" ht="16" hidden="1" thickBot="1">
      <c r="A544" s="79">
        <v>200</v>
      </c>
      <c r="B544" s="66" t="str">
        <f>RMA_TC_001!$B$2</f>
        <v>TestcaseNo</v>
      </c>
      <c r="C544" s="66">
        <v>0</v>
      </c>
      <c r="D544" s="66" t="s">
        <v>11</v>
      </c>
      <c r="E544" s="68">
        <f>RMA_TC_017!D30</f>
        <v>0</v>
      </c>
      <c r="F544" s="69">
        <f>RMA_TC_017!E30</f>
        <v>0</v>
      </c>
      <c r="G544" s="69">
        <f>RMA_TC_017!F30</f>
        <v>0</v>
      </c>
      <c r="H544" s="69">
        <f>RMA_TC_017!G30</f>
        <v>0</v>
      </c>
      <c r="I544" s="69">
        <f>RMA_TC_017!H30</f>
        <v>0</v>
      </c>
      <c r="J544" s="80">
        <f>E544</f>
        <v>0</v>
      </c>
    </row>
    <row r="545" spans="1:10" ht="16" hidden="1" thickBot="1">
      <c r="A545" s="65">
        <v>200</v>
      </c>
      <c r="B545" s="66" t="str">
        <f>RMA_TC_001!$B$2</f>
        <v>TestcaseNo</v>
      </c>
      <c r="C545" s="67">
        <v>0</v>
      </c>
      <c r="D545" s="67" t="s">
        <v>11</v>
      </c>
      <c r="E545" s="68">
        <f>RMA_TC_017!D31</f>
        <v>0</v>
      </c>
      <c r="F545" s="69">
        <f>RMA_TC_017!E31</f>
        <v>0</v>
      </c>
      <c r="G545" s="69">
        <f>RMA_TC_017!F31</f>
        <v>0</v>
      </c>
      <c r="H545" s="69">
        <f>RMA_TC_017!G31</f>
        <v>0</v>
      </c>
      <c r="I545" s="69">
        <f>RMA_TC_017!H31</f>
        <v>0</v>
      </c>
      <c r="J545" s="70">
        <f>E545</f>
        <v>0</v>
      </c>
    </row>
    <row r="546" spans="1:10" ht="16" hidden="1" thickBot="1">
      <c r="A546" s="71">
        <v>200</v>
      </c>
      <c r="B546" s="66" t="str">
        <f>RMA_TC_001!$B$2</f>
        <v>TestcaseNo</v>
      </c>
      <c r="C546" s="72">
        <v>0</v>
      </c>
      <c r="D546" s="72" t="s">
        <v>11</v>
      </c>
      <c r="E546" s="68">
        <f>RMA_TC_017!D32</f>
        <v>0</v>
      </c>
      <c r="F546" s="69">
        <f>RMA_TC_017!E32</f>
        <v>0</v>
      </c>
      <c r="G546" s="69">
        <f>RMA_TC_017!F32</f>
        <v>0</v>
      </c>
      <c r="H546" s="69">
        <f>RMA_TC_017!G32</f>
        <v>0</v>
      </c>
      <c r="I546" s="69">
        <f>RMA_TC_017!H32</f>
        <v>0</v>
      </c>
      <c r="J546" s="73">
        <f>E546</f>
        <v>0</v>
      </c>
    </row>
    <row r="547" spans="1:10" ht="16.5" hidden="1" thickTop="1" thickBot="1">
      <c r="A547" s="74" t="s">
        <v>32</v>
      </c>
      <c r="B547" s="81"/>
      <c r="C547" s="81"/>
      <c r="D547" s="81"/>
      <c r="E547" s="82"/>
      <c r="F547" s="77">
        <f>AVERAGE(F544:F546)</f>
        <v>0</v>
      </c>
      <c r="G547" s="77">
        <f>AVERAGE(G544:G546)</f>
        <v>0</v>
      </c>
      <c r="H547" s="77">
        <f>AVERAGE(H544:H546)</f>
        <v>0</v>
      </c>
      <c r="I547" s="77">
        <f>AVERAGE(I544:I546)</f>
        <v>0</v>
      </c>
      <c r="J547" s="78">
        <f>SUM(J544:J546)/(SUM(A544:A546))</f>
        <v>0</v>
      </c>
    </row>
    <row r="548" spans="1:10" ht="15" thickBot="1">
      <c r="A548" s="35"/>
      <c r="B548" s="87"/>
      <c r="C548" s="35"/>
      <c r="D548" s="87"/>
      <c r="E548" s="35"/>
      <c r="F548" s="35"/>
      <c r="G548" s="35"/>
      <c r="H548" s="35"/>
      <c r="I548" s="35"/>
      <c r="J548" s="35"/>
    </row>
    <row r="549" spans="1:10" ht="16" thickBot="1">
      <c r="A549" s="286" t="s">
        <v>96</v>
      </c>
      <c r="B549" s="287"/>
      <c r="C549" s="287"/>
      <c r="D549" s="287"/>
      <c r="E549" s="287"/>
      <c r="F549" s="287"/>
      <c r="G549" s="287"/>
      <c r="H549" s="287"/>
      <c r="I549" s="287"/>
      <c r="J549" s="288"/>
    </row>
    <row r="550" spans="1:10" ht="26.5" thickBot="1">
      <c r="A550" s="56" t="s">
        <v>0</v>
      </c>
      <c r="B550" s="57" t="s">
        <v>1</v>
      </c>
      <c r="C550" s="57" t="s">
        <v>2</v>
      </c>
      <c r="D550" s="58" t="s">
        <v>3</v>
      </c>
      <c r="E550" s="58" t="s">
        <v>4</v>
      </c>
      <c r="F550" s="56" t="s">
        <v>5</v>
      </c>
      <c r="G550" s="56" t="s">
        <v>6</v>
      </c>
      <c r="H550" s="56" t="s">
        <v>7</v>
      </c>
      <c r="I550" s="59" t="s">
        <v>8</v>
      </c>
      <c r="J550" s="58" t="s">
        <v>9</v>
      </c>
    </row>
    <row r="551" spans="1:10" ht="16" thickBot="1">
      <c r="A551" s="60" t="s">
        <v>10</v>
      </c>
      <c r="B551" s="61" t="str">
        <f>RMA_TC_001!$B$2</f>
        <v>TestcaseNo</v>
      </c>
      <c r="C551" s="61">
        <v>0</v>
      </c>
      <c r="D551" s="61" t="s">
        <v>11</v>
      </c>
      <c r="E551" s="62">
        <f>RMA_TC_018!D18</f>
        <v>0</v>
      </c>
      <c r="F551" s="63">
        <f>RMA_TC_018!E18</f>
        <v>0</v>
      </c>
      <c r="G551" s="63">
        <f>RMA_TC_018!F18</f>
        <v>0</v>
      </c>
      <c r="H551" s="63">
        <f>RMA_TC_018!G18</f>
        <v>0</v>
      </c>
      <c r="I551" s="63">
        <f>RMA_TC_018!H18</f>
        <v>0</v>
      </c>
      <c r="J551" s="64">
        <f>E551</f>
        <v>0</v>
      </c>
    </row>
    <row r="552" spans="1:10" ht="16" thickBot="1">
      <c r="A552" s="65">
        <v>1</v>
      </c>
      <c r="B552" s="66" t="str">
        <f>RMA_TC_001!$B$2</f>
        <v>TestcaseNo</v>
      </c>
      <c r="C552" s="67">
        <v>0</v>
      </c>
      <c r="D552" s="67" t="s">
        <v>11</v>
      </c>
      <c r="E552" s="68">
        <v>1</v>
      </c>
      <c r="F552" s="69">
        <f>RMA_TC_018!E19</f>
        <v>0</v>
      </c>
      <c r="G552" s="69">
        <f>RMA_TC_018!F19</f>
        <v>0</v>
      </c>
      <c r="H552" s="69">
        <f>RMA_TC_018!G19</f>
        <v>0</v>
      </c>
      <c r="I552" s="69">
        <f>RMA_TC_018!H19</f>
        <v>0</v>
      </c>
      <c r="J552" s="70">
        <f>E552</f>
        <v>1</v>
      </c>
    </row>
    <row r="553" spans="1:10" ht="16" thickBot="1">
      <c r="A553" s="65">
        <v>1</v>
      </c>
      <c r="B553" s="66" t="str">
        <f>RMA_TC_001!$B$2</f>
        <v>TestcaseNo</v>
      </c>
      <c r="C553" s="67">
        <v>0</v>
      </c>
      <c r="D553" s="67" t="s">
        <v>11</v>
      </c>
      <c r="E553" s="68">
        <v>1</v>
      </c>
      <c r="F553" s="69">
        <f>RMA_TC_018!E20</f>
        <v>0</v>
      </c>
      <c r="G553" s="69">
        <f>RMA_TC_018!F20</f>
        <v>0</v>
      </c>
      <c r="H553" s="69">
        <f>RMA_TC_018!G20</f>
        <v>0</v>
      </c>
      <c r="I553" s="69">
        <f>RMA_TC_018!H20</f>
        <v>0</v>
      </c>
      <c r="J553" s="70">
        <f>E553</f>
        <v>1</v>
      </c>
    </row>
    <row r="554" spans="1:10" ht="16" thickBot="1">
      <c r="A554" s="71">
        <v>1</v>
      </c>
      <c r="B554" s="66" t="str">
        <f>RMA_TC_001!$B$2</f>
        <v>TestcaseNo</v>
      </c>
      <c r="C554" s="72">
        <v>0</v>
      </c>
      <c r="D554" s="72" t="s">
        <v>11</v>
      </c>
      <c r="E554" s="68">
        <v>1</v>
      </c>
      <c r="F554" s="69">
        <f>RMA_TC_018!E8</f>
        <v>0</v>
      </c>
      <c r="G554" s="69">
        <f>RMA_TC_018!F8</f>
        <v>0</v>
      </c>
      <c r="H554" s="69">
        <f>RMA_TC_018!G8</f>
        <v>0</v>
      </c>
      <c r="I554" s="69">
        <f>RMA_TC_018!H8</f>
        <v>0</v>
      </c>
      <c r="J554" s="73">
        <f>E554</f>
        <v>1</v>
      </c>
    </row>
    <row r="555" spans="1:10" ht="16.5" thickTop="1" thickBot="1">
      <c r="A555" s="74" t="s">
        <v>12</v>
      </c>
      <c r="B555" s="75"/>
      <c r="C555" s="75"/>
      <c r="D555" s="75"/>
      <c r="E555" s="76"/>
      <c r="F555" s="77">
        <f>AVERAGE(F552:F554)</f>
        <v>0</v>
      </c>
      <c r="G555" s="77">
        <f>AVERAGE(G552:G554)</f>
        <v>0</v>
      </c>
      <c r="H555" s="77">
        <f>AVERAGE(H552:H554)</f>
        <v>0</v>
      </c>
      <c r="I555" s="77">
        <f>AVERAGE(I552:I554)</f>
        <v>0</v>
      </c>
      <c r="J555" s="78">
        <f>SUM(J552:J554)/(SUM(A552:A554))</f>
        <v>1</v>
      </c>
    </row>
    <row r="556" spans="1:10" ht="16" thickBot="1">
      <c r="A556" s="79">
        <v>5</v>
      </c>
      <c r="B556" s="66" t="str">
        <f>RMA_TC_001!$B$2</f>
        <v>TestcaseNo</v>
      </c>
      <c r="C556" s="66">
        <v>0</v>
      </c>
      <c r="D556" s="66" t="s">
        <v>11</v>
      </c>
      <c r="E556" s="68">
        <v>5</v>
      </c>
      <c r="F556" s="69">
        <f>RMA_TC_018!E10</f>
        <v>0</v>
      </c>
      <c r="G556" s="69">
        <f>RMA_TC_018!F10</f>
        <v>0</v>
      </c>
      <c r="H556" s="69">
        <f>RMA_TC_018!G10</f>
        <v>0</v>
      </c>
      <c r="I556" s="69">
        <f>RMA_TC_018!H10</f>
        <v>0</v>
      </c>
      <c r="J556" s="80">
        <f>E556</f>
        <v>5</v>
      </c>
    </row>
    <row r="557" spans="1:10" ht="16" thickBot="1">
      <c r="A557" s="65">
        <v>5</v>
      </c>
      <c r="B557" s="66" t="str">
        <f>RMA_TC_001!$B$2</f>
        <v>TestcaseNo</v>
      </c>
      <c r="C557" s="67">
        <v>0</v>
      </c>
      <c r="D557" s="67" t="s">
        <v>11</v>
      </c>
      <c r="E557" s="68">
        <v>5</v>
      </c>
      <c r="F557" s="69">
        <f>RMA_TC_018!E11</f>
        <v>0</v>
      </c>
      <c r="G557" s="69">
        <f>RMA_TC_018!F11</f>
        <v>0</v>
      </c>
      <c r="H557" s="69">
        <f>RMA_TC_018!G11</f>
        <v>0</v>
      </c>
      <c r="I557" s="69">
        <f>RMA_TC_018!H11</f>
        <v>0</v>
      </c>
      <c r="J557" s="70">
        <f>E557</f>
        <v>5</v>
      </c>
    </row>
    <row r="558" spans="1:10" ht="16" thickBot="1">
      <c r="A558" s="71">
        <v>5</v>
      </c>
      <c r="B558" s="66" t="str">
        <f>RMA_TC_001!$B$2</f>
        <v>TestcaseNo</v>
      </c>
      <c r="C558" s="72">
        <v>0</v>
      </c>
      <c r="D558" s="72" t="s">
        <v>11</v>
      </c>
      <c r="E558" s="68">
        <v>5</v>
      </c>
      <c r="F558" s="69" t="e">
        <f>RMA_TC_018!E12</f>
        <v>#DIV/0!</v>
      </c>
      <c r="G558" s="69" t="e">
        <f>RMA_TC_018!F12</f>
        <v>#DIV/0!</v>
      </c>
      <c r="H558" s="69" t="e">
        <f>RMA_TC_018!G12</f>
        <v>#DIV/0!</v>
      </c>
      <c r="I558" s="69" t="e">
        <f>RMA_TC_018!H12</f>
        <v>#DIV/0!</v>
      </c>
      <c r="J558" s="73">
        <f>E558</f>
        <v>5</v>
      </c>
    </row>
    <row r="559" spans="1:10" ht="16.5" thickTop="1" thickBot="1">
      <c r="A559" s="74" t="s">
        <v>13</v>
      </c>
      <c r="B559" s="75"/>
      <c r="C559" s="75"/>
      <c r="D559" s="75"/>
      <c r="E559" s="76"/>
      <c r="F559" s="77" t="e">
        <f>AVERAGE(F556:F558)</f>
        <v>#DIV/0!</v>
      </c>
      <c r="G559" s="77" t="e">
        <f>AVERAGE(G556:G558)</f>
        <v>#DIV/0!</v>
      </c>
      <c r="H559" s="77" t="e">
        <f>AVERAGE(H556:H558)</f>
        <v>#DIV/0!</v>
      </c>
      <c r="I559" s="77" t="e">
        <f>AVERAGE(I556:I558)</f>
        <v>#DIV/0!</v>
      </c>
      <c r="J559" s="78">
        <f>SUM(J556:J558)/(SUM(A556:A558))</f>
        <v>1</v>
      </c>
    </row>
    <row r="560" spans="1:10" ht="16" thickBot="1">
      <c r="A560" s="79">
        <v>10</v>
      </c>
      <c r="B560" s="66" t="str">
        <f>RMA_TC_001!$B$2</f>
        <v>TestcaseNo</v>
      </c>
      <c r="C560" s="66">
        <v>0</v>
      </c>
      <c r="D560" s="66" t="s">
        <v>11</v>
      </c>
      <c r="E560" s="68">
        <v>10</v>
      </c>
      <c r="F560" s="69">
        <f>RMA_TC_018!E14</f>
        <v>0</v>
      </c>
      <c r="G560" s="69">
        <f>RMA_TC_018!F14</f>
        <v>0</v>
      </c>
      <c r="H560" s="69">
        <f>RMA_TC_018!G14</f>
        <v>0</v>
      </c>
      <c r="I560" s="69">
        <f>RMA_TC_018!H14</f>
        <v>0</v>
      </c>
      <c r="J560" s="80">
        <f>E560</f>
        <v>10</v>
      </c>
    </row>
    <row r="561" spans="1:10" ht="16" thickBot="1">
      <c r="A561" s="65">
        <v>10</v>
      </c>
      <c r="B561" s="66" t="str">
        <f>RMA_TC_001!$B$2</f>
        <v>TestcaseNo</v>
      </c>
      <c r="C561" s="67">
        <v>0</v>
      </c>
      <c r="D561" s="67" t="s">
        <v>11</v>
      </c>
      <c r="E561" s="68">
        <v>10</v>
      </c>
      <c r="F561" s="69" t="e">
        <f>RMA_TC_018!E15</f>
        <v>#DIV/0!</v>
      </c>
      <c r="G561" s="69" t="e">
        <f>RMA_TC_018!F15</f>
        <v>#DIV/0!</v>
      </c>
      <c r="H561" s="69" t="e">
        <f>RMA_TC_018!G15</f>
        <v>#DIV/0!</v>
      </c>
      <c r="I561" s="69" t="e">
        <f>RMA_TC_018!H15</f>
        <v>#DIV/0!</v>
      </c>
      <c r="J561" s="70">
        <f>E561</f>
        <v>10</v>
      </c>
    </row>
    <row r="562" spans="1:10" ht="16" thickBot="1">
      <c r="A562" s="71">
        <v>10</v>
      </c>
      <c r="B562" s="66" t="str">
        <f>RMA_TC_001!$B$2</f>
        <v>TestcaseNo</v>
      </c>
      <c r="C562" s="72">
        <v>0</v>
      </c>
      <c r="D562" s="72" t="s">
        <v>11</v>
      </c>
      <c r="E562" s="68">
        <v>10</v>
      </c>
      <c r="F562" s="69">
        <f>RMA_TC_018!E16</f>
        <v>0</v>
      </c>
      <c r="G562" s="69">
        <f>RMA_TC_018!F16</f>
        <v>0</v>
      </c>
      <c r="H562" s="69">
        <f>RMA_TC_018!G16</f>
        <v>0</v>
      </c>
      <c r="I562" s="69">
        <f>RMA_TC_018!H16</f>
        <v>0</v>
      </c>
      <c r="J562" s="73">
        <f>E562</f>
        <v>10</v>
      </c>
    </row>
    <row r="563" spans="1:10" ht="16.5" thickTop="1" thickBot="1">
      <c r="A563" s="74" t="s">
        <v>14</v>
      </c>
      <c r="B563" s="75"/>
      <c r="C563" s="75"/>
      <c r="D563" s="75"/>
      <c r="E563" s="76"/>
      <c r="F563" s="77" t="e">
        <f>AVERAGE(F560:F562)</f>
        <v>#DIV/0!</v>
      </c>
      <c r="G563" s="77" t="e">
        <f>AVERAGE(G560:G562)</f>
        <v>#DIV/0!</v>
      </c>
      <c r="H563" s="77" t="e">
        <f>AVERAGE(H560:H562)</f>
        <v>#DIV/0!</v>
      </c>
      <c r="I563" s="77" t="e">
        <f>AVERAGE(I560:I562)</f>
        <v>#DIV/0!</v>
      </c>
      <c r="J563" s="78">
        <f>SUM(J560:J562)/(SUM(A560:A562))</f>
        <v>1</v>
      </c>
    </row>
    <row r="564" spans="1:10" ht="16" thickBot="1">
      <c r="A564" s="79">
        <v>20</v>
      </c>
      <c r="B564" s="66" t="str">
        <f>RMA_TC_001!$B$2</f>
        <v>TestcaseNo</v>
      </c>
      <c r="C564" s="66">
        <v>0</v>
      </c>
      <c r="D564" s="66" t="s">
        <v>11</v>
      </c>
      <c r="E564" s="68">
        <v>20</v>
      </c>
      <c r="F564" s="69" t="e">
        <f>RMA_TC_018!#REF!</f>
        <v>#REF!</v>
      </c>
      <c r="G564" s="69" t="e">
        <f>RMA_TC_018!#REF!</f>
        <v>#REF!</v>
      </c>
      <c r="H564" s="69" t="e">
        <f>RMA_TC_018!#REF!</f>
        <v>#REF!</v>
      </c>
      <c r="I564" s="69" t="e">
        <f>RMA_TC_018!#REF!</f>
        <v>#REF!</v>
      </c>
      <c r="J564" s="80">
        <f>E564</f>
        <v>20</v>
      </c>
    </row>
    <row r="565" spans="1:10" ht="16" thickBot="1">
      <c r="A565" s="65">
        <v>20</v>
      </c>
      <c r="B565" s="66" t="str">
        <f>RMA_TC_001!$B$2</f>
        <v>TestcaseNo</v>
      </c>
      <c r="C565" s="67">
        <v>0</v>
      </c>
      <c r="D565" s="67" t="s">
        <v>11</v>
      </c>
      <c r="E565" s="68">
        <v>20</v>
      </c>
      <c r="F565" s="69" t="e">
        <f>RMA_TC_018!#REF!</f>
        <v>#REF!</v>
      </c>
      <c r="G565" s="69" t="e">
        <f>RMA_TC_018!#REF!</f>
        <v>#REF!</v>
      </c>
      <c r="H565" s="69" t="e">
        <f>RMA_TC_018!#REF!</f>
        <v>#REF!</v>
      </c>
      <c r="I565" s="69" t="e">
        <f>RMA_TC_018!#REF!</f>
        <v>#REF!</v>
      </c>
      <c r="J565" s="70">
        <f>E565</f>
        <v>20</v>
      </c>
    </row>
    <row r="566" spans="1:10" ht="16" thickBot="1">
      <c r="A566" s="71">
        <v>20</v>
      </c>
      <c r="B566" s="66" t="str">
        <f>RMA_TC_001!$B$2</f>
        <v>TestcaseNo</v>
      </c>
      <c r="C566" s="72">
        <v>0</v>
      </c>
      <c r="D566" s="72" t="s">
        <v>11</v>
      </c>
      <c r="E566" s="68">
        <v>20</v>
      </c>
      <c r="F566" s="69" t="e">
        <f>RMA_TC_018!#REF!</f>
        <v>#REF!</v>
      </c>
      <c r="G566" s="69" t="e">
        <f>RMA_TC_018!#REF!</f>
        <v>#REF!</v>
      </c>
      <c r="H566" s="69" t="e">
        <f>RMA_TC_018!#REF!</f>
        <v>#REF!</v>
      </c>
      <c r="I566" s="69" t="e">
        <f>RMA_TC_018!#REF!</f>
        <v>#REF!</v>
      </c>
      <c r="J566" s="73">
        <f>E566</f>
        <v>20</v>
      </c>
    </row>
    <row r="567" spans="1:10" ht="16.5" thickTop="1" thickBot="1">
      <c r="A567" s="74" t="s">
        <v>15</v>
      </c>
      <c r="B567" s="75"/>
      <c r="C567" s="75"/>
      <c r="D567" s="75"/>
      <c r="E567" s="76"/>
      <c r="F567" s="77" t="e">
        <f>AVERAGE(F564:F566)</f>
        <v>#REF!</v>
      </c>
      <c r="G567" s="77" t="e">
        <f>AVERAGE(G564:G566)</f>
        <v>#REF!</v>
      </c>
      <c r="H567" s="77" t="e">
        <f>AVERAGE(H564:H566)</f>
        <v>#REF!</v>
      </c>
      <c r="I567" s="77" t="e">
        <f>AVERAGE(I564:I566)</f>
        <v>#REF!</v>
      </c>
      <c r="J567" s="78">
        <f>SUM(J564:J566)/(SUM(A564:A566))</f>
        <v>1</v>
      </c>
    </row>
    <row r="568" spans="1:10" ht="16" thickBot="1">
      <c r="A568" s="79">
        <v>50</v>
      </c>
      <c r="B568" s="66" t="str">
        <f>RMA_TC_001!$B$2</f>
        <v>TestcaseNo</v>
      </c>
      <c r="C568" s="66">
        <v>0</v>
      </c>
      <c r="D568" s="66" t="s">
        <v>11</v>
      </c>
      <c r="E568" s="68">
        <v>50</v>
      </c>
      <c r="F568" s="69">
        <f>RMA_TC_018!E22</f>
        <v>0</v>
      </c>
      <c r="G568" s="69">
        <f>RMA_TC_018!F22</f>
        <v>0</v>
      </c>
      <c r="H568" s="69">
        <f>RMA_TC_018!G22</f>
        <v>0</v>
      </c>
      <c r="I568" s="69">
        <f>RMA_TC_018!H22</f>
        <v>0</v>
      </c>
      <c r="J568" s="80">
        <f>E568</f>
        <v>50</v>
      </c>
    </row>
    <row r="569" spans="1:10" ht="16" thickBot="1">
      <c r="A569" s="65">
        <v>50</v>
      </c>
      <c r="B569" s="66" t="str">
        <f>RMA_TC_001!$B$2</f>
        <v>TestcaseNo</v>
      </c>
      <c r="C569" s="67">
        <v>0</v>
      </c>
      <c r="D569" s="67" t="s">
        <v>11</v>
      </c>
      <c r="E569" s="68">
        <v>50</v>
      </c>
      <c r="F569" s="69">
        <f>RMA_TC_018!E23</f>
        <v>0</v>
      </c>
      <c r="G569" s="69">
        <f>RMA_TC_018!F23</f>
        <v>0</v>
      </c>
      <c r="H569" s="69">
        <f>RMA_TC_018!G23</f>
        <v>0</v>
      </c>
      <c r="I569" s="69">
        <f>RMA_TC_018!H23</f>
        <v>0</v>
      </c>
      <c r="J569" s="70">
        <f>E569</f>
        <v>50</v>
      </c>
    </row>
    <row r="570" spans="1:10" ht="16" thickBot="1">
      <c r="A570" s="71">
        <v>50</v>
      </c>
      <c r="B570" s="66" t="str">
        <f>RMA_TC_001!$B$2</f>
        <v>TestcaseNo</v>
      </c>
      <c r="C570" s="72">
        <v>0</v>
      </c>
      <c r="D570" s="72" t="s">
        <v>11</v>
      </c>
      <c r="E570" s="68">
        <v>50</v>
      </c>
      <c r="F570" s="69">
        <f>RMA_TC_018!E24</f>
        <v>0</v>
      </c>
      <c r="G570" s="69">
        <f>RMA_TC_018!F24</f>
        <v>0</v>
      </c>
      <c r="H570" s="69">
        <f>RMA_TC_018!G24</f>
        <v>0</v>
      </c>
      <c r="I570" s="69">
        <f>RMA_TC_018!H24</f>
        <v>0</v>
      </c>
      <c r="J570" s="73">
        <f>E570</f>
        <v>50</v>
      </c>
    </row>
    <row r="571" spans="1:10" ht="16.5" thickTop="1" thickBot="1">
      <c r="A571" s="74" t="s">
        <v>30</v>
      </c>
      <c r="B571" s="75"/>
      <c r="C571" s="75"/>
      <c r="D571" s="75"/>
      <c r="E571" s="76"/>
      <c r="F571" s="77">
        <f>AVERAGE(F568:F570)</f>
        <v>0</v>
      </c>
      <c r="G571" s="77">
        <f>AVERAGE(G568:G570)</f>
        <v>0</v>
      </c>
      <c r="H571" s="77">
        <f>AVERAGE(H568:H570)</f>
        <v>0</v>
      </c>
      <c r="I571" s="77">
        <f>AVERAGE(I568:I570)</f>
        <v>0</v>
      </c>
      <c r="J571" s="78">
        <f>SUM(J568:J570)/(SUM(A568:A570))</f>
        <v>1</v>
      </c>
    </row>
    <row r="572" spans="1:10" ht="16" thickBot="1">
      <c r="A572" s="79">
        <v>100</v>
      </c>
      <c r="B572" s="66" t="str">
        <f>RMA_TC_001!$B$2</f>
        <v>TestcaseNo</v>
      </c>
      <c r="C572" s="66">
        <v>0</v>
      </c>
      <c r="D572" s="66" t="s">
        <v>11</v>
      </c>
      <c r="E572" s="68">
        <v>100</v>
      </c>
      <c r="F572" s="69">
        <f>RMA_TC_018!E26</f>
        <v>0</v>
      </c>
      <c r="G572" s="69">
        <f>RMA_TC_018!F26</f>
        <v>0</v>
      </c>
      <c r="H572" s="69">
        <f>RMA_TC_018!G26</f>
        <v>0</v>
      </c>
      <c r="I572" s="69">
        <f>RMA_TC_018!H26</f>
        <v>0</v>
      </c>
      <c r="J572" s="80">
        <f>E572</f>
        <v>100</v>
      </c>
    </row>
    <row r="573" spans="1:10" ht="16" thickBot="1">
      <c r="A573" s="65">
        <v>100</v>
      </c>
      <c r="B573" s="66" t="str">
        <f>RMA_TC_001!$B$2</f>
        <v>TestcaseNo</v>
      </c>
      <c r="C573" s="67">
        <v>0</v>
      </c>
      <c r="D573" s="67" t="s">
        <v>11</v>
      </c>
      <c r="E573" s="68">
        <v>100</v>
      </c>
      <c r="F573" s="69">
        <f>RMA_TC_018!E27</f>
        <v>0</v>
      </c>
      <c r="G573" s="69">
        <f>RMA_TC_018!F27</f>
        <v>0</v>
      </c>
      <c r="H573" s="69">
        <f>RMA_TC_018!G27</f>
        <v>0</v>
      </c>
      <c r="I573" s="69">
        <f>RMA_TC_018!H27</f>
        <v>0</v>
      </c>
      <c r="J573" s="70">
        <f>E573</f>
        <v>100</v>
      </c>
    </row>
    <row r="574" spans="1:10" ht="16" thickBot="1">
      <c r="A574" s="71">
        <v>100</v>
      </c>
      <c r="B574" s="66" t="str">
        <f>RMA_TC_001!$B$2</f>
        <v>TestcaseNo</v>
      </c>
      <c r="C574" s="72">
        <v>0</v>
      </c>
      <c r="D574" s="72" t="s">
        <v>11</v>
      </c>
      <c r="E574" s="68">
        <v>100</v>
      </c>
      <c r="F574" s="69">
        <f>RMA_TC_018!E28</f>
        <v>0</v>
      </c>
      <c r="G574" s="69">
        <f>RMA_TC_018!F28</f>
        <v>0</v>
      </c>
      <c r="H574" s="69">
        <f>RMA_TC_018!G28</f>
        <v>0</v>
      </c>
      <c r="I574" s="69">
        <f>RMA_TC_018!H28</f>
        <v>0</v>
      </c>
      <c r="J574" s="73">
        <f>E574</f>
        <v>100</v>
      </c>
    </row>
    <row r="575" spans="1:10" ht="16.5" thickTop="1" thickBot="1">
      <c r="A575" s="74" t="s">
        <v>31</v>
      </c>
      <c r="B575" s="81"/>
      <c r="C575" s="81"/>
      <c r="D575" s="81"/>
      <c r="E575" s="82"/>
      <c r="F575" s="77">
        <f>AVERAGE(F572:F574)</f>
        <v>0</v>
      </c>
      <c r="G575" s="77">
        <f>AVERAGE(G572:G574)</f>
        <v>0</v>
      </c>
      <c r="H575" s="77">
        <f>AVERAGE(H572:H574)</f>
        <v>0</v>
      </c>
      <c r="I575" s="77">
        <f>AVERAGE(I572:I574)</f>
        <v>0</v>
      </c>
      <c r="J575" s="78">
        <f>SUM(J572:J574)/(SUM(A572:A574))</f>
        <v>1</v>
      </c>
    </row>
    <row r="576" spans="1:10" ht="16" hidden="1" thickBot="1">
      <c r="A576" s="79">
        <v>200</v>
      </c>
      <c r="B576" s="66" t="str">
        <f>RMA_TC_001!$B$2</f>
        <v>TestcaseNo</v>
      </c>
      <c r="C576" s="66">
        <v>0</v>
      </c>
      <c r="D576" s="66" t="s">
        <v>11</v>
      </c>
      <c r="E576" s="68">
        <f>RMA_TC_018!D30</f>
        <v>0</v>
      </c>
      <c r="F576" s="69">
        <f>RMA_TC_018!E30</f>
        <v>0</v>
      </c>
      <c r="G576" s="69">
        <f>RMA_TC_018!F30</f>
        <v>0</v>
      </c>
      <c r="H576" s="69">
        <f>RMA_TC_018!G30</f>
        <v>0</v>
      </c>
      <c r="I576" s="69">
        <f>RMA_TC_018!H30</f>
        <v>0</v>
      </c>
      <c r="J576" s="80">
        <f>E576</f>
        <v>0</v>
      </c>
    </row>
    <row r="577" spans="1:10" ht="16" hidden="1" thickBot="1">
      <c r="A577" s="65">
        <v>200</v>
      </c>
      <c r="B577" s="66" t="str">
        <f>RMA_TC_001!$B$2</f>
        <v>TestcaseNo</v>
      </c>
      <c r="C577" s="67">
        <v>0</v>
      </c>
      <c r="D577" s="67" t="s">
        <v>11</v>
      </c>
      <c r="E577" s="68">
        <f>RMA_TC_018!D31</f>
        <v>0</v>
      </c>
      <c r="F577" s="69">
        <f>RMA_TC_018!E31</f>
        <v>0</v>
      </c>
      <c r="G577" s="69">
        <f>RMA_TC_018!F31</f>
        <v>0</v>
      </c>
      <c r="H577" s="69">
        <f>RMA_TC_018!G31</f>
        <v>0</v>
      </c>
      <c r="I577" s="69">
        <f>RMA_TC_018!H31</f>
        <v>0</v>
      </c>
      <c r="J577" s="70">
        <f>E577</f>
        <v>0</v>
      </c>
    </row>
    <row r="578" spans="1:10" ht="16" hidden="1" thickBot="1">
      <c r="A578" s="71">
        <v>200</v>
      </c>
      <c r="B578" s="66" t="str">
        <f>RMA_TC_001!$B$2</f>
        <v>TestcaseNo</v>
      </c>
      <c r="C578" s="72">
        <v>0</v>
      </c>
      <c r="D578" s="72" t="s">
        <v>11</v>
      </c>
      <c r="E578" s="68">
        <f>RMA_TC_018!D32</f>
        <v>0</v>
      </c>
      <c r="F578" s="69">
        <f>RMA_TC_018!E32</f>
        <v>0</v>
      </c>
      <c r="G578" s="69">
        <f>RMA_TC_018!F32</f>
        <v>0</v>
      </c>
      <c r="H578" s="69">
        <f>RMA_TC_018!G32</f>
        <v>0</v>
      </c>
      <c r="I578" s="69">
        <f>RMA_TC_018!H32</f>
        <v>0</v>
      </c>
      <c r="J578" s="73">
        <f>E578</f>
        <v>0</v>
      </c>
    </row>
    <row r="579" spans="1:10" ht="16.5" hidden="1" thickTop="1" thickBot="1">
      <c r="A579" s="74" t="s">
        <v>32</v>
      </c>
      <c r="B579" s="81"/>
      <c r="C579" s="81"/>
      <c r="D579" s="81"/>
      <c r="E579" s="82"/>
      <c r="F579" s="77">
        <f>AVERAGE(F576:F578)</f>
        <v>0</v>
      </c>
      <c r="G579" s="77">
        <f>AVERAGE(G576:G578)</f>
        <v>0</v>
      </c>
      <c r="H579" s="77">
        <f>AVERAGE(H576:H578)</f>
        <v>0</v>
      </c>
      <c r="I579" s="77">
        <f>AVERAGE(I576:I578)</f>
        <v>0</v>
      </c>
      <c r="J579" s="78">
        <f>SUM(J576:J578)/(SUM(A576:A578))</f>
        <v>0</v>
      </c>
    </row>
    <row r="580" spans="1:10" ht="15" thickBot="1">
      <c r="A580" s="35"/>
      <c r="B580" s="87"/>
      <c r="C580" s="35"/>
      <c r="D580" s="87"/>
      <c r="E580" s="35"/>
      <c r="F580" s="35"/>
      <c r="G580" s="35"/>
      <c r="H580" s="35"/>
      <c r="I580" s="35"/>
      <c r="J580" s="35"/>
    </row>
    <row r="581" spans="1:10" ht="16.5" customHeight="1" thickBot="1">
      <c r="A581" s="286" t="s">
        <v>97</v>
      </c>
      <c r="B581" s="287"/>
      <c r="C581" s="287"/>
      <c r="D581" s="287"/>
      <c r="E581" s="287"/>
      <c r="F581" s="287"/>
      <c r="G581" s="287"/>
      <c r="H581" s="287"/>
      <c r="I581" s="287"/>
      <c r="J581" s="288"/>
    </row>
    <row r="582" spans="1:10" ht="26.5" thickBot="1">
      <c r="A582" s="56" t="s">
        <v>0</v>
      </c>
      <c r="B582" s="57" t="s">
        <v>1</v>
      </c>
      <c r="C582" s="57" t="s">
        <v>2</v>
      </c>
      <c r="D582" s="58" t="s">
        <v>3</v>
      </c>
      <c r="E582" s="58" t="s">
        <v>4</v>
      </c>
      <c r="F582" s="56" t="s">
        <v>5</v>
      </c>
      <c r="G582" s="56" t="s">
        <v>6</v>
      </c>
      <c r="H582" s="56" t="s">
        <v>7</v>
      </c>
      <c r="I582" s="59" t="s">
        <v>8</v>
      </c>
      <c r="J582" s="58" t="s">
        <v>9</v>
      </c>
    </row>
    <row r="583" spans="1:10" ht="16" thickBot="1">
      <c r="A583" s="60" t="s">
        <v>10</v>
      </c>
      <c r="B583" s="61" t="str">
        <f>RMA_TC_001!$B$2</f>
        <v>TestcaseNo</v>
      </c>
      <c r="C583" s="61">
        <v>0</v>
      </c>
      <c r="D583" s="61" t="s">
        <v>11</v>
      </c>
      <c r="E583" s="62">
        <f>RMA_TC_019!D5</f>
        <v>0</v>
      </c>
      <c r="F583" s="63">
        <f>RMA_TC_019!E5</f>
        <v>0</v>
      </c>
      <c r="G583" s="63">
        <f>RMA_TC_019!F5</f>
        <v>0</v>
      </c>
      <c r="H583" s="63">
        <f>RMA_TC_019!G5</f>
        <v>0</v>
      </c>
      <c r="I583" s="63">
        <f>RMA_TC_019!H5</f>
        <v>0</v>
      </c>
      <c r="J583" s="64">
        <f>E583</f>
        <v>0</v>
      </c>
    </row>
    <row r="584" spans="1:10" ht="16" thickBot="1">
      <c r="A584" s="65">
        <v>1</v>
      </c>
      <c r="B584" s="66" t="str">
        <f>RMA_TC_001!$B$2</f>
        <v>TestcaseNo</v>
      </c>
      <c r="C584" s="67">
        <v>0</v>
      </c>
      <c r="D584" s="67" t="s">
        <v>11</v>
      </c>
      <c r="E584" s="68">
        <v>1</v>
      </c>
      <c r="F584" s="69">
        <f>RMA_TC_019!E6</f>
        <v>0</v>
      </c>
      <c r="G584" s="69">
        <f>RMA_TC_019!F6</f>
        <v>0</v>
      </c>
      <c r="H584" s="69">
        <f>RMA_TC_019!G6</f>
        <v>0</v>
      </c>
      <c r="I584" s="69">
        <f>RMA_TC_019!H6</f>
        <v>0</v>
      </c>
      <c r="J584" s="70">
        <f>E584</f>
        <v>1</v>
      </c>
    </row>
    <row r="585" spans="1:10" ht="16" thickBot="1">
      <c r="A585" s="65">
        <v>1</v>
      </c>
      <c r="B585" s="66" t="str">
        <f>RMA_TC_001!$B$2</f>
        <v>TestcaseNo</v>
      </c>
      <c r="C585" s="67">
        <v>0</v>
      </c>
      <c r="D585" s="67" t="s">
        <v>11</v>
      </c>
      <c r="E585" s="68">
        <v>1</v>
      </c>
      <c r="F585" s="69">
        <f>RMA_TC_019!E7</f>
        <v>0</v>
      </c>
      <c r="G585" s="69">
        <f>RMA_TC_019!F7</f>
        <v>0</v>
      </c>
      <c r="H585" s="69">
        <f>RMA_TC_019!G7</f>
        <v>0</v>
      </c>
      <c r="I585" s="69">
        <f>RMA_TC_019!H7</f>
        <v>0</v>
      </c>
      <c r="J585" s="70">
        <f>E585</f>
        <v>1</v>
      </c>
    </row>
    <row r="586" spans="1:10" ht="16" thickBot="1">
      <c r="A586" s="71">
        <v>1</v>
      </c>
      <c r="B586" s="66" t="str">
        <f>RMA_TC_001!$B$2</f>
        <v>TestcaseNo</v>
      </c>
      <c r="C586" s="72">
        <v>0</v>
      </c>
      <c r="D586" s="72" t="s">
        <v>11</v>
      </c>
      <c r="E586" s="68">
        <v>1</v>
      </c>
      <c r="F586" s="69">
        <f>RMA_TC_019!E8</f>
        <v>0</v>
      </c>
      <c r="G586" s="69">
        <f>RMA_TC_019!F8</f>
        <v>0</v>
      </c>
      <c r="H586" s="69">
        <f>RMA_TC_019!G8</f>
        <v>0</v>
      </c>
      <c r="I586" s="69">
        <f>RMA_TC_019!H8</f>
        <v>0</v>
      </c>
      <c r="J586" s="73">
        <f>E586</f>
        <v>1</v>
      </c>
    </row>
    <row r="587" spans="1:10" ht="16.5" thickTop="1" thickBot="1">
      <c r="A587" s="74" t="s">
        <v>12</v>
      </c>
      <c r="B587" s="75"/>
      <c r="C587" s="75"/>
      <c r="D587" s="75"/>
      <c r="E587" s="76"/>
      <c r="F587" s="77">
        <f>AVERAGE(F584:F586)</f>
        <v>0</v>
      </c>
      <c r="G587" s="77">
        <f>AVERAGE(G584:G586)</f>
        <v>0</v>
      </c>
      <c r="H587" s="77">
        <f>AVERAGE(H584:H586)</f>
        <v>0</v>
      </c>
      <c r="I587" s="77">
        <f>AVERAGE(I584:I586)</f>
        <v>0</v>
      </c>
      <c r="J587" s="78">
        <f>SUM(J584:J586)/(SUM(A584:A586))</f>
        <v>1</v>
      </c>
    </row>
    <row r="588" spans="1:10" ht="16" thickBot="1">
      <c r="A588" s="79">
        <v>5</v>
      </c>
      <c r="B588" s="66" t="str">
        <f>RMA_TC_001!$B$2</f>
        <v>TestcaseNo</v>
      </c>
      <c r="C588" s="66">
        <v>0</v>
      </c>
      <c r="D588" s="66" t="s">
        <v>11</v>
      </c>
      <c r="E588" s="68">
        <v>5</v>
      </c>
      <c r="F588" s="69">
        <f>RMA_TC_019!E10</f>
        <v>0</v>
      </c>
      <c r="G588" s="69">
        <f>RMA_TC_019!F10</f>
        <v>0</v>
      </c>
      <c r="H588" s="69">
        <f>RMA_TC_019!G10</f>
        <v>0</v>
      </c>
      <c r="I588" s="69">
        <f>RMA_TC_019!H10</f>
        <v>0</v>
      </c>
      <c r="J588" s="80">
        <f>E588</f>
        <v>5</v>
      </c>
    </row>
    <row r="589" spans="1:10" ht="16" thickBot="1">
      <c r="A589" s="65">
        <v>5</v>
      </c>
      <c r="B589" s="66" t="str">
        <f>RMA_TC_001!$B$2</f>
        <v>TestcaseNo</v>
      </c>
      <c r="C589" s="67">
        <v>0</v>
      </c>
      <c r="D589" s="67" t="s">
        <v>11</v>
      </c>
      <c r="E589" s="68">
        <v>5</v>
      </c>
      <c r="F589" s="69">
        <f>RMA_TC_019!E11</f>
        <v>0</v>
      </c>
      <c r="G589" s="69">
        <f>RMA_TC_019!F11</f>
        <v>0</v>
      </c>
      <c r="H589" s="69">
        <f>RMA_TC_019!G11</f>
        <v>0</v>
      </c>
      <c r="I589" s="69">
        <f>RMA_TC_019!H11</f>
        <v>0</v>
      </c>
      <c r="J589" s="70">
        <f>E589</f>
        <v>5</v>
      </c>
    </row>
    <row r="590" spans="1:10" ht="16" thickBot="1">
      <c r="A590" s="71">
        <v>5</v>
      </c>
      <c r="B590" s="66" t="str">
        <f>RMA_TC_001!$B$2</f>
        <v>TestcaseNo</v>
      </c>
      <c r="C590" s="72">
        <v>0</v>
      </c>
      <c r="D590" s="72" t="s">
        <v>11</v>
      </c>
      <c r="E590" s="68">
        <v>5</v>
      </c>
      <c r="F590" s="69" t="e">
        <f>RMA_TC_019!E12</f>
        <v>#DIV/0!</v>
      </c>
      <c r="G590" s="69" t="e">
        <f>RMA_TC_019!F12</f>
        <v>#DIV/0!</v>
      </c>
      <c r="H590" s="69" t="e">
        <f>RMA_TC_019!G12</f>
        <v>#DIV/0!</v>
      </c>
      <c r="I590" s="69" t="e">
        <f>RMA_TC_019!H12</f>
        <v>#DIV/0!</v>
      </c>
      <c r="J590" s="73">
        <f>E590</f>
        <v>5</v>
      </c>
    </row>
    <row r="591" spans="1:10" ht="16.5" thickTop="1" thickBot="1">
      <c r="A591" s="74" t="s">
        <v>13</v>
      </c>
      <c r="B591" s="75"/>
      <c r="C591" s="75"/>
      <c r="D591" s="75"/>
      <c r="E591" s="76"/>
      <c r="F591" s="77" t="e">
        <f>AVERAGE(F588:F590)</f>
        <v>#DIV/0!</v>
      </c>
      <c r="G591" s="77" t="e">
        <f>AVERAGE(G588:G590)</f>
        <v>#DIV/0!</v>
      </c>
      <c r="H591" s="77" t="e">
        <f>AVERAGE(H588:H590)</f>
        <v>#DIV/0!</v>
      </c>
      <c r="I591" s="77" t="e">
        <f>AVERAGE(I588:I590)</f>
        <v>#DIV/0!</v>
      </c>
      <c r="J591" s="78">
        <f>SUM(J588:J590)/(SUM(A588:A590))</f>
        <v>1</v>
      </c>
    </row>
    <row r="592" spans="1:10" ht="16" thickBot="1">
      <c r="A592" s="79">
        <v>10</v>
      </c>
      <c r="B592" s="66" t="str">
        <f>RMA_TC_001!$B$2</f>
        <v>TestcaseNo</v>
      </c>
      <c r="C592" s="66">
        <v>0</v>
      </c>
      <c r="D592" s="66" t="s">
        <v>11</v>
      </c>
      <c r="E592" s="68">
        <v>10</v>
      </c>
      <c r="F592" s="69">
        <f>RMA_TC_019!E14</f>
        <v>0</v>
      </c>
      <c r="G592" s="69">
        <f>RMA_TC_019!F14</f>
        <v>0</v>
      </c>
      <c r="H592" s="69">
        <f>RMA_TC_019!G14</f>
        <v>0</v>
      </c>
      <c r="I592" s="69">
        <f>RMA_TC_019!H14</f>
        <v>0</v>
      </c>
      <c r="J592" s="80">
        <f>E592</f>
        <v>10</v>
      </c>
    </row>
    <row r="593" spans="1:10" ht="16" thickBot="1">
      <c r="A593" s="65">
        <v>10</v>
      </c>
      <c r="B593" s="66" t="str">
        <f>RMA_TC_001!$B$2</f>
        <v>TestcaseNo</v>
      </c>
      <c r="C593" s="67">
        <v>0</v>
      </c>
      <c r="D593" s="67" t="s">
        <v>11</v>
      </c>
      <c r="E593" s="68">
        <v>10</v>
      </c>
      <c r="F593" s="69" t="e">
        <f>RMA_TC_019!E15</f>
        <v>#DIV/0!</v>
      </c>
      <c r="G593" s="69" t="e">
        <f>RMA_TC_019!F15</f>
        <v>#DIV/0!</v>
      </c>
      <c r="H593" s="69" t="e">
        <f>RMA_TC_019!G15</f>
        <v>#DIV/0!</v>
      </c>
      <c r="I593" s="69" t="e">
        <f>RMA_TC_019!H15</f>
        <v>#DIV/0!</v>
      </c>
      <c r="J593" s="70">
        <f>E593</f>
        <v>10</v>
      </c>
    </row>
    <row r="594" spans="1:10" ht="16" thickBot="1">
      <c r="A594" s="71">
        <v>10</v>
      </c>
      <c r="B594" s="66" t="str">
        <f>RMA_TC_001!$B$2</f>
        <v>TestcaseNo</v>
      </c>
      <c r="C594" s="72">
        <v>0</v>
      </c>
      <c r="D594" s="72" t="s">
        <v>11</v>
      </c>
      <c r="E594" s="68">
        <v>10</v>
      </c>
      <c r="F594" s="69">
        <f>RMA_TC_019!E16</f>
        <v>0</v>
      </c>
      <c r="G594" s="69">
        <f>RMA_TC_019!F16</f>
        <v>0</v>
      </c>
      <c r="H594" s="69">
        <f>RMA_TC_019!G16</f>
        <v>0</v>
      </c>
      <c r="I594" s="69">
        <f>RMA_TC_019!H16</f>
        <v>0</v>
      </c>
      <c r="J594" s="73">
        <f>E594</f>
        <v>10</v>
      </c>
    </row>
    <row r="595" spans="1:10" ht="16.5" thickTop="1" thickBot="1">
      <c r="A595" s="74" t="s">
        <v>14</v>
      </c>
      <c r="B595" s="75"/>
      <c r="C595" s="75"/>
      <c r="D595" s="75"/>
      <c r="E595" s="76"/>
      <c r="F595" s="77" t="e">
        <f>AVERAGE(F592:F594)</f>
        <v>#DIV/0!</v>
      </c>
      <c r="G595" s="77" t="e">
        <f>AVERAGE(G592:G594)</f>
        <v>#DIV/0!</v>
      </c>
      <c r="H595" s="77" t="e">
        <f>AVERAGE(H592:H594)</f>
        <v>#DIV/0!</v>
      </c>
      <c r="I595" s="77" t="e">
        <f>AVERAGE(I592:I594)</f>
        <v>#DIV/0!</v>
      </c>
      <c r="J595" s="78">
        <f>SUM(J592:J594)/(SUM(A592:A594))</f>
        <v>1</v>
      </c>
    </row>
    <row r="596" spans="1:10" ht="16" thickBot="1">
      <c r="A596" s="79">
        <v>20</v>
      </c>
      <c r="B596" s="66" t="str">
        <f>RMA_TC_001!$B$2</f>
        <v>TestcaseNo</v>
      </c>
      <c r="C596" s="66">
        <v>0</v>
      </c>
      <c r="D596" s="66" t="s">
        <v>11</v>
      </c>
      <c r="E596" s="68">
        <v>20</v>
      </c>
      <c r="F596" s="69">
        <f>RMA_TC_019!E18</f>
        <v>0</v>
      </c>
      <c r="G596" s="69">
        <f>RMA_TC_019!F18</f>
        <v>0</v>
      </c>
      <c r="H596" s="69">
        <f>RMA_TC_019!G18</f>
        <v>0</v>
      </c>
      <c r="I596" s="69">
        <f>RMA_TC_019!H18</f>
        <v>0</v>
      </c>
      <c r="J596" s="80">
        <f>E596</f>
        <v>20</v>
      </c>
    </row>
    <row r="597" spans="1:10" ht="16" thickBot="1">
      <c r="A597" s="65">
        <v>20</v>
      </c>
      <c r="B597" s="66" t="str">
        <f>RMA_TC_001!$B$2</f>
        <v>TestcaseNo</v>
      </c>
      <c r="C597" s="67">
        <v>0</v>
      </c>
      <c r="D597" s="67" t="s">
        <v>11</v>
      </c>
      <c r="E597" s="68">
        <v>20</v>
      </c>
      <c r="F597" s="69">
        <f>RMA_TC_019!E19</f>
        <v>0</v>
      </c>
      <c r="G597" s="69">
        <f>RMA_TC_019!F19</f>
        <v>0</v>
      </c>
      <c r="H597" s="69">
        <f>RMA_TC_019!G19</f>
        <v>0</v>
      </c>
      <c r="I597" s="69">
        <f>RMA_TC_019!H19</f>
        <v>0</v>
      </c>
      <c r="J597" s="70">
        <f>E597</f>
        <v>20</v>
      </c>
    </row>
    <row r="598" spans="1:10" ht="16" thickBot="1">
      <c r="A598" s="71">
        <v>20</v>
      </c>
      <c r="B598" s="66" t="str">
        <f>RMA_TC_001!$B$2</f>
        <v>TestcaseNo</v>
      </c>
      <c r="C598" s="72">
        <v>0</v>
      </c>
      <c r="D598" s="72" t="s">
        <v>11</v>
      </c>
      <c r="E598" s="68">
        <v>20</v>
      </c>
      <c r="F598" s="69">
        <f>RMA_TC_019!E20</f>
        <v>0</v>
      </c>
      <c r="G598" s="69">
        <f>RMA_TC_019!F20</f>
        <v>0</v>
      </c>
      <c r="H598" s="69">
        <f>RMA_TC_019!G20</f>
        <v>0</v>
      </c>
      <c r="I598" s="69">
        <f>RMA_TC_019!H20</f>
        <v>0</v>
      </c>
      <c r="J598" s="73">
        <f>E598</f>
        <v>20</v>
      </c>
    </row>
    <row r="599" spans="1:10" ht="16.5" thickTop="1" thickBot="1">
      <c r="A599" s="74" t="s">
        <v>15</v>
      </c>
      <c r="B599" s="75"/>
      <c r="C599" s="75"/>
      <c r="D599" s="75"/>
      <c r="E599" s="76"/>
      <c r="F599" s="77">
        <f>AVERAGE(F596:F598)</f>
        <v>0</v>
      </c>
      <c r="G599" s="77">
        <f>AVERAGE(G596:G598)</f>
        <v>0</v>
      </c>
      <c r="H599" s="77">
        <f>AVERAGE(H596:H598)</f>
        <v>0</v>
      </c>
      <c r="I599" s="77">
        <f>AVERAGE(I596:I598)</f>
        <v>0</v>
      </c>
      <c r="J599" s="78">
        <f>SUM(J596:J598)/(SUM(A596:A598))</f>
        <v>1</v>
      </c>
    </row>
    <row r="600" spans="1:10" ht="16" thickBot="1">
      <c r="A600" s="79">
        <v>50</v>
      </c>
      <c r="B600" s="66" t="str">
        <f>RMA_TC_001!$B$2</f>
        <v>TestcaseNo</v>
      </c>
      <c r="C600" s="66">
        <v>0</v>
      </c>
      <c r="D600" s="66" t="s">
        <v>11</v>
      </c>
      <c r="E600" s="68">
        <v>50</v>
      </c>
      <c r="F600" s="69">
        <f>RMA_TC_019!E22</f>
        <v>0</v>
      </c>
      <c r="G600" s="69">
        <f>RMA_TC_019!F22</f>
        <v>0</v>
      </c>
      <c r="H600" s="69">
        <f>RMA_TC_019!G22</f>
        <v>0</v>
      </c>
      <c r="I600" s="69">
        <f>RMA_TC_019!H22</f>
        <v>0</v>
      </c>
      <c r="J600" s="80">
        <f>E600</f>
        <v>50</v>
      </c>
    </row>
    <row r="601" spans="1:10" ht="16" thickBot="1">
      <c r="A601" s="65">
        <v>50</v>
      </c>
      <c r="B601" s="66" t="str">
        <f>RMA_TC_001!$B$2</f>
        <v>TestcaseNo</v>
      </c>
      <c r="C601" s="67">
        <v>0</v>
      </c>
      <c r="D601" s="67" t="s">
        <v>11</v>
      </c>
      <c r="E601" s="68">
        <v>50</v>
      </c>
      <c r="F601" s="69">
        <f>RMA_TC_019!E23</f>
        <v>0</v>
      </c>
      <c r="G601" s="69">
        <f>RMA_TC_019!F23</f>
        <v>0</v>
      </c>
      <c r="H601" s="69">
        <f>RMA_TC_019!G23</f>
        <v>0</v>
      </c>
      <c r="I601" s="69">
        <f>RMA_TC_019!H23</f>
        <v>0</v>
      </c>
      <c r="J601" s="70">
        <f>E601</f>
        <v>50</v>
      </c>
    </row>
    <row r="602" spans="1:10" ht="16" thickBot="1">
      <c r="A602" s="71">
        <v>50</v>
      </c>
      <c r="B602" s="66" t="str">
        <f>RMA_TC_001!$B$2</f>
        <v>TestcaseNo</v>
      </c>
      <c r="C602" s="72">
        <v>0</v>
      </c>
      <c r="D602" s="72" t="s">
        <v>11</v>
      </c>
      <c r="E602" s="68">
        <v>50</v>
      </c>
      <c r="F602" s="69">
        <f>RMA_TC_019!E24</f>
        <v>0</v>
      </c>
      <c r="G602" s="69">
        <f>RMA_TC_019!F24</f>
        <v>0</v>
      </c>
      <c r="H602" s="69">
        <f>RMA_TC_019!G24</f>
        <v>0</v>
      </c>
      <c r="I602" s="69">
        <f>RMA_TC_019!H24</f>
        <v>0</v>
      </c>
      <c r="J602" s="73">
        <f>E602</f>
        <v>50</v>
      </c>
    </row>
    <row r="603" spans="1:10" ht="16.5" thickTop="1" thickBot="1">
      <c r="A603" s="74" t="s">
        <v>30</v>
      </c>
      <c r="B603" s="75"/>
      <c r="C603" s="75"/>
      <c r="D603" s="75"/>
      <c r="E603" s="76"/>
      <c r="F603" s="77">
        <f>AVERAGE(F600:F602)</f>
        <v>0</v>
      </c>
      <c r="G603" s="77">
        <f>AVERAGE(G600:G602)</f>
        <v>0</v>
      </c>
      <c r="H603" s="77">
        <f>AVERAGE(H600:H602)</f>
        <v>0</v>
      </c>
      <c r="I603" s="77">
        <f>AVERAGE(I600:I602)</f>
        <v>0</v>
      </c>
      <c r="J603" s="78">
        <f>SUM(J600:J602)/(SUM(A600:A602))</f>
        <v>1</v>
      </c>
    </row>
    <row r="604" spans="1:10" ht="16" thickBot="1">
      <c r="A604" s="79">
        <v>100</v>
      </c>
      <c r="B604" s="66" t="str">
        <f>RMA_TC_001!$B$2</f>
        <v>TestcaseNo</v>
      </c>
      <c r="C604" s="66">
        <v>0</v>
      </c>
      <c r="D604" s="66" t="s">
        <v>11</v>
      </c>
      <c r="E604" s="68">
        <v>100</v>
      </c>
      <c r="F604" s="69">
        <f>RMA_TC_019!E26</f>
        <v>0</v>
      </c>
      <c r="G604" s="69">
        <f>RMA_TC_019!F26</f>
        <v>0</v>
      </c>
      <c r="H604" s="69">
        <f>RMA_TC_019!G26</f>
        <v>0</v>
      </c>
      <c r="I604" s="69">
        <f>RMA_TC_019!H26</f>
        <v>0</v>
      </c>
      <c r="J604" s="80">
        <f>E604</f>
        <v>100</v>
      </c>
    </row>
    <row r="605" spans="1:10" ht="16" thickBot="1">
      <c r="A605" s="65">
        <v>100</v>
      </c>
      <c r="B605" s="66" t="str">
        <f>RMA_TC_001!$B$2</f>
        <v>TestcaseNo</v>
      </c>
      <c r="C605" s="67">
        <v>0</v>
      </c>
      <c r="D605" s="67" t="s">
        <v>11</v>
      </c>
      <c r="E605" s="68">
        <v>100</v>
      </c>
      <c r="F605" s="69">
        <f>RMA_TC_019!E27</f>
        <v>0</v>
      </c>
      <c r="G605" s="69">
        <f>RMA_TC_019!F27</f>
        <v>0</v>
      </c>
      <c r="H605" s="69">
        <f>RMA_TC_019!G27</f>
        <v>0</v>
      </c>
      <c r="I605" s="69">
        <f>RMA_TC_019!H27</f>
        <v>0</v>
      </c>
      <c r="J605" s="70">
        <f>E605</f>
        <v>100</v>
      </c>
    </row>
    <row r="606" spans="1:10" ht="16" thickBot="1">
      <c r="A606" s="71">
        <v>100</v>
      </c>
      <c r="B606" s="66" t="str">
        <f>RMA_TC_001!$B$2</f>
        <v>TestcaseNo</v>
      </c>
      <c r="C606" s="72">
        <v>0</v>
      </c>
      <c r="D606" s="72" t="s">
        <v>11</v>
      </c>
      <c r="E606" s="68">
        <v>100</v>
      </c>
      <c r="F606" s="69">
        <f>RMA_TC_019!E28</f>
        <v>0</v>
      </c>
      <c r="G606" s="69">
        <f>RMA_TC_019!F28</f>
        <v>0</v>
      </c>
      <c r="H606" s="69">
        <f>RMA_TC_019!G28</f>
        <v>0</v>
      </c>
      <c r="I606" s="69">
        <f>RMA_TC_019!H28</f>
        <v>0</v>
      </c>
      <c r="J606" s="73">
        <f>E606</f>
        <v>100</v>
      </c>
    </row>
    <row r="607" spans="1:10" ht="16.5" thickTop="1" thickBot="1">
      <c r="A607" s="74" t="s">
        <v>31</v>
      </c>
      <c r="B607" s="81"/>
      <c r="C607" s="81"/>
      <c r="D607" s="81"/>
      <c r="E607" s="82"/>
      <c r="F607" s="77">
        <f>AVERAGE(F604:F606)</f>
        <v>0</v>
      </c>
      <c r="G607" s="77">
        <f>AVERAGE(G604:G606)</f>
        <v>0</v>
      </c>
      <c r="H607" s="77">
        <f>AVERAGE(H604:H606)</f>
        <v>0</v>
      </c>
      <c r="I607" s="77">
        <f>AVERAGE(I604:I606)</f>
        <v>0</v>
      </c>
      <c r="J607" s="78">
        <f>SUM(J604:J606)/(SUM(A604:A606))</f>
        <v>1</v>
      </c>
    </row>
    <row r="608" spans="1:10" ht="31.5" hidden="1" customHeight="1" thickBot="1">
      <c r="A608" s="79">
        <v>200</v>
      </c>
      <c r="B608" s="66" t="str">
        <f>RMA_TC_001!$B$2</f>
        <v>TestcaseNo</v>
      </c>
      <c r="C608" s="66">
        <v>0</v>
      </c>
      <c r="D608" s="66" t="s">
        <v>11</v>
      </c>
      <c r="E608" s="68">
        <f>RMA_TC_019!D30</f>
        <v>0</v>
      </c>
      <c r="F608" s="69">
        <f>RMA_TC_019!E30</f>
        <v>0</v>
      </c>
      <c r="G608" s="69">
        <f>RMA_TC_019!F30</f>
        <v>0</v>
      </c>
      <c r="H608" s="69">
        <f>RMA_TC_019!G30</f>
        <v>0</v>
      </c>
      <c r="I608" s="69">
        <f>RMA_TC_019!H30</f>
        <v>0</v>
      </c>
      <c r="J608" s="80">
        <f>E608</f>
        <v>0</v>
      </c>
    </row>
    <row r="609" spans="1:10" ht="45" hidden="1" customHeight="1" thickBot="1">
      <c r="A609" s="65">
        <v>200</v>
      </c>
      <c r="B609" s="66" t="str">
        <f>RMA_TC_001!$B$2</f>
        <v>TestcaseNo</v>
      </c>
      <c r="C609" s="67">
        <v>0</v>
      </c>
      <c r="D609" s="67" t="s">
        <v>11</v>
      </c>
      <c r="E609" s="68">
        <f>RMA_TC_019!D31</f>
        <v>0</v>
      </c>
      <c r="F609" s="69">
        <f>RMA_TC_019!E31</f>
        <v>0</v>
      </c>
      <c r="G609" s="69">
        <f>RMA_TC_019!F31</f>
        <v>0</v>
      </c>
      <c r="H609" s="69">
        <f>RMA_TC_019!G31</f>
        <v>0</v>
      </c>
      <c r="I609" s="69">
        <f>RMA_TC_019!H31</f>
        <v>0</v>
      </c>
      <c r="J609" s="70">
        <f>E609</f>
        <v>0</v>
      </c>
    </row>
    <row r="610" spans="1:10" ht="36.75" hidden="1" customHeight="1" thickBot="1">
      <c r="A610" s="71">
        <v>200</v>
      </c>
      <c r="B610" s="66" t="str">
        <f>RMA_TC_001!$B$2</f>
        <v>TestcaseNo</v>
      </c>
      <c r="C610" s="72">
        <v>0</v>
      </c>
      <c r="D610" s="72" t="s">
        <v>11</v>
      </c>
      <c r="E610" s="68">
        <f>RMA_TC_019!D32</f>
        <v>0</v>
      </c>
      <c r="F610" s="69">
        <f>RMA_TC_019!E32</f>
        <v>0</v>
      </c>
      <c r="G610" s="69">
        <f>RMA_TC_019!F32</f>
        <v>0</v>
      </c>
      <c r="H610" s="69">
        <f>RMA_TC_019!G32</f>
        <v>0</v>
      </c>
      <c r="I610" s="69">
        <f>RMA_TC_019!H32</f>
        <v>0</v>
      </c>
      <c r="J610" s="73">
        <f>E610</f>
        <v>0</v>
      </c>
    </row>
    <row r="611" spans="1:10" ht="77.25" hidden="1" customHeight="1" thickTop="1" thickBot="1">
      <c r="A611" s="74" t="s">
        <v>32</v>
      </c>
      <c r="B611" s="81"/>
      <c r="C611" s="81"/>
      <c r="D611" s="81"/>
      <c r="E611" s="82"/>
      <c r="F611" s="77">
        <f>AVERAGE(F608:F610)</f>
        <v>0</v>
      </c>
      <c r="G611" s="77">
        <f>AVERAGE(G608:G610)</f>
        <v>0</v>
      </c>
      <c r="H611" s="77">
        <f>AVERAGE(H608:H610)</f>
        <v>0</v>
      </c>
      <c r="I611" s="77">
        <f>AVERAGE(I608:I610)</f>
        <v>0</v>
      </c>
      <c r="J611" s="78">
        <f>SUM(J608:J610)/(SUM(A608:A610))</f>
        <v>0</v>
      </c>
    </row>
    <row r="612" spans="1:10" ht="15" thickBot="1">
      <c r="A612" s="113"/>
      <c r="B612" s="87"/>
      <c r="C612" s="113"/>
      <c r="D612" s="87"/>
      <c r="E612" s="113"/>
      <c r="F612" s="113"/>
      <c r="G612" s="113"/>
      <c r="H612" s="113"/>
      <c r="I612" s="113"/>
      <c r="J612" s="113"/>
    </row>
    <row r="613" spans="1:10" ht="18" customHeight="1" thickBot="1">
      <c r="A613" s="286" t="s">
        <v>98</v>
      </c>
      <c r="B613" s="287"/>
      <c r="C613" s="287"/>
      <c r="D613" s="287"/>
      <c r="E613" s="287"/>
      <c r="F613" s="287"/>
      <c r="G613" s="287"/>
      <c r="H613" s="287"/>
      <c r="I613" s="287"/>
      <c r="J613" s="288"/>
    </row>
    <row r="614" spans="1:10" ht="24.75" customHeight="1" thickBot="1">
      <c r="A614" s="56" t="s">
        <v>0</v>
      </c>
      <c r="B614" s="57" t="s">
        <v>1</v>
      </c>
      <c r="C614" s="57" t="s">
        <v>2</v>
      </c>
      <c r="D614" s="58" t="s">
        <v>3</v>
      </c>
      <c r="E614" s="58" t="s">
        <v>4</v>
      </c>
      <c r="F614" s="56" t="s">
        <v>5</v>
      </c>
      <c r="G614" s="56" t="s">
        <v>6</v>
      </c>
      <c r="H614" s="56" t="s">
        <v>7</v>
      </c>
      <c r="I614" s="59" t="s">
        <v>8</v>
      </c>
      <c r="J614" s="58" t="s">
        <v>9</v>
      </c>
    </row>
    <row r="615" spans="1:10" ht="21" customHeight="1" thickBot="1">
      <c r="A615" s="60" t="s">
        <v>10</v>
      </c>
      <c r="B615" s="61" t="str">
        <f>RMA_TC_001!$B$2</f>
        <v>TestcaseNo</v>
      </c>
      <c r="C615" s="61">
        <v>0</v>
      </c>
      <c r="D615" s="61" t="s">
        <v>11</v>
      </c>
      <c r="E615" s="62">
        <f>RMA_TC_020!D5</f>
        <v>0</v>
      </c>
      <c r="F615" s="63">
        <f>RMA_TC_020!E5</f>
        <v>0</v>
      </c>
      <c r="G615" s="63">
        <f>RMA_TC_020!F5</f>
        <v>0</v>
      </c>
      <c r="H615" s="63">
        <f>RMA_TC_020!G5</f>
        <v>0</v>
      </c>
      <c r="I615" s="63">
        <f>RMA_TC_020!H5</f>
        <v>0</v>
      </c>
      <c r="J615" s="64">
        <f>E615</f>
        <v>0</v>
      </c>
    </row>
    <row r="616" spans="1:10" ht="18" customHeight="1" thickBot="1">
      <c r="A616" s="65">
        <v>1</v>
      </c>
      <c r="B616" s="66" t="str">
        <f>RMA_TC_001!$B$2</f>
        <v>TestcaseNo</v>
      </c>
      <c r="C616" s="67">
        <v>0</v>
      </c>
      <c r="D616" s="67" t="s">
        <v>11</v>
      </c>
      <c r="E616" s="68">
        <v>1</v>
      </c>
      <c r="F616" s="69">
        <f>RMA_TC_020!E6</f>
        <v>0</v>
      </c>
      <c r="G616" s="69">
        <f>RMA_TC_020!F6</f>
        <v>0</v>
      </c>
      <c r="H616" s="69">
        <f>RMA_TC_020!G6</f>
        <v>0</v>
      </c>
      <c r="I616" s="69">
        <f>RMA_TC_020!H6</f>
        <v>0</v>
      </c>
      <c r="J616" s="70">
        <f>E616</f>
        <v>1</v>
      </c>
    </row>
    <row r="617" spans="1:10" ht="16" thickBot="1">
      <c r="A617" s="65">
        <v>1</v>
      </c>
      <c r="B617" s="66" t="str">
        <f>RMA_TC_001!$B$2</f>
        <v>TestcaseNo</v>
      </c>
      <c r="C617" s="67">
        <v>0</v>
      </c>
      <c r="D617" s="67" t="s">
        <v>11</v>
      </c>
      <c r="E617" s="68">
        <v>1</v>
      </c>
      <c r="F617" s="69" t="e">
        <f>RMA_TC_020!E7</f>
        <v>#DIV/0!</v>
      </c>
      <c r="G617" s="69" t="e">
        <f>RMA_TC_020!F7</f>
        <v>#DIV/0!</v>
      </c>
      <c r="H617" s="69" t="e">
        <f>RMA_TC_020!G7</f>
        <v>#DIV/0!</v>
      </c>
      <c r="I617" s="69">
        <f>RMA_TC_020!H7</f>
        <v>0</v>
      </c>
      <c r="J617" s="70">
        <f>E617</f>
        <v>1</v>
      </c>
    </row>
    <row r="618" spans="1:10" ht="16" thickBot="1">
      <c r="A618" s="71">
        <v>1</v>
      </c>
      <c r="B618" s="66" t="str">
        <f>RMA_TC_001!$B$2</f>
        <v>TestcaseNo</v>
      </c>
      <c r="C618" s="72">
        <v>0</v>
      </c>
      <c r="D618" s="72" t="s">
        <v>11</v>
      </c>
      <c r="E618" s="68">
        <v>1</v>
      </c>
      <c r="F618" s="69">
        <f>RMA_TC_020!E8</f>
        <v>0</v>
      </c>
      <c r="G618" s="69">
        <f>RMA_TC_020!F8</f>
        <v>0</v>
      </c>
      <c r="H618" s="69">
        <f>RMA_TC_020!G8</f>
        <v>0</v>
      </c>
      <c r="I618" s="69">
        <f>RMA_TC_020!H8</f>
        <v>0</v>
      </c>
      <c r="J618" s="73">
        <f>E618</f>
        <v>1</v>
      </c>
    </row>
    <row r="619" spans="1:10" ht="16.5" thickTop="1" thickBot="1">
      <c r="A619" s="74" t="s">
        <v>12</v>
      </c>
      <c r="B619" s="75"/>
      <c r="C619" s="75"/>
      <c r="D619" s="75"/>
      <c r="E619" s="76"/>
      <c r="F619" s="77" t="e">
        <f>AVERAGE(F616:F618)</f>
        <v>#DIV/0!</v>
      </c>
      <c r="G619" s="77" t="e">
        <f>AVERAGE(G616:G618)</f>
        <v>#DIV/0!</v>
      </c>
      <c r="H619" s="77" t="e">
        <f>AVERAGE(H616:H618)</f>
        <v>#DIV/0!</v>
      </c>
      <c r="I619" s="77">
        <f>AVERAGE(I616:I618)</f>
        <v>0</v>
      </c>
      <c r="J619" s="78">
        <f>SUM(J616:J618)/(SUM(A616:A618))</f>
        <v>1</v>
      </c>
    </row>
    <row r="620" spans="1:10" ht="16" thickBot="1">
      <c r="A620" s="79">
        <v>5</v>
      </c>
      <c r="B620" s="66" t="str">
        <f>RMA_TC_001!$B$2</f>
        <v>TestcaseNo</v>
      </c>
      <c r="C620" s="66">
        <v>0</v>
      </c>
      <c r="D620" s="66" t="s">
        <v>11</v>
      </c>
      <c r="E620" s="68">
        <v>5</v>
      </c>
      <c r="F620" s="69">
        <f>RMA_TC_020!E10</f>
        <v>0</v>
      </c>
      <c r="G620" s="69">
        <f>RMA_TC_020!F10</f>
        <v>0</v>
      </c>
      <c r="H620" s="69">
        <f>RMA_TC_020!G10</f>
        <v>0</v>
      </c>
      <c r="I620" s="69">
        <f>RMA_TC_020!H10</f>
        <v>0</v>
      </c>
      <c r="J620" s="80">
        <f>E620</f>
        <v>5</v>
      </c>
    </row>
    <row r="621" spans="1:10" ht="16" thickBot="1">
      <c r="A621" s="65">
        <v>5</v>
      </c>
      <c r="B621" s="66" t="str">
        <f>RMA_TC_001!$B$2</f>
        <v>TestcaseNo</v>
      </c>
      <c r="C621" s="67">
        <v>0</v>
      </c>
      <c r="D621" s="67" t="s">
        <v>11</v>
      </c>
      <c r="E621" s="68">
        <v>5</v>
      </c>
      <c r="F621" s="69">
        <f>RMA_TC_020!E11</f>
        <v>0</v>
      </c>
      <c r="G621" s="69">
        <f>RMA_TC_020!F11</f>
        <v>0</v>
      </c>
      <c r="H621" s="69">
        <f>RMA_TC_020!G11</f>
        <v>0</v>
      </c>
      <c r="I621" s="69">
        <f>RMA_TC_020!H11</f>
        <v>0</v>
      </c>
      <c r="J621" s="70">
        <f>E621</f>
        <v>5</v>
      </c>
    </row>
    <row r="622" spans="1:10" ht="16" thickBot="1">
      <c r="A622" s="71">
        <v>5</v>
      </c>
      <c r="B622" s="66" t="str">
        <f>RMA_TC_001!$B$2</f>
        <v>TestcaseNo</v>
      </c>
      <c r="C622" s="72">
        <v>0</v>
      </c>
      <c r="D622" s="72" t="s">
        <v>11</v>
      </c>
      <c r="E622" s="68">
        <v>5</v>
      </c>
      <c r="F622" s="69" t="e">
        <f>RMA_TC_020!E12</f>
        <v>#DIV/0!</v>
      </c>
      <c r="G622" s="69" t="e">
        <f>RMA_TC_020!F12</f>
        <v>#DIV/0!</v>
      </c>
      <c r="H622" s="69" t="e">
        <f>RMA_TC_020!G12</f>
        <v>#DIV/0!</v>
      </c>
      <c r="I622" s="69">
        <f>RMA_TC_020!H12</f>
        <v>0</v>
      </c>
      <c r="J622" s="73">
        <f>E622</f>
        <v>5</v>
      </c>
    </row>
    <row r="623" spans="1:10" ht="16.5" thickTop="1" thickBot="1">
      <c r="A623" s="74" t="s">
        <v>13</v>
      </c>
      <c r="B623" s="75"/>
      <c r="C623" s="75"/>
      <c r="D623" s="75"/>
      <c r="E623" s="76"/>
      <c r="F623" s="77" t="e">
        <f>AVERAGE(F620:F622)</f>
        <v>#DIV/0!</v>
      </c>
      <c r="G623" s="77" t="e">
        <f>AVERAGE(G620:G622)</f>
        <v>#DIV/0!</v>
      </c>
      <c r="H623" s="77" t="e">
        <f>AVERAGE(H620:H622)</f>
        <v>#DIV/0!</v>
      </c>
      <c r="I623" s="77">
        <f>AVERAGE(I620:I622)</f>
        <v>0</v>
      </c>
      <c r="J623" s="78">
        <f>SUM(J620:J622)/(SUM(A620:A622))</f>
        <v>1</v>
      </c>
    </row>
    <row r="624" spans="1:10" ht="16" thickBot="1">
      <c r="A624" s="79">
        <v>10</v>
      </c>
      <c r="B624" s="66" t="str">
        <f>RMA_TC_001!$B$2</f>
        <v>TestcaseNo</v>
      </c>
      <c r="C624" s="66">
        <v>0</v>
      </c>
      <c r="D624" s="66" t="s">
        <v>11</v>
      </c>
      <c r="E624" s="68">
        <v>10</v>
      </c>
      <c r="F624" s="69">
        <f>RMA_TC_020!E14</f>
        <v>0</v>
      </c>
      <c r="G624" s="69">
        <f>RMA_TC_020!F14</f>
        <v>0</v>
      </c>
      <c r="H624" s="69">
        <f>RMA_TC_020!G14</f>
        <v>0</v>
      </c>
      <c r="I624" s="69">
        <f>RMA_TC_020!H14</f>
        <v>0</v>
      </c>
      <c r="J624" s="80">
        <f>E624</f>
        <v>10</v>
      </c>
    </row>
    <row r="625" spans="1:10" ht="16" thickBot="1">
      <c r="A625" s="65">
        <v>10</v>
      </c>
      <c r="B625" s="66" t="str">
        <f>RMA_TC_001!$B$2</f>
        <v>TestcaseNo</v>
      </c>
      <c r="C625" s="67">
        <v>0</v>
      </c>
      <c r="D625" s="67" t="s">
        <v>11</v>
      </c>
      <c r="E625" s="68">
        <v>10</v>
      </c>
      <c r="F625" s="69" t="e">
        <f>RMA_TC_020!E15</f>
        <v>#DIV/0!</v>
      </c>
      <c r="G625" s="69" t="e">
        <f>RMA_TC_020!F15</f>
        <v>#DIV/0!</v>
      </c>
      <c r="H625" s="69" t="e">
        <f>RMA_TC_020!G15</f>
        <v>#DIV/0!</v>
      </c>
      <c r="I625" s="69">
        <f>RMA_TC_020!H15</f>
        <v>0</v>
      </c>
      <c r="J625" s="70">
        <f>E625</f>
        <v>10</v>
      </c>
    </row>
    <row r="626" spans="1:10" ht="16" thickBot="1">
      <c r="A626" s="71">
        <v>10</v>
      </c>
      <c r="B626" s="66" t="str">
        <f>RMA_TC_001!$B$2</f>
        <v>TestcaseNo</v>
      </c>
      <c r="C626" s="72">
        <v>0</v>
      </c>
      <c r="D626" s="72" t="s">
        <v>11</v>
      </c>
      <c r="E626" s="68">
        <v>10</v>
      </c>
      <c r="F626" s="69">
        <f>RMA_TC_020!E16</f>
        <v>0</v>
      </c>
      <c r="G626" s="69">
        <f>RMA_TC_020!F16</f>
        <v>0</v>
      </c>
      <c r="H626" s="69">
        <f>RMA_TC_020!G16</f>
        <v>0</v>
      </c>
      <c r="I626" s="69">
        <f>RMA_TC_020!H16</f>
        <v>0</v>
      </c>
      <c r="J626" s="73">
        <f>E626</f>
        <v>10</v>
      </c>
    </row>
    <row r="627" spans="1:10" ht="16.5" thickTop="1" thickBot="1">
      <c r="A627" s="74" t="s">
        <v>14</v>
      </c>
      <c r="B627" s="75"/>
      <c r="C627" s="75"/>
      <c r="D627" s="75"/>
      <c r="E627" s="76"/>
      <c r="F627" s="77" t="e">
        <f>AVERAGE(F624:F626)</f>
        <v>#DIV/0!</v>
      </c>
      <c r="G627" s="77" t="e">
        <f>AVERAGE(G624:G626)</f>
        <v>#DIV/0!</v>
      </c>
      <c r="H627" s="77" t="e">
        <f>AVERAGE(H624:H626)</f>
        <v>#DIV/0!</v>
      </c>
      <c r="I627" s="77">
        <f>AVERAGE(I624:I626)</f>
        <v>0</v>
      </c>
      <c r="J627" s="78">
        <f>SUM(J624:J626)/(SUM(A624:A626))</f>
        <v>1</v>
      </c>
    </row>
    <row r="628" spans="1:10" ht="16" thickBot="1">
      <c r="A628" s="79">
        <v>20</v>
      </c>
      <c r="B628" s="66" t="str">
        <f>RMA_TC_001!$B$2</f>
        <v>TestcaseNo</v>
      </c>
      <c r="C628" s="66">
        <v>0</v>
      </c>
      <c r="D628" s="66" t="s">
        <v>11</v>
      </c>
      <c r="E628" s="68">
        <v>20</v>
      </c>
      <c r="F628" s="69">
        <f>RMA_TC_020!E18</f>
        <v>0</v>
      </c>
      <c r="G628" s="69">
        <f>RMA_TC_020!F18</f>
        <v>0</v>
      </c>
      <c r="H628" s="69">
        <f>RMA_TC_020!G18</f>
        <v>0</v>
      </c>
      <c r="I628" s="69">
        <f>RMA_TC_020!H18</f>
        <v>0</v>
      </c>
      <c r="J628" s="80">
        <f>E628</f>
        <v>20</v>
      </c>
    </row>
    <row r="629" spans="1:10" ht="16" thickBot="1">
      <c r="A629" s="65">
        <v>20</v>
      </c>
      <c r="B629" s="66" t="str">
        <f>RMA_TC_001!$B$2</f>
        <v>TestcaseNo</v>
      </c>
      <c r="C629" s="67">
        <v>0</v>
      </c>
      <c r="D629" s="67" t="s">
        <v>11</v>
      </c>
      <c r="E629" s="68">
        <v>20</v>
      </c>
      <c r="F629" s="69">
        <f>RMA_TC_020!E19</f>
        <v>0</v>
      </c>
      <c r="G629" s="69">
        <f>RMA_TC_020!F19</f>
        <v>0</v>
      </c>
      <c r="H629" s="69">
        <f>RMA_TC_020!G19</f>
        <v>0</v>
      </c>
      <c r="I629" s="69">
        <f>RMA_TC_020!H19</f>
        <v>0</v>
      </c>
      <c r="J629" s="70">
        <f>E629</f>
        <v>20</v>
      </c>
    </row>
    <row r="630" spans="1:10" ht="16" thickBot="1">
      <c r="A630" s="71">
        <v>20</v>
      </c>
      <c r="B630" s="66" t="str">
        <f>RMA_TC_001!$B$2</f>
        <v>TestcaseNo</v>
      </c>
      <c r="C630" s="72">
        <v>0</v>
      </c>
      <c r="D630" s="72" t="s">
        <v>11</v>
      </c>
      <c r="E630" s="68">
        <v>20</v>
      </c>
      <c r="F630" s="69">
        <f>RMA_TC_020!E20</f>
        <v>0</v>
      </c>
      <c r="G630" s="69">
        <f>RMA_TC_020!F20</f>
        <v>0</v>
      </c>
      <c r="H630" s="69">
        <f>RMA_TC_020!G20</f>
        <v>0</v>
      </c>
      <c r="I630" s="69">
        <f>RMA_TC_020!H20</f>
        <v>0</v>
      </c>
      <c r="J630" s="73">
        <f>E630</f>
        <v>20</v>
      </c>
    </row>
    <row r="631" spans="1:10" ht="18.75" customHeight="1" thickTop="1" thickBot="1">
      <c r="A631" s="74" t="s">
        <v>15</v>
      </c>
      <c r="B631" s="75"/>
      <c r="C631" s="75"/>
      <c r="D631" s="75"/>
      <c r="E631" s="76"/>
      <c r="F631" s="77">
        <f>AVERAGE(F628:F630)</f>
        <v>0</v>
      </c>
      <c r="G631" s="77">
        <f>AVERAGE(G628:G630)</f>
        <v>0</v>
      </c>
      <c r="H631" s="77">
        <f>AVERAGE(H628:H630)</f>
        <v>0</v>
      </c>
      <c r="I631" s="77">
        <f>AVERAGE(I628:I630)</f>
        <v>0</v>
      </c>
      <c r="J631" s="78">
        <f>SUM(J628:J630)/(SUM(A628:A630))</f>
        <v>1</v>
      </c>
    </row>
    <row r="632" spans="1:10" ht="16" thickBot="1">
      <c r="A632" s="79">
        <v>50</v>
      </c>
      <c r="B632" s="66" t="str">
        <f>RMA_TC_001!$B$2</f>
        <v>TestcaseNo</v>
      </c>
      <c r="C632" s="66">
        <v>0</v>
      </c>
      <c r="D632" s="66" t="s">
        <v>11</v>
      </c>
      <c r="E632" s="68">
        <v>50</v>
      </c>
      <c r="F632" s="69">
        <f>RMA_TC_020!E22</f>
        <v>0</v>
      </c>
      <c r="G632" s="69">
        <f>RMA_TC_020!F22</f>
        <v>0</v>
      </c>
      <c r="H632" s="69">
        <f>RMA_TC_020!G22</f>
        <v>0</v>
      </c>
      <c r="I632" s="69">
        <f>RMA_TC_020!H22</f>
        <v>0</v>
      </c>
      <c r="J632" s="80">
        <f>E632</f>
        <v>50</v>
      </c>
    </row>
    <row r="633" spans="1:10" ht="16" thickBot="1">
      <c r="A633" s="65">
        <v>50</v>
      </c>
      <c r="B633" s="66" t="str">
        <f>RMA_TC_001!$B$2</f>
        <v>TestcaseNo</v>
      </c>
      <c r="C633" s="67">
        <v>0</v>
      </c>
      <c r="D633" s="67" t="s">
        <v>11</v>
      </c>
      <c r="E633" s="68">
        <v>50</v>
      </c>
      <c r="F633" s="69">
        <f>RMA_TC_020!E23</f>
        <v>0</v>
      </c>
      <c r="G633" s="69">
        <f>RMA_TC_020!F23</f>
        <v>0</v>
      </c>
      <c r="H633" s="69">
        <f>RMA_TC_020!G23</f>
        <v>0</v>
      </c>
      <c r="I633" s="69">
        <f>RMA_TC_020!H23</f>
        <v>0</v>
      </c>
      <c r="J633" s="70">
        <f>E633</f>
        <v>50</v>
      </c>
    </row>
    <row r="634" spans="1:10" ht="16" thickBot="1">
      <c r="A634" s="71">
        <v>50</v>
      </c>
      <c r="B634" s="66" t="str">
        <f>RMA_TC_001!$B$2</f>
        <v>TestcaseNo</v>
      </c>
      <c r="C634" s="72">
        <v>0</v>
      </c>
      <c r="D634" s="72" t="s">
        <v>11</v>
      </c>
      <c r="E634" s="68">
        <v>50</v>
      </c>
      <c r="F634" s="69">
        <f>RMA_TC_020!E24</f>
        <v>0</v>
      </c>
      <c r="G634" s="69">
        <f>RMA_TC_020!F24</f>
        <v>0</v>
      </c>
      <c r="H634" s="69">
        <f>RMA_TC_020!G24</f>
        <v>0</v>
      </c>
      <c r="I634" s="69">
        <f>RMA_TC_020!H24</f>
        <v>0</v>
      </c>
      <c r="J634" s="73">
        <f>E634</f>
        <v>50</v>
      </c>
    </row>
    <row r="635" spans="1:10" ht="16.5" thickTop="1" thickBot="1">
      <c r="A635" s="74" t="s">
        <v>30</v>
      </c>
      <c r="B635" s="75"/>
      <c r="C635" s="75"/>
      <c r="D635" s="75"/>
      <c r="E635" s="76"/>
      <c r="F635" s="77">
        <f>AVERAGE(F632:F634)</f>
        <v>0</v>
      </c>
      <c r="G635" s="77">
        <f>AVERAGE(G632:G634)</f>
        <v>0</v>
      </c>
      <c r="H635" s="77">
        <f>AVERAGE(H632:H634)</f>
        <v>0</v>
      </c>
      <c r="I635" s="77">
        <f>AVERAGE(I632:I634)</f>
        <v>0</v>
      </c>
      <c r="J635" s="78">
        <f>SUM(J632:J634)/(SUM(A632:A634))</f>
        <v>1</v>
      </c>
    </row>
    <row r="636" spans="1:10" ht="16" thickBot="1">
      <c r="A636" s="79">
        <v>100</v>
      </c>
      <c r="B636" s="66" t="str">
        <f>RMA_TC_001!$B$2</f>
        <v>TestcaseNo</v>
      </c>
      <c r="C636" s="66">
        <v>0</v>
      </c>
      <c r="D636" s="66" t="s">
        <v>11</v>
      </c>
      <c r="E636" s="68">
        <v>100</v>
      </c>
      <c r="F636" s="69">
        <f>RMA_TC_020!E26</f>
        <v>0</v>
      </c>
      <c r="G636" s="69">
        <f>RMA_TC_020!F26</f>
        <v>0</v>
      </c>
      <c r="H636" s="69">
        <f>RMA_TC_020!G26</f>
        <v>0</v>
      </c>
      <c r="I636" s="69">
        <f>RMA_TC_020!H26</f>
        <v>0</v>
      </c>
      <c r="J636" s="80">
        <f>E636</f>
        <v>100</v>
      </c>
    </row>
    <row r="637" spans="1:10" ht="16" thickBot="1">
      <c r="A637" s="65">
        <v>100</v>
      </c>
      <c r="B637" s="66" t="str">
        <f>RMA_TC_001!$B$2</f>
        <v>TestcaseNo</v>
      </c>
      <c r="C637" s="67">
        <v>0</v>
      </c>
      <c r="D637" s="67" t="s">
        <v>11</v>
      </c>
      <c r="E637" s="68">
        <v>100</v>
      </c>
      <c r="F637" s="69">
        <f>RMA_TC_020!E27</f>
        <v>0</v>
      </c>
      <c r="G637" s="69">
        <f>RMA_TC_020!F27</f>
        <v>0</v>
      </c>
      <c r="H637" s="69">
        <f>RMA_TC_020!G27</f>
        <v>0</v>
      </c>
      <c r="I637" s="69">
        <f>RMA_TC_020!H27</f>
        <v>0</v>
      </c>
      <c r="J637" s="70">
        <f>E637</f>
        <v>100</v>
      </c>
    </row>
    <row r="638" spans="1:10" ht="16" thickBot="1">
      <c r="A638" s="71">
        <v>100</v>
      </c>
      <c r="B638" s="66" t="str">
        <f>RMA_TC_001!$B$2</f>
        <v>TestcaseNo</v>
      </c>
      <c r="C638" s="72">
        <v>0</v>
      </c>
      <c r="D638" s="72" t="s">
        <v>11</v>
      </c>
      <c r="E638" s="68">
        <v>100</v>
      </c>
      <c r="F638" s="69">
        <f>RMA_TC_020!E28</f>
        <v>0</v>
      </c>
      <c r="G638" s="69">
        <f>RMA_TC_020!F28</f>
        <v>0</v>
      </c>
      <c r="H638" s="69">
        <f>RMA_TC_020!G28</f>
        <v>0</v>
      </c>
      <c r="I638" s="69">
        <f>RMA_TC_020!H28</f>
        <v>0</v>
      </c>
      <c r="J638" s="73">
        <f>E638</f>
        <v>100</v>
      </c>
    </row>
    <row r="639" spans="1:10" ht="22.5" customHeight="1" thickTop="1" thickBot="1">
      <c r="A639" s="74" t="s">
        <v>31</v>
      </c>
      <c r="B639" s="81"/>
      <c r="C639" s="81"/>
      <c r="D639" s="81"/>
      <c r="E639" s="82"/>
      <c r="F639" s="77">
        <f>AVERAGE(F636:F638)</f>
        <v>0</v>
      </c>
      <c r="G639" s="77">
        <f>AVERAGE(G636:G638)</f>
        <v>0</v>
      </c>
      <c r="H639" s="77">
        <f>AVERAGE(H636:H638)</f>
        <v>0</v>
      </c>
      <c r="I639" s="77">
        <f>AVERAGE(I636:I638)</f>
        <v>0</v>
      </c>
      <c r="J639" s="78">
        <f>SUM(J636:J638)/(SUM(A636:A638))</f>
        <v>1</v>
      </c>
    </row>
    <row r="640" spans="1:10" ht="7.5" hidden="1" customHeight="1" thickBot="1">
      <c r="A640" s="79">
        <v>200</v>
      </c>
      <c r="B640" s="66" t="str">
        <f>RMA_TC_001!$B$2</f>
        <v>TestcaseNo</v>
      </c>
      <c r="C640" s="66">
        <v>0</v>
      </c>
      <c r="D640" s="66" t="s">
        <v>11</v>
      </c>
      <c r="E640" s="68">
        <f>RMA_TC_020!D30</f>
        <v>0</v>
      </c>
      <c r="F640" s="69">
        <f>RMA_TC_020!E30</f>
        <v>0</v>
      </c>
      <c r="G640" s="69">
        <f>RMA_TC_020!F30</f>
        <v>0</v>
      </c>
      <c r="H640" s="69">
        <f>RMA_TC_020!G30</f>
        <v>0</v>
      </c>
      <c r="I640" s="69">
        <f>RMA_TC_020!H30</f>
        <v>0</v>
      </c>
      <c r="J640" s="80">
        <f>E640</f>
        <v>0</v>
      </c>
    </row>
    <row r="641" spans="1:10" ht="35.25" hidden="1" customHeight="1" thickBot="1">
      <c r="A641" s="65">
        <v>200</v>
      </c>
      <c r="B641" s="66" t="str">
        <f>RMA_TC_001!$B$2</f>
        <v>TestcaseNo</v>
      </c>
      <c r="C641" s="67">
        <v>0</v>
      </c>
      <c r="D641" s="67" t="s">
        <v>11</v>
      </c>
      <c r="E641" s="68">
        <f>RMA_TC_020!D31</f>
        <v>0</v>
      </c>
      <c r="F641" s="69">
        <f>RMA_TC_020!E31</f>
        <v>0</v>
      </c>
      <c r="G641" s="69">
        <f>RMA_TC_020!F31</f>
        <v>0</v>
      </c>
      <c r="H641" s="69">
        <f>RMA_TC_020!G31</f>
        <v>0</v>
      </c>
      <c r="I641" s="69">
        <f>RMA_TC_020!H31</f>
        <v>0</v>
      </c>
      <c r="J641" s="70">
        <f>E641</f>
        <v>0</v>
      </c>
    </row>
    <row r="642" spans="1:10" ht="30.75" hidden="1" customHeight="1" thickBot="1">
      <c r="A642" s="71">
        <v>200</v>
      </c>
      <c r="B642" s="66" t="str">
        <f>RMA_TC_001!$B$2</f>
        <v>TestcaseNo</v>
      </c>
      <c r="C642" s="72">
        <v>0</v>
      </c>
      <c r="D642" s="72" t="s">
        <v>11</v>
      </c>
      <c r="E642" s="68">
        <f>RMA_TC_020!D32</f>
        <v>0</v>
      </c>
      <c r="F642" s="69">
        <f>RMA_TC_020!E32</f>
        <v>0</v>
      </c>
      <c r="G642" s="69">
        <f>RMA_TC_020!F32</f>
        <v>0</v>
      </c>
      <c r="H642" s="69">
        <f>RMA_TC_020!G32</f>
        <v>0</v>
      </c>
      <c r="I642" s="69">
        <f>RMA_TC_020!H32</f>
        <v>0</v>
      </c>
      <c r="J642" s="73">
        <f>E642</f>
        <v>0</v>
      </c>
    </row>
    <row r="643" spans="1:10" ht="44.25" hidden="1" customHeight="1" thickTop="1" thickBot="1">
      <c r="A643" s="74" t="s">
        <v>32</v>
      </c>
      <c r="B643" s="81"/>
      <c r="C643" s="81"/>
      <c r="D643" s="81"/>
      <c r="E643" s="82"/>
      <c r="F643" s="77">
        <f>AVERAGE(F640:F642)</f>
        <v>0</v>
      </c>
      <c r="G643" s="77">
        <f>AVERAGE(G640:G642)</f>
        <v>0</v>
      </c>
      <c r="H643" s="77">
        <f>AVERAGE(H640:H642)</f>
        <v>0</v>
      </c>
      <c r="I643" s="77">
        <f>AVERAGE(I640:I642)</f>
        <v>0</v>
      </c>
      <c r="J643" s="78">
        <f>SUM(J640:J642)/(SUM(A640:A642))</f>
        <v>0</v>
      </c>
    </row>
    <row r="644" spans="1:10" ht="15" thickBot="1">
      <c r="A644" s="35"/>
      <c r="B644" s="87"/>
      <c r="C644" s="35"/>
      <c r="D644" s="87"/>
      <c r="E644" s="35"/>
      <c r="F644" s="35"/>
      <c r="G644" s="35"/>
      <c r="H644" s="35"/>
      <c r="I644" s="35"/>
      <c r="J644" s="35"/>
    </row>
    <row r="645" spans="1:10" ht="16" thickBot="1">
      <c r="A645" s="286" t="s">
        <v>99</v>
      </c>
      <c r="B645" s="287"/>
      <c r="C645" s="287"/>
      <c r="D645" s="287"/>
      <c r="E645" s="287"/>
      <c r="F645" s="287"/>
      <c r="G645" s="287"/>
      <c r="H645" s="287"/>
      <c r="I645" s="287"/>
      <c r="J645" s="288"/>
    </row>
    <row r="646" spans="1:10" ht="26.5" thickBot="1">
      <c r="A646" s="56" t="s">
        <v>0</v>
      </c>
      <c r="B646" s="57" t="s">
        <v>1</v>
      </c>
      <c r="C646" s="57" t="s">
        <v>2</v>
      </c>
      <c r="D646" s="58" t="s">
        <v>3</v>
      </c>
      <c r="E646" s="58" t="s">
        <v>4</v>
      </c>
      <c r="F646" s="56" t="s">
        <v>5</v>
      </c>
      <c r="G646" s="56" t="s">
        <v>6</v>
      </c>
      <c r="H646" s="56" t="s">
        <v>7</v>
      </c>
      <c r="I646" s="59" t="s">
        <v>8</v>
      </c>
      <c r="J646" s="58" t="s">
        <v>9</v>
      </c>
    </row>
    <row r="647" spans="1:10" ht="16" thickBot="1">
      <c r="A647" s="60" t="s">
        <v>10</v>
      </c>
      <c r="B647" s="61" t="str">
        <f>RMA_TC_001!$B$2</f>
        <v>TestcaseNo</v>
      </c>
      <c r="C647" s="61">
        <v>0</v>
      </c>
      <c r="D647" s="61" t="s">
        <v>11</v>
      </c>
      <c r="E647" s="62">
        <f>RMA_TC_021!D5</f>
        <v>0</v>
      </c>
      <c r="F647" s="63">
        <f>RMA_TC_021!E5</f>
        <v>0</v>
      </c>
      <c r="G647" s="63">
        <f>RMA_TC_021!F5</f>
        <v>0</v>
      </c>
      <c r="H647" s="63">
        <f>RMA_TC_021!G5</f>
        <v>0</v>
      </c>
      <c r="I647" s="63">
        <f>RMA_TC_021!H5</f>
        <v>0</v>
      </c>
      <c r="J647" s="64">
        <f>E647</f>
        <v>0</v>
      </c>
    </row>
    <row r="648" spans="1:10" ht="16" thickBot="1">
      <c r="A648" s="65">
        <v>1</v>
      </c>
      <c r="B648" s="66" t="str">
        <f>RMA_TC_001!$B$2</f>
        <v>TestcaseNo</v>
      </c>
      <c r="C648" s="67">
        <v>0</v>
      </c>
      <c r="D648" s="67" t="s">
        <v>11</v>
      </c>
      <c r="E648" s="68">
        <v>1</v>
      </c>
      <c r="F648" s="69">
        <f>RMA_TC_021!E6</f>
        <v>0</v>
      </c>
      <c r="G648" s="69">
        <f>RMA_TC_021!F6</f>
        <v>0</v>
      </c>
      <c r="H648" s="69">
        <f>RMA_TC_021!G6</f>
        <v>0</v>
      </c>
      <c r="I648" s="69">
        <f>RMA_TC_021!H6</f>
        <v>0</v>
      </c>
      <c r="J648" s="70">
        <f>E648</f>
        <v>1</v>
      </c>
    </row>
    <row r="649" spans="1:10" ht="16" thickBot="1">
      <c r="A649" s="65">
        <v>1</v>
      </c>
      <c r="B649" s="66" t="str">
        <f>RMA_TC_001!$B$2</f>
        <v>TestcaseNo</v>
      </c>
      <c r="C649" s="67">
        <v>0</v>
      </c>
      <c r="D649" s="67" t="s">
        <v>11</v>
      </c>
      <c r="E649" s="68">
        <v>1</v>
      </c>
      <c r="F649" s="69" t="e">
        <f>RMA_TC_021!E7</f>
        <v>#DIV/0!</v>
      </c>
      <c r="G649" s="69" t="e">
        <f>RMA_TC_021!F7</f>
        <v>#DIV/0!</v>
      </c>
      <c r="H649" s="69" t="e">
        <f>RMA_TC_021!G7</f>
        <v>#DIV/0!</v>
      </c>
      <c r="I649" s="69" t="e">
        <f>RMA_TC_021!H7</f>
        <v>#DIV/0!</v>
      </c>
      <c r="J649" s="70">
        <f>E649</f>
        <v>1</v>
      </c>
    </row>
    <row r="650" spans="1:10" ht="16" thickBot="1">
      <c r="A650" s="71">
        <v>1</v>
      </c>
      <c r="B650" s="66" t="str">
        <f>RMA_TC_001!$B$2</f>
        <v>TestcaseNo</v>
      </c>
      <c r="C650" s="72">
        <v>0</v>
      </c>
      <c r="D650" s="72" t="s">
        <v>11</v>
      </c>
      <c r="E650" s="68">
        <v>1</v>
      </c>
      <c r="F650" s="69">
        <f>RMA_TC_021!E8</f>
        <v>0</v>
      </c>
      <c r="G650" s="69">
        <f>RMA_TC_021!F8</f>
        <v>0</v>
      </c>
      <c r="H650" s="69">
        <f>RMA_TC_021!G8</f>
        <v>0</v>
      </c>
      <c r="I650" s="69">
        <f>RMA_TC_021!H8</f>
        <v>0</v>
      </c>
      <c r="J650" s="73">
        <f>E650</f>
        <v>1</v>
      </c>
    </row>
    <row r="651" spans="1:10" ht="16.5" thickTop="1" thickBot="1">
      <c r="A651" s="74" t="s">
        <v>12</v>
      </c>
      <c r="B651" s="75"/>
      <c r="C651" s="75"/>
      <c r="D651" s="75"/>
      <c r="E651" s="76"/>
      <c r="F651" s="77" t="e">
        <f>AVERAGE(F648:F650)</f>
        <v>#DIV/0!</v>
      </c>
      <c r="G651" s="77" t="e">
        <f>AVERAGE(G648:G650)</f>
        <v>#DIV/0!</v>
      </c>
      <c r="H651" s="77" t="e">
        <f>AVERAGE(H648:H650)</f>
        <v>#DIV/0!</v>
      </c>
      <c r="I651" s="77" t="e">
        <f>AVERAGE(I648:I650)</f>
        <v>#DIV/0!</v>
      </c>
      <c r="J651" s="78">
        <f>SUM(J648:J650)/(SUM(A648:A650))</f>
        <v>1</v>
      </c>
    </row>
    <row r="652" spans="1:10" ht="16" thickBot="1">
      <c r="A652" s="79">
        <v>5</v>
      </c>
      <c r="B652" s="66" t="str">
        <f>RMA_TC_001!$B$2</f>
        <v>TestcaseNo</v>
      </c>
      <c r="C652" s="66">
        <v>0</v>
      </c>
      <c r="D652" s="66" t="s">
        <v>11</v>
      </c>
      <c r="E652" s="68">
        <v>5</v>
      </c>
      <c r="F652" s="69">
        <f>RMA_TC_021!E10</f>
        <v>0</v>
      </c>
      <c r="G652" s="69">
        <f>RMA_TC_021!F10</f>
        <v>0</v>
      </c>
      <c r="H652" s="69">
        <f>RMA_TC_021!G10</f>
        <v>0</v>
      </c>
      <c r="I652" s="69">
        <f>RMA_TC_021!H10</f>
        <v>0</v>
      </c>
      <c r="J652" s="80">
        <f>E652</f>
        <v>5</v>
      </c>
    </row>
    <row r="653" spans="1:10" ht="16" thickBot="1">
      <c r="A653" s="65">
        <v>5</v>
      </c>
      <c r="B653" s="66" t="str">
        <f>RMA_TC_001!$B$2</f>
        <v>TestcaseNo</v>
      </c>
      <c r="C653" s="67">
        <v>0</v>
      </c>
      <c r="D653" s="67" t="s">
        <v>11</v>
      </c>
      <c r="E653" s="68">
        <v>5</v>
      </c>
      <c r="F653" s="69">
        <f>RMA_TC_021!E11</f>
        <v>0</v>
      </c>
      <c r="G653" s="69">
        <f>RMA_TC_021!F11</f>
        <v>0</v>
      </c>
      <c r="H653" s="69">
        <f>RMA_TC_021!G11</f>
        <v>0</v>
      </c>
      <c r="I653" s="69">
        <f>RMA_TC_021!H11</f>
        <v>0</v>
      </c>
      <c r="J653" s="70">
        <f>E653</f>
        <v>5</v>
      </c>
    </row>
    <row r="654" spans="1:10" ht="16" thickBot="1">
      <c r="A654" s="71">
        <v>5</v>
      </c>
      <c r="B654" s="66" t="str">
        <f>RMA_TC_001!$B$2</f>
        <v>TestcaseNo</v>
      </c>
      <c r="C654" s="72">
        <v>0</v>
      </c>
      <c r="D654" s="72" t="s">
        <v>11</v>
      </c>
      <c r="E654" s="68">
        <v>5</v>
      </c>
      <c r="F654" s="69" t="e">
        <f>RMA_TC_021!E12</f>
        <v>#DIV/0!</v>
      </c>
      <c r="G654" s="69" t="e">
        <f>RMA_TC_021!F12</f>
        <v>#DIV/0!</v>
      </c>
      <c r="H654" s="69" t="e">
        <f>RMA_TC_021!G12</f>
        <v>#DIV/0!</v>
      </c>
      <c r="I654" s="69" t="e">
        <f>RMA_TC_021!H12</f>
        <v>#DIV/0!</v>
      </c>
      <c r="J654" s="73">
        <f>E654</f>
        <v>5</v>
      </c>
    </row>
    <row r="655" spans="1:10" ht="16.5" thickTop="1" thickBot="1">
      <c r="A655" s="74" t="s">
        <v>13</v>
      </c>
      <c r="B655" s="75"/>
      <c r="C655" s="75"/>
      <c r="D655" s="75"/>
      <c r="E655" s="76"/>
      <c r="F655" s="77" t="e">
        <f>AVERAGE(F652:F654)</f>
        <v>#DIV/0!</v>
      </c>
      <c r="G655" s="77" t="e">
        <f>AVERAGE(G652:G654)</f>
        <v>#DIV/0!</v>
      </c>
      <c r="H655" s="77" t="e">
        <f>AVERAGE(H652:H654)</f>
        <v>#DIV/0!</v>
      </c>
      <c r="I655" s="77" t="e">
        <f>AVERAGE(I652:I654)</f>
        <v>#DIV/0!</v>
      </c>
      <c r="J655" s="78">
        <f>SUM(J652:J654)/(SUM(A652:A654))</f>
        <v>1</v>
      </c>
    </row>
    <row r="656" spans="1:10" ht="16" thickBot="1">
      <c r="A656" s="79">
        <v>10</v>
      </c>
      <c r="B656" s="66" t="str">
        <f>RMA_TC_001!$B$2</f>
        <v>TestcaseNo</v>
      </c>
      <c r="C656" s="66">
        <v>0</v>
      </c>
      <c r="D656" s="66" t="s">
        <v>11</v>
      </c>
      <c r="E656" s="68">
        <v>10</v>
      </c>
      <c r="F656" s="69">
        <f>RMA_TC_021!E14</f>
        <v>0</v>
      </c>
      <c r="G656" s="69">
        <f>RMA_TC_021!F14</f>
        <v>0</v>
      </c>
      <c r="H656" s="69">
        <f>RMA_TC_021!G14</f>
        <v>0</v>
      </c>
      <c r="I656" s="69">
        <f>RMA_TC_021!H14</f>
        <v>0</v>
      </c>
      <c r="J656" s="80">
        <f>E656</f>
        <v>10</v>
      </c>
    </row>
    <row r="657" spans="1:10" ht="16" thickBot="1">
      <c r="A657" s="65">
        <v>10</v>
      </c>
      <c r="B657" s="66" t="str">
        <f>RMA_TC_001!$B$2</f>
        <v>TestcaseNo</v>
      </c>
      <c r="C657" s="67">
        <v>0</v>
      </c>
      <c r="D657" s="67" t="s">
        <v>11</v>
      </c>
      <c r="E657" s="68">
        <v>10</v>
      </c>
      <c r="F657" s="69" t="e">
        <f>RMA_TC_021!E15</f>
        <v>#DIV/0!</v>
      </c>
      <c r="G657" s="69" t="e">
        <f>RMA_TC_021!F15</f>
        <v>#DIV/0!</v>
      </c>
      <c r="H657" s="69" t="e">
        <f>RMA_TC_021!G15</f>
        <v>#DIV/0!</v>
      </c>
      <c r="I657" s="69" t="e">
        <f>RMA_TC_021!H15</f>
        <v>#DIV/0!</v>
      </c>
      <c r="J657" s="70">
        <f>E657</f>
        <v>10</v>
      </c>
    </row>
    <row r="658" spans="1:10" ht="16" thickBot="1">
      <c r="A658" s="71">
        <v>10</v>
      </c>
      <c r="B658" s="66" t="str">
        <f>RMA_TC_001!$B$2</f>
        <v>TestcaseNo</v>
      </c>
      <c r="C658" s="72">
        <v>0</v>
      </c>
      <c r="D658" s="72" t="s">
        <v>11</v>
      </c>
      <c r="E658" s="68">
        <v>10</v>
      </c>
      <c r="F658" s="69">
        <f>RMA_TC_021!E16</f>
        <v>0</v>
      </c>
      <c r="G658" s="69">
        <f>RMA_TC_021!F16</f>
        <v>0</v>
      </c>
      <c r="H658" s="69">
        <f>RMA_TC_021!G16</f>
        <v>0</v>
      </c>
      <c r="I658" s="69">
        <f>RMA_TC_021!H16</f>
        <v>0</v>
      </c>
      <c r="J658" s="73">
        <f>E658</f>
        <v>10</v>
      </c>
    </row>
    <row r="659" spans="1:10" ht="16.5" thickTop="1" thickBot="1">
      <c r="A659" s="74" t="s">
        <v>14</v>
      </c>
      <c r="B659" s="75"/>
      <c r="C659" s="75"/>
      <c r="D659" s="75"/>
      <c r="E659" s="76"/>
      <c r="F659" s="77" t="e">
        <f>AVERAGE(F656:F658)</f>
        <v>#DIV/0!</v>
      </c>
      <c r="G659" s="77" t="e">
        <f>AVERAGE(G656:G658)</f>
        <v>#DIV/0!</v>
      </c>
      <c r="H659" s="77" t="e">
        <f>AVERAGE(H656:H658)</f>
        <v>#DIV/0!</v>
      </c>
      <c r="I659" s="77" t="e">
        <f>AVERAGE(I656:I658)</f>
        <v>#DIV/0!</v>
      </c>
      <c r="J659" s="78">
        <f>SUM(J656:J658)/(SUM(A656:A658))</f>
        <v>1</v>
      </c>
    </row>
    <row r="660" spans="1:10" ht="16" thickBot="1">
      <c r="A660" s="79">
        <v>20</v>
      </c>
      <c r="B660" s="66" t="str">
        <f>RMA_TC_001!$B$2</f>
        <v>TestcaseNo</v>
      </c>
      <c r="C660" s="66">
        <v>0</v>
      </c>
      <c r="D660" s="66" t="s">
        <v>11</v>
      </c>
      <c r="E660" s="68">
        <v>20</v>
      </c>
      <c r="F660" s="69">
        <f>RMA_TC_021!E18</f>
        <v>0</v>
      </c>
      <c r="G660" s="69">
        <f>RMA_TC_021!F18</f>
        <v>0</v>
      </c>
      <c r="H660" s="69">
        <f>RMA_TC_021!G18</f>
        <v>0</v>
      </c>
      <c r="I660" s="69">
        <f>RMA_TC_021!H18</f>
        <v>0</v>
      </c>
      <c r="J660" s="80">
        <f>E660</f>
        <v>20</v>
      </c>
    </row>
    <row r="661" spans="1:10" ht="16" thickBot="1">
      <c r="A661" s="65">
        <v>20</v>
      </c>
      <c r="B661" s="66" t="str">
        <f>RMA_TC_001!$B$2</f>
        <v>TestcaseNo</v>
      </c>
      <c r="C661" s="67">
        <v>0</v>
      </c>
      <c r="D661" s="67" t="s">
        <v>11</v>
      </c>
      <c r="E661" s="68">
        <v>20</v>
      </c>
      <c r="F661" s="69">
        <f>RMA_TC_021!E19</f>
        <v>0</v>
      </c>
      <c r="G661" s="69">
        <f>RMA_TC_021!F19</f>
        <v>0</v>
      </c>
      <c r="H661" s="69">
        <f>RMA_TC_021!G19</f>
        <v>0</v>
      </c>
      <c r="I661" s="69">
        <f>RMA_TC_021!H19</f>
        <v>0</v>
      </c>
      <c r="J661" s="70">
        <f>E661</f>
        <v>20</v>
      </c>
    </row>
    <row r="662" spans="1:10" ht="16" thickBot="1">
      <c r="A662" s="71">
        <v>20</v>
      </c>
      <c r="B662" s="66" t="str">
        <f>RMA_TC_001!$B$2</f>
        <v>TestcaseNo</v>
      </c>
      <c r="C662" s="72">
        <v>0</v>
      </c>
      <c r="D662" s="72" t="s">
        <v>11</v>
      </c>
      <c r="E662" s="68">
        <v>20</v>
      </c>
      <c r="F662" s="69">
        <f>RMA_TC_021!E20</f>
        <v>0</v>
      </c>
      <c r="G662" s="69">
        <f>RMA_TC_021!F20</f>
        <v>0</v>
      </c>
      <c r="H662" s="69">
        <f>RMA_TC_021!G20</f>
        <v>0</v>
      </c>
      <c r="I662" s="69">
        <f>RMA_TC_021!H20</f>
        <v>0</v>
      </c>
      <c r="J662" s="73">
        <f>E662</f>
        <v>20</v>
      </c>
    </row>
    <row r="663" spans="1:10" ht="16.5" thickTop="1" thickBot="1">
      <c r="A663" s="74" t="s">
        <v>15</v>
      </c>
      <c r="B663" s="75"/>
      <c r="C663" s="75"/>
      <c r="D663" s="75"/>
      <c r="E663" s="76"/>
      <c r="F663" s="77">
        <f>AVERAGE(F660:F662)</f>
        <v>0</v>
      </c>
      <c r="G663" s="77">
        <f>AVERAGE(G660:G662)</f>
        <v>0</v>
      </c>
      <c r="H663" s="77">
        <f>AVERAGE(H660:H662)</f>
        <v>0</v>
      </c>
      <c r="I663" s="77">
        <f>AVERAGE(I660:I662)</f>
        <v>0</v>
      </c>
      <c r="J663" s="78">
        <f>SUM(J660:J662)/(SUM(A660:A662))</f>
        <v>1</v>
      </c>
    </row>
    <row r="664" spans="1:10" ht="16" thickBot="1">
      <c r="A664" s="79">
        <v>50</v>
      </c>
      <c r="B664" s="66" t="str">
        <f>RMA_TC_001!$B$2</f>
        <v>TestcaseNo</v>
      </c>
      <c r="C664" s="66">
        <v>0</v>
      </c>
      <c r="D664" s="66" t="s">
        <v>11</v>
      </c>
      <c r="E664" s="68">
        <v>50</v>
      </c>
      <c r="F664" s="69">
        <f>RMA_TC_021!E22</f>
        <v>0</v>
      </c>
      <c r="G664" s="69">
        <f>RMA_TC_021!F22</f>
        <v>0</v>
      </c>
      <c r="H664" s="69">
        <f>RMA_TC_021!G22</f>
        <v>0</v>
      </c>
      <c r="I664" s="69">
        <f>RMA_TC_021!H22</f>
        <v>0</v>
      </c>
      <c r="J664" s="80">
        <f>E664</f>
        <v>50</v>
      </c>
    </row>
    <row r="665" spans="1:10" ht="16" thickBot="1">
      <c r="A665" s="65">
        <v>50</v>
      </c>
      <c r="B665" s="66" t="str">
        <f>RMA_TC_001!$B$2</f>
        <v>TestcaseNo</v>
      </c>
      <c r="C665" s="67">
        <v>0</v>
      </c>
      <c r="D665" s="67" t="s">
        <v>11</v>
      </c>
      <c r="E665" s="68">
        <v>50</v>
      </c>
      <c r="F665" s="69">
        <f>RMA_TC_021!E23</f>
        <v>0</v>
      </c>
      <c r="G665" s="69">
        <f>RMA_TC_021!F23</f>
        <v>0</v>
      </c>
      <c r="H665" s="69">
        <f>RMA_TC_021!G23</f>
        <v>0</v>
      </c>
      <c r="I665" s="69">
        <f>RMA_TC_021!H23</f>
        <v>0</v>
      </c>
      <c r="J665" s="70">
        <f>E665</f>
        <v>50</v>
      </c>
    </row>
    <row r="666" spans="1:10" ht="16" thickBot="1">
      <c r="A666" s="71">
        <v>50</v>
      </c>
      <c r="B666" s="66" t="str">
        <f>RMA_TC_001!$B$2</f>
        <v>TestcaseNo</v>
      </c>
      <c r="C666" s="72">
        <v>0</v>
      </c>
      <c r="D666" s="72" t="s">
        <v>11</v>
      </c>
      <c r="E666" s="68">
        <v>50</v>
      </c>
      <c r="F666" s="69">
        <f>RMA_TC_021!E24</f>
        <v>0</v>
      </c>
      <c r="G666" s="69">
        <f>RMA_TC_021!F24</f>
        <v>0</v>
      </c>
      <c r="H666" s="69">
        <f>RMA_TC_021!G24</f>
        <v>0</v>
      </c>
      <c r="I666" s="69">
        <f>RMA_TC_021!H24</f>
        <v>0</v>
      </c>
      <c r="J666" s="73">
        <f>E666</f>
        <v>50</v>
      </c>
    </row>
    <row r="667" spans="1:10" ht="16.5" thickTop="1" thickBot="1">
      <c r="A667" s="74" t="s">
        <v>30</v>
      </c>
      <c r="B667" s="75"/>
      <c r="C667" s="75"/>
      <c r="D667" s="75"/>
      <c r="E667" s="76"/>
      <c r="F667" s="77">
        <f>AVERAGE(F664:F666)</f>
        <v>0</v>
      </c>
      <c r="G667" s="77">
        <f>AVERAGE(G664:G666)</f>
        <v>0</v>
      </c>
      <c r="H667" s="77">
        <f>AVERAGE(H664:H666)</f>
        <v>0</v>
      </c>
      <c r="I667" s="77">
        <f>AVERAGE(I664:I666)</f>
        <v>0</v>
      </c>
      <c r="J667" s="78">
        <f>SUM(J664:J666)/(SUM(A664:A666))</f>
        <v>1</v>
      </c>
    </row>
    <row r="668" spans="1:10" ht="16" thickBot="1">
      <c r="A668" s="79">
        <v>100</v>
      </c>
      <c r="B668" s="66" t="str">
        <f>RMA_TC_001!$B$2</f>
        <v>TestcaseNo</v>
      </c>
      <c r="C668" s="66">
        <v>0</v>
      </c>
      <c r="D668" s="66" t="s">
        <v>11</v>
      </c>
      <c r="E668" s="68">
        <v>100</v>
      </c>
      <c r="F668" s="69">
        <f>RMA_TC_021!E26</f>
        <v>0</v>
      </c>
      <c r="G668" s="69">
        <f>RMA_TC_021!F26</f>
        <v>0</v>
      </c>
      <c r="H668" s="69">
        <f>RMA_TC_021!G26</f>
        <v>0</v>
      </c>
      <c r="I668" s="69">
        <f>RMA_TC_021!H26</f>
        <v>0</v>
      </c>
      <c r="J668" s="80">
        <f>E668</f>
        <v>100</v>
      </c>
    </row>
    <row r="669" spans="1:10" ht="16" thickBot="1">
      <c r="A669" s="65">
        <v>100</v>
      </c>
      <c r="B669" s="66" t="str">
        <f>RMA_TC_001!$B$2</f>
        <v>TestcaseNo</v>
      </c>
      <c r="C669" s="67">
        <v>0</v>
      </c>
      <c r="D669" s="67" t="s">
        <v>11</v>
      </c>
      <c r="E669" s="68">
        <v>100</v>
      </c>
      <c r="F669" s="69">
        <f>RMA_TC_021!E27</f>
        <v>0</v>
      </c>
      <c r="G669" s="69">
        <f>RMA_TC_021!F27</f>
        <v>0</v>
      </c>
      <c r="H669" s="69">
        <f>RMA_TC_021!G27</f>
        <v>0</v>
      </c>
      <c r="I669" s="69">
        <f>RMA_TC_021!H27</f>
        <v>0</v>
      </c>
      <c r="J669" s="70">
        <f>E669</f>
        <v>100</v>
      </c>
    </row>
    <row r="670" spans="1:10" ht="16" thickBot="1">
      <c r="A670" s="71">
        <v>100</v>
      </c>
      <c r="B670" s="66" t="str">
        <f>RMA_TC_001!$B$2</f>
        <v>TestcaseNo</v>
      </c>
      <c r="C670" s="72">
        <v>0</v>
      </c>
      <c r="D670" s="72" t="s">
        <v>11</v>
      </c>
      <c r="E670" s="68">
        <v>100</v>
      </c>
      <c r="F670" s="69">
        <f>RMA_TC_021!E28</f>
        <v>0</v>
      </c>
      <c r="G670" s="69">
        <f>RMA_TC_021!F28</f>
        <v>0</v>
      </c>
      <c r="H670" s="69">
        <f>RMA_TC_021!G28</f>
        <v>0</v>
      </c>
      <c r="I670" s="69">
        <f>RMA_TC_021!H28</f>
        <v>0</v>
      </c>
      <c r="J670" s="73">
        <f>E670</f>
        <v>100</v>
      </c>
    </row>
    <row r="671" spans="1:10" ht="16.5" thickTop="1" thickBot="1">
      <c r="A671" s="74" t="s">
        <v>31</v>
      </c>
      <c r="B671" s="81"/>
      <c r="C671" s="81"/>
      <c r="D671" s="81"/>
      <c r="E671" s="82"/>
      <c r="F671" s="77">
        <f>AVERAGE(F668:F670)</f>
        <v>0</v>
      </c>
      <c r="G671" s="77">
        <f>AVERAGE(G668:G670)</f>
        <v>0</v>
      </c>
      <c r="H671" s="77">
        <f>AVERAGE(H668:H670)</f>
        <v>0</v>
      </c>
      <c r="I671" s="77">
        <f>AVERAGE(I668:I670)</f>
        <v>0</v>
      </c>
      <c r="J671" s="78">
        <f>SUM(J668:J670)/(SUM(A668:A670))</f>
        <v>1</v>
      </c>
    </row>
    <row r="672" spans="1:10" ht="16" hidden="1" thickBot="1">
      <c r="A672" s="79">
        <v>200</v>
      </c>
      <c r="B672" s="66" t="str">
        <f>RMA_TC_001!$B$2</f>
        <v>TestcaseNo</v>
      </c>
      <c r="C672" s="66">
        <v>0</v>
      </c>
      <c r="D672" s="66" t="s">
        <v>11</v>
      </c>
      <c r="E672" s="68">
        <f>RMA_TC_021!D30</f>
        <v>0</v>
      </c>
      <c r="F672" s="69">
        <f>RMA_TC_021!E30</f>
        <v>0</v>
      </c>
      <c r="G672" s="69">
        <f>RMA_TC_021!F30</f>
        <v>0</v>
      </c>
      <c r="H672" s="69">
        <f>RMA_TC_021!G30</f>
        <v>0</v>
      </c>
      <c r="I672" s="69">
        <f>RMA_TC_021!H30</f>
        <v>0</v>
      </c>
      <c r="J672" s="80">
        <f>E672</f>
        <v>0</v>
      </c>
    </row>
    <row r="673" spans="1:10" ht="16" hidden="1" thickBot="1">
      <c r="A673" s="65">
        <v>200</v>
      </c>
      <c r="B673" s="66" t="str">
        <f>RMA_TC_001!$B$2</f>
        <v>TestcaseNo</v>
      </c>
      <c r="C673" s="67">
        <v>0</v>
      </c>
      <c r="D673" s="67" t="s">
        <v>11</v>
      </c>
      <c r="E673" s="68">
        <f>RMA_TC_021!D31</f>
        <v>0</v>
      </c>
      <c r="F673" s="69">
        <f>RMA_TC_021!E31</f>
        <v>0</v>
      </c>
      <c r="G673" s="69">
        <f>RMA_TC_021!F31</f>
        <v>0</v>
      </c>
      <c r="H673" s="69">
        <f>RMA_TC_021!G31</f>
        <v>0</v>
      </c>
      <c r="I673" s="69">
        <f>RMA_TC_021!H31</f>
        <v>0</v>
      </c>
      <c r="J673" s="70">
        <f>E673</f>
        <v>0</v>
      </c>
    </row>
    <row r="674" spans="1:10" ht="16" hidden="1" thickBot="1">
      <c r="A674" s="71">
        <v>200</v>
      </c>
      <c r="B674" s="66" t="str">
        <f>RMA_TC_001!$B$2</f>
        <v>TestcaseNo</v>
      </c>
      <c r="C674" s="72">
        <v>0</v>
      </c>
      <c r="D674" s="72" t="s">
        <v>11</v>
      </c>
      <c r="E674" s="68">
        <f>RMA_TC_021!D32</f>
        <v>0</v>
      </c>
      <c r="F674" s="69">
        <f>RMA_TC_021!E32</f>
        <v>0</v>
      </c>
      <c r="G674" s="69">
        <f>RMA_TC_021!F32</f>
        <v>0</v>
      </c>
      <c r="H674" s="69">
        <f>RMA_TC_021!G32</f>
        <v>0</v>
      </c>
      <c r="I674" s="69">
        <f>RMA_TC_021!H32</f>
        <v>0</v>
      </c>
      <c r="J674" s="73">
        <f>E674</f>
        <v>0</v>
      </c>
    </row>
    <row r="675" spans="1:10" ht="16.5" hidden="1" thickTop="1" thickBot="1">
      <c r="A675" s="74" t="s">
        <v>32</v>
      </c>
      <c r="B675" s="81"/>
      <c r="C675" s="81"/>
      <c r="D675" s="81"/>
      <c r="E675" s="82"/>
      <c r="F675" s="77">
        <f>AVERAGE(F672:F674)</f>
        <v>0</v>
      </c>
      <c r="G675" s="77">
        <f>AVERAGE(G672:G674)</f>
        <v>0</v>
      </c>
      <c r="H675" s="77">
        <f>AVERAGE(H672:H674)</f>
        <v>0</v>
      </c>
      <c r="I675" s="77">
        <f>AVERAGE(I672:I674)</f>
        <v>0</v>
      </c>
      <c r="J675" s="78">
        <f>SUM(J672:J674)/(SUM(A672:A674))</f>
        <v>0</v>
      </c>
    </row>
    <row r="676" spans="1:10" ht="15" thickBot="1">
      <c r="A676" s="35"/>
      <c r="B676" s="87"/>
      <c r="C676" s="35"/>
      <c r="D676" s="87"/>
      <c r="E676" s="35"/>
      <c r="F676" s="35"/>
      <c r="G676" s="35"/>
      <c r="H676" s="35"/>
      <c r="I676" s="35"/>
      <c r="J676" s="35"/>
    </row>
    <row r="677" spans="1:10" ht="16" thickBot="1">
      <c r="A677" s="286" t="s">
        <v>100</v>
      </c>
      <c r="B677" s="287"/>
      <c r="C677" s="287"/>
      <c r="D677" s="287"/>
      <c r="E677" s="287"/>
      <c r="F677" s="287"/>
      <c r="G677" s="287"/>
      <c r="H677" s="287"/>
      <c r="I677" s="287"/>
      <c r="J677" s="288"/>
    </row>
    <row r="678" spans="1:10" ht="26.5" thickBot="1">
      <c r="A678" s="56" t="s">
        <v>0</v>
      </c>
      <c r="B678" s="57" t="s">
        <v>1</v>
      </c>
      <c r="C678" s="57" t="s">
        <v>2</v>
      </c>
      <c r="D678" s="58" t="s">
        <v>3</v>
      </c>
      <c r="E678" s="58" t="s">
        <v>4</v>
      </c>
      <c r="F678" s="56" t="s">
        <v>5</v>
      </c>
      <c r="G678" s="56" t="s">
        <v>6</v>
      </c>
      <c r="H678" s="56" t="s">
        <v>7</v>
      </c>
      <c r="I678" s="59" t="s">
        <v>8</v>
      </c>
      <c r="J678" s="58" t="s">
        <v>9</v>
      </c>
    </row>
    <row r="679" spans="1:10" ht="16" thickBot="1">
      <c r="A679" s="60" t="s">
        <v>10</v>
      </c>
      <c r="B679" s="61" t="str">
        <f>RMA_TC_001!$B$2</f>
        <v>TestcaseNo</v>
      </c>
      <c r="C679" s="61">
        <v>0</v>
      </c>
      <c r="D679" s="61" t="s">
        <v>11</v>
      </c>
      <c r="E679" s="62">
        <f>RMA_TC_019!D101</f>
        <v>0</v>
      </c>
      <c r="F679" s="63">
        <f>RMA_TC_022!E5</f>
        <v>0</v>
      </c>
      <c r="G679" s="63">
        <f>RMA_TC_022!F5</f>
        <v>0</v>
      </c>
      <c r="H679" s="63" t="e">
        <f>RMA_TC_022!#REF!</f>
        <v>#REF!</v>
      </c>
      <c r="I679" s="63">
        <f>RMA_TC_022!G5</f>
        <v>0</v>
      </c>
      <c r="J679" s="64">
        <f>E679</f>
        <v>0</v>
      </c>
    </row>
    <row r="680" spans="1:10" ht="16" thickBot="1">
      <c r="A680" s="65">
        <v>1</v>
      </c>
      <c r="B680" s="66" t="str">
        <f>RMA_TC_001!$B$2</f>
        <v>TestcaseNo</v>
      </c>
      <c r="C680" s="67">
        <v>0</v>
      </c>
      <c r="D680" s="67" t="s">
        <v>11</v>
      </c>
      <c r="E680" s="68">
        <v>1</v>
      </c>
      <c r="F680" s="69">
        <f>RMA_TC_022!E6</f>
        <v>0</v>
      </c>
      <c r="G680" s="69">
        <f>RMA_TC_022!F6</f>
        <v>0</v>
      </c>
      <c r="H680" s="69" t="e">
        <f>RMA_TC_022!#REF!</f>
        <v>#REF!</v>
      </c>
      <c r="I680" s="69">
        <f>RMA_TC_022!G6</f>
        <v>0</v>
      </c>
      <c r="J680" s="70">
        <f>E680</f>
        <v>1</v>
      </c>
    </row>
    <row r="681" spans="1:10" ht="16" thickBot="1">
      <c r="A681" s="65">
        <v>1</v>
      </c>
      <c r="B681" s="66" t="str">
        <f>RMA_TC_001!$B$2</f>
        <v>TestcaseNo</v>
      </c>
      <c r="C681" s="67">
        <v>0</v>
      </c>
      <c r="D681" s="67" t="s">
        <v>11</v>
      </c>
      <c r="E681" s="68">
        <v>1</v>
      </c>
      <c r="F681" s="69" t="e">
        <f>RMA_TC_022!E7</f>
        <v>#DIV/0!</v>
      </c>
      <c r="G681" s="69" t="e">
        <f>RMA_TC_022!F7</f>
        <v>#DIV/0!</v>
      </c>
      <c r="H681" s="69" t="e">
        <f>RMA_TC_022!#REF!</f>
        <v>#REF!</v>
      </c>
      <c r="I681" s="69">
        <f>RMA_TC_022!G7</f>
        <v>0</v>
      </c>
      <c r="J681" s="70">
        <f>E681</f>
        <v>1</v>
      </c>
    </row>
    <row r="682" spans="1:10" ht="16" thickBot="1">
      <c r="A682" s="71">
        <v>1</v>
      </c>
      <c r="B682" s="66" t="str">
        <f>RMA_TC_001!$B$2</f>
        <v>TestcaseNo</v>
      </c>
      <c r="C682" s="72">
        <v>0</v>
      </c>
      <c r="D682" s="72" t="s">
        <v>11</v>
      </c>
      <c r="E682" s="68">
        <v>1</v>
      </c>
      <c r="F682" s="69">
        <f>RMA_TC_022!E8</f>
        <v>0</v>
      </c>
      <c r="G682" s="69">
        <f>RMA_TC_022!F8</f>
        <v>0</v>
      </c>
      <c r="H682" s="69" t="e">
        <f>RMA_TC_022!#REF!</f>
        <v>#REF!</v>
      </c>
      <c r="I682" s="69">
        <f>RMA_TC_022!G8</f>
        <v>0</v>
      </c>
      <c r="J682" s="73">
        <f>E682</f>
        <v>1</v>
      </c>
    </row>
    <row r="683" spans="1:10" ht="16.5" thickTop="1" thickBot="1">
      <c r="A683" s="74" t="s">
        <v>12</v>
      </c>
      <c r="B683" s="75"/>
      <c r="C683" s="75"/>
      <c r="D683" s="75"/>
      <c r="E683" s="76"/>
      <c r="F683" s="77" t="e">
        <f>AVERAGE(F680:F682)</f>
        <v>#DIV/0!</v>
      </c>
      <c r="G683" s="77" t="e">
        <f>AVERAGE(G680:G682)</f>
        <v>#DIV/0!</v>
      </c>
      <c r="H683" s="77" t="e">
        <f>AVERAGE(H680:H682)</f>
        <v>#REF!</v>
      </c>
      <c r="I683" s="77">
        <f>AVERAGE(I680:I682)</f>
        <v>0</v>
      </c>
      <c r="J683" s="78">
        <f>SUM(J680:J682)/(SUM(A680:A682))</f>
        <v>1</v>
      </c>
    </row>
    <row r="684" spans="1:10" ht="16" thickBot="1">
      <c r="A684" s="79">
        <v>5</v>
      </c>
      <c r="B684" s="66" t="str">
        <f>RMA_TC_001!$B$2</f>
        <v>TestcaseNo</v>
      </c>
      <c r="C684" s="66">
        <v>0</v>
      </c>
      <c r="D684" s="66" t="s">
        <v>11</v>
      </c>
      <c r="E684" s="68">
        <v>5</v>
      </c>
      <c r="F684" s="69">
        <f>RMA_TC_022!E10</f>
        <v>0</v>
      </c>
      <c r="G684" s="69">
        <f>RMA_TC_022!F10</f>
        <v>0</v>
      </c>
      <c r="H684" s="69" t="e">
        <f>RMA_TC_022!#REF!</f>
        <v>#REF!</v>
      </c>
      <c r="I684" s="69">
        <f>RMA_TC_022!G10</f>
        <v>0</v>
      </c>
      <c r="J684" s="80">
        <f>E684</f>
        <v>5</v>
      </c>
    </row>
    <row r="685" spans="1:10" ht="16" thickBot="1">
      <c r="A685" s="65">
        <v>5</v>
      </c>
      <c r="B685" s="66" t="str">
        <f>RMA_TC_001!$B$2</f>
        <v>TestcaseNo</v>
      </c>
      <c r="C685" s="67">
        <v>0</v>
      </c>
      <c r="D685" s="67" t="s">
        <v>11</v>
      </c>
      <c r="E685" s="68">
        <v>5</v>
      </c>
      <c r="F685" s="69">
        <f>RMA_TC_022!E11</f>
        <v>0</v>
      </c>
      <c r="G685" s="69">
        <f>RMA_TC_022!F11</f>
        <v>0</v>
      </c>
      <c r="H685" s="69" t="e">
        <f>RMA_TC_022!#REF!</f>
        <v>#REF!</v>
      </c>
      <c r="I685" s="69">
        <f>RMA_TC_022!G11</f>
        <v>0</v>
      </c>
      <c r="J685" s="70">
        <f>E685</f>
        <v>5</v>
      </c>
    </row>
    <row r="686" spans="1:10" ht="16" thickBot="1">
      <c r="A686" s="71">
        <v>5</v>
      </c>
      <c r="B686" s="66" t="str">
        <f>RMA_TC_001!$B$2</f>
        <v>TestcaseNo</v>
      </c>
      <c r="C686" s="72">
        <v>0</v>
      </c>
      <c r="D686" s="72" t="s">
        <v>11</v>
      </c>
      <c r="E686" s="68">
        <v>5</v>
      </c>
      <c r="F686" s="69" t="e">
        <f>RMA_TC_022!E12</f>
        <v>#DIV/0!</v>
      </c>
      <c r="G686" s="69" t="e">
        <f>RMA_TC_022!F12</f>
        <v>#DIV/0!</v>
      </c>
      <c r="H686" s="69" t="e">
        <f>RMA_TC_022!#REF!</f>
        <v>#REF!</v>
      </c>
      <c r="I686" s="69">
        <f>RMA_TC_022!G12</f>
        <v>0</v>
      </c>
      <c r="J686" s="73">
        <f>E686</f>
        <v>5</v>
      </c>
    </row>
    <row r="687" spans="1:10" ht="16.5" thickTop="1" thickBot="1">
      <c r="A687" s="74" t="s">
        <v>13</v>
      </c>
      <c r="B687" s="75"/>
      <c r="C687" s="75"/>
      <c r="D687" s="75"/>
      <c r="E687" s="76"/>
      <c r="F687" s="77" t="e">
        <f>AVERAGE(F684:F686)</f>
        <v>#DIV/0!</v>
      </c>
      <c r="G687" s="77" t="e">
        <f>AVERAGE(G684:G686)</f>
        <v>#DIV/0!</v>
      </c>
      <c r="H687" s="77" t="e">
        <f>AVERAGE(H684:H686)</f>
        <v>#REF!</v>
      </c>
      <c r="I687" s="77">
        <f>AVERAGE(I684:I686)</f>
        <v>0</v>
      </c>
      <c r="J687" s="78">
        <f>SUM(J684:J686)/(SUM(A684:A686))</f>
        <v>1</v>
      </c>
    </row>
    <row r="688" spans="1:10" ht="16" thickBot="1">
      <c r="A688" s="79">
        <v>10</v>
      </c>
      <c r="B688" s="66" t="str">
        <f>RMA_TC_001!$B$2</f>
        <v>TestcaseNo</v>
      </c>
      <c r="C688" s="66">
        <v>0</v>
      </c>
      <c r="D688" s="66" t="s">
        <v>11</v>
      </c>
      <c r="E688" s="68">
        <v>10</v>
      </c>
      <c r="F688" s="69">
        <f>RMA_TC_022!E14</f>
        <v>0</v>
      </c>
      <c r="G688" s="69">
        <f>RMA_TC_022!F14</f>
        <v>0</v>
      </c>
      <c r="H688" s="69" t="e">
        <f>RMA_TC_022!#REF!</f>
        <v>#REF!</v>
      </c>
      <c r="I688" s="69">
        <f>RMA_TC_022!G14</f>
        <v>0</v>
      </c>
      <c r="J688" s="80">
        <f>E688</f>
        <v>10</v>
      </c>
    </row>
    <row r="689" spans="1:10" ht="16" thickBot="1">
      <c r="A689" s="65">
        <v>10</v>
      </c>
      <c r="B689" s="66" t="str">
        <f>RMA_TC_001!$B$2</f>
        <v>TestcaseNo</v>
      </c>
      <c r="C689" s="67">
        <v>0</v>
      </c>
      <c r="D689" s="67" t="s">
        <v>11</v>
      </c>
      <c r="E689" s="68">
        <v>10</v>
      </c>
      <c r="F689" s="69" t="e">
        <f>RMA_TC_022!E15</f>
        <v>#DIV/0!</v>
      </c>
      <c r="G689" s="69" t="e">
        <f>RMA_TC_022!F15</f>
        <v>#DIV/0!</v>
      </c>
      <c r="H689" s="69" t="e">
        <f>RMA_TC_022!#REF!</f>
        <v>#REF!</v>
      </c>
      <c r="I689" s="69">
        <f>RMA_TC_022!G15</f>
        <v>0</v>
      </c>
      <c r="J689" s="70">
        <f>E689</f>
        <v>10</v>
      </c>
    </row>
    <row r="690" spans="1:10" ht="16" thickBot="1">
      <c r="A690" s="71">
        <v>10</v>
      </c>
      <c r="B690" s="66" t="str">
        <f>RMA_TC_001!$B$2</f>
        <v>TestcaseNo</v>
      </c>
      <c r="C690" s="72">
        <v>0</v>
      </c>
      <c r="D690" s="72" t="s">
        <v>11</v>
      </c>
      <c r="E690" s="68">
        <v>10</v>
      </c>
      <c r="F690" s="69">
        <f>RMA_TC_022!E16</f>
        <v>0</v>
      </c>
      <c r="G690" s="69">
        <f>RMA_TC_022!F16</f>
        <v>0</v>
      </c>
      <c r="H690" s="69" t="e">
        <f>RMA_TC_022!#REF!</f>
        <v>#REF!</v>
      </c>
      <c r="I690" s="69">
        <f>RMA_TC_022!G16</f>
        <v>0</v>
      </c>
      <c r="J690" s="73">
        <f>E690</f>
        <v>10</v>
      </c>
    </row>
    <row r="691" spans="1:10" ht="16.5" thickTop="1" thickBot="1">
      <c r="A691" s="74" t="s">
        <v>14</v>
      </c>
      <c r="B691" s="75"/>
      <c r="C691" s="75"/>
      <c r="D691" s="75"/>
      <c r="E691" s="76"/>
      <c r="F691" s="77" t="e">
        <f>AVERAGE(F688:F690)</f>
        <v>#DIV/0!</v>
      </c>
      <c r="G691" s="77" t="e">
        <f>AVERAGE(G688:G690)</f>
        <v>#DIV/0!</v>
      </c>
      <c r="H691" s="77" t="e">
        <f>AVERAGE(H688:H690)</f>
        <v>#REF!</v>
      </c>
      <c r="I691" s="77">
        <f>AVERAGE(I688:I690)</f>
        <v>0</v>
      </c>
      <c r="J691" s="78">
        <f>SUM(J688:J690)/(SUM(A688:A690))</f>
        <v>1</v>
      </c>
    </row>
    <row r="692" spans="1:10" ht="16" thickBot="1">
      <c r="A692" s="79">
        <v>20</v>
      </c>
      <c r="B692" s="66" t="str">
        <f>RMA_TC_001!$B$2</f>
        <v>TestcaseNo</v>
      </c>
      <c r="C692" s="66">
        <v>0</v>
      </c>
      <c r="D692" s="66" t="s">
        <v>11</v>
      </c>
      <c r="E692" s="68">
        <v>20</v>
      </c>
      <c r="F692" s="69">
        <f>RMA_TC_022!E18</f>
        <v>0</v>
      </c>
      <c r="G692" s="69">
        <f>RMA_TC_022!F18</f>
        <v>0</v>
      </c>
      <c r="H692" s="69" t="e">
        <f>RMA_TC_022!#REF!</f>
        <v>#REF!</v>
      </c>
      <c r="I692" s="69">
        <f>RMA_TC_022!G18</f>
        <v>0</v>
      </c>
      <c r="J692" s="80">
        <f>E692</f>
        <v>20</v>
      </c>
    </row>
    <row r="693" spans="1:10" ht="16" thickBot="1">
      <c r="A693" s="65">
        <v>20</v>
      </c>
      <c r="B693" s="66" t="str">
        <f>RMA_TC_001!$B$2</f>
        <v>TestcaseNo</v>
      </c>
      <c r="C693" s="67">
        <v>0</v>
      </c>
      <c r="D693" s="67" t="s">
        <v>11</v>
      </c>
      <c r="E693" s="68">
        <v>20</v>
      </c>
      <c r="F693" s="69">
        <f>RMA_TC_022!E19</f>
        <v>0</v>
      </c>
      <c r="G693" s="69">
        <f>RMA_TC_022!F19</f>
        <v>0</v>
      </c>
      <c r="H693" s="69" t="e">
        <f>RMA_TC_022!#REF!</f>
        <v>#REF!</v>
      </c>
      <c r="I693" s="69">
        <f>RMA_TC_022!G19</f>
        <v>0</v>
      </c>
      <c r="J693" s="70">
        <f>E693</f>
        <v>20</v>
      </c>
    </row>
    <row r="694" spans="1:10" ht="16" thickBot="1">
      <c r="A694" s="71">
        <v>20</v>
      </c>
      <c r="B694" s="66" t="str">
        <f>RMA_TC_001!$B$2</f>
        <v>TestcaseNo</v>
      </c>
      <c r="C694" s="72">
        <v>0</v>
      </c>
      <c r="D694" s="72" t="s">
        <v>11</v>
      </c>
      <c r="E694" s="68">
        <v>20</v>
      </c>
      <c r="F694" s="69">
        <f>RMA_TC_022!E20</f>
        <v>0</v>
      </c>
      <c r="G694" s="69">
        <f>RMA_TC_022!F20</f>
        <v>0</v>
      </c>
      <c r="H694" s="69" t="e">
        <f>RMA_TC_022!#REF!</f>
        <v>#REF!</v>
      </c>
      <c r="I694" s="69">
        <f>RMA_TC_022!G20</f>
        <v>0</v>
      </c>
      <c r="J694" s="73">
        <f>E694</f>
        <v>20</v>
      </c>
    </row>
    <row r="695" spans="1:10" ht="16.5" thickTop="1" thickBot="1">
      <c r="A695" s="74" t="s">
        <v>15</v>
      </c>
      <c r="B695" s="75"/>
      <c r="C695" s="75"/>
      <c r="D695" s="75"/>
      <c r="E695" s="76"/>
      <c r="F695" s="77">
        <f>AVERAGE(F692:F694)</f>
        <v>0</v>
      </c>
      <c r="G695" s="77">
        <f>AVERAGE(G692:G694)</f>
        <v>0</v>
      </c>
      <c r="H695" s="77" t="e">
        <f>AVERAGE(H692:H694)</f>
        <v>#REF!</v>
      </c>
      <c r="I695" s="77">
        <f>AVERAGE(I692:I694)</f>
        <v>0</v>
      </c>
      <c r="J695" s="78">
        <f>SUM(J692:J694)/(SUM(A692:A694))</f>
        <v>1</v>
      </c>
    </row>
    <row r="696" spans="1:10" ht="16" thickBot="1">
      <c r="A696" s="79">
        <v>50</v>
      </c>
      <c r="B696" s="66" t="str">
        <f>RMA_TC_001!$B$2</f>
        <v>TestcaseNo</v>
      </c>
      <c r="C696" s="66">
        <v>0</v>
      </c>
      <c r="D696" s="66" t="s">
        <v>11</v>
      </c>
      <c r="E696" s="68">
        <v>50</v>
      </c>
      <c r="F696" s="69">
        <f>RMA_TC_022!E22</f>
        <v>0</v>
      </c>
      <c r="G696" s="69">
        <f>RMA_TC_022!F22</f>
        <v>0</v>
      </c>
      <c r="H696" s="69" t="e">
        <f>RMA_TC_022!#REF!</f>
        <v>#REF!</v>
      </c>
      <c r="I696" s="69">
        <f>RMA_TC_022!G22</f>
        <v>0</v>
      </c>
      <c r="J696" s="80">
        <f>E696</f>
        <v>50</v>
      </c>
    </row>
    <row r="697" spans="1:10" ht="16" thickBot="1">
      <c r="A697" s="65">
        <v>50</v>
      </c>
      <c r="B697" s="66" t="str">
        <f>RMA_TC_001!$B$2</f>
        <v>TestcaseNo</v>
      </c>
      <c r="C697" s="67">
        <v>0</v>
      </c>
      <c r="D697" s="67" t="s">
        <v>11</v>
      </c>
      <c r="E697" s="68">
        <v>50</v>
      </c>
      <c r="F697" s="69">
        <f>RMA_TC_022!E23</f>
        <v>0</v>
      </c>
      <c r="G697" s="69">
        <f>RMA_TC_022!F23</f>
        <v>0</v>
      </c>
      <c r="H697" s="69" t="e">
        <f>RMA_TC_022!#REF!</f>
        <v>#REF!</v>
      </c>
      <c r="I697" s="69">
        <f>RMA_TC_022!G23</f>
        <v>0</v>
      </c>
      <c r="J697" s="70">
        <f>E697</f>
        <v>50</v>
      </c>
    </row>
    <row r="698" spans="1:10" ht="16" thickBot="1">
      <c r="A698" s="71">
        <v>50</v>
      </c>
      <c r="B698" s="66" t="str">
        <f>RMA_TC_001!$B$2</f>
        <v>TestcaseNo</v>
      </c>
      <c r="C698" s="72">
        <v>0</v>
      </c>
      <c r="D698" s="72" t="s">
        <v>11</v>
      </c>
      <c r="E698" s="68">
        <v>50</v>
      </c>
      <c r="F698" s="69">
        <f>RMA_TC_022!E24</f>
        <v>0</v>
      </c>
      <c r="G698" s="69">
        <f>RMA_TC_022!F24</f>
        <v>0</v>
      </c>
      <c r="H698" s="69" t="e">
        <f>RMA_TC_022!#REF!</f>
        <v>#REF!</v>
      </c>
      <c r="I698" s="69">
        <f>RMA_TC_022!G24</f>
        <v>0</v>
      </c>
      <c r="J698" s="73">
        <f>E698</f>
        <v>50</v>
      </c>
    </row>
    <row r="699" spans="1:10" ht="16.5" thickTop="1" thickBot="1">
      <c r="A699" s="74" t="s">
        <v>30</v>
      </c>
      <c r="B699" s="75"/>
      <c r="C699" s="75"/>
      <c r="D699" s="75"/>
      <c r="E699" s="76"/>
      <c r="F699" s="77">
        <f>AVERAGE(F696:F698)</f>
        <v>0</v>
      </c>
      <c r="G699" s="77">
        <f>AVERAGE(G696:G698)</f>
        <v>0</v>
      </c>
      <c r="H699" s="77" t="e">
        <f>AVERAGE(H696:H698)</f>
        <v>#REF!</v>
      </c>
      <c r="I699" s="77">
        <f>AVERAGE(I696:I698)</f>
        <v>0</v>
      </c>
      <c r="J699" s="78">
        <f>SUM(J696:J698)/(SUM(A696:A698))</f>
        <v>1</v>
      </c>
    </row>
    <row r="700" spans="1:10" ht="16" thickBot="1">
      <c r="A700" s="79">
        <v>100</v>
      </c>
      <c r="B700" s="66" t="str">
        <f>RMA_TC_001!$B$2</f>
        <v>TestcaseNo</v>
      </c>
      <c r="C700" s="66">
        <v>0</v>
      </c>
      <c r="D700" s="66" t="s">
        <v>11</v>
      </c>
      <c r="E700" s="68">
        <v>100</v>
      </c>
      <c r="F700" s="69">
        <f>RMA_TC_022!E26</f>
        <v>0</v>
      </c>
      <c r="G700" s="69">
        <f>RMA_TC_022!F26</f>
        <v>0</v>
      </c>
      <c r="H700" s="69" t="e">
        <f>RMA_TC_022!#REF!</f>
        <v>#REF!</v>
      </c>
      <c r="I700" s="69">
        <f>RMA_TC_022!G26</f>
        <v>0</v>
      </c>
      <c r="J700" s="80">
        <f>E700</f>
        <v>100</v>
      </c>
    </row>
    <row r="701" spans="1:10" ht="16" thickBot="1">
      <c r="A701" s="65">
        <v>100</v>
      </c>
      <c r="B701" s="66" t="str">
        <f>RMA_TC_001!$B$2</f>
        <v>TestcaseNo</v>
      </c>
      <c r="C701" s="67">
        <v>0</v>
      </c>
      <c r="D701" s="67" t="s">
        <v>11</v>
      </c>
      <c r="E701" s="68">
        <v>100</v>
      </c>
      <c r="F701" s="69">
        <f>RMA_TC_022!E27</f>
        <v>0</v>
      </c>
      <c r="G701" s="69">
        <f>RMA_TC_022!F27</f>
        <v>0</v>
      </c>
      <c r="H701" s="69" t="e">
        <f>RMA_TC_022!#REF!</f>
        <v>#REF!</v>
      </c>
      <c r="I701" s="69">
        <f>RMA_TC_022!G27</f>
        <v>0</v>
      </c>
      <c r="J701" s="70">
        <f>E701</f>
        <v>100</v>
      </c>
    </row>
    <row r="702" spans="1:10" ht="16" thickBot="1">
      <c r="A702" s="71">
        <v>100</v>
      </c>
      <c r="B702" s="66" t="str">
        <f>RMA_TC_001!$B$2</f>
        <v>TestcaseNo</v>
      </c>
      <c r="C702" s="72">
        <v>0</v>
      </c>
      <c r="D702" s="72" t="s">
        <v>11</v>
      </c>
      <c r="E702" s="68">
        <v>100</v>
      </c>
      <c r="F702" s="69">
        <f>RMA_TC_022!E28</f>
        <v>0</v>
      </c>
      <c r="G702" s="69">
        <f>RMA_TC_022!F28</f>
        <v>0</v>
      </c>
      <c r="H702" s="69" t="e">
        <f>RMA_TC_022!#REF!</f>
        <v>#REF!</v>
      </c>
      <c r="I702" s="69">
        <f>RMA_TC_022!G28</f>
        <v>0</v>
      </c>
      <c r="J702" s="73">
        <f>E702</f>
        <v>100</v>
      </c>
    </row>
    <row r="703" spans="1:10" ht="16.5" thickTop="1" thickBot="1">
      <c r="A703" s="74" t="s">
        <v>31</v>
      </c>
      <c r="B703" s="81"/>
      <c r="C703" s="81"/>
      <c r="D703" s="81"/>
      <c r="E703" s="82"/>
      <c r="F703" s="77">
        <f>AVERAGE(F700:F702)</f>
        <v>0</v>
      </c>
      <c r="G703" s="77">
        <f>AVERAGE(G700:G702)</f>
        <v>0</v>
      </c>
      <c r="H703" s="77" t="e">
        <f>AVERAGE(H700:H702)</f>
        <v>#REF!</v>
      </c>
      <c r="I703" s="77">
        <f>AVERAGE(I700:I702)</f>
        <v>0</v>
      </c>
      <c r="J703" s="78">
        <f>SUM(J700:J702)/(SUM(A700:A702))</f>
        <v>1</v>
      </c>
    </row>
    <row r="704" spans="1:10" ht="16" hidden="1" thickBot="1">
      <c r="A704" s="79">
        <v>200</v>
      </c>
      <c r="B704" s="66" t="str">
        <f>RMA_TC_001!$B$2</f>
        <v>TestcaseNo</v>
      </c>
      <c r="C704" s="66">
        <v>0</v>
      </c>
      <c r="D704" s="66" t="s">
        <v>11</v>
      </c>
      <c r="E704" s="68">
        <f>RMA_TC_022!D30</f>
        <v>0</v>
      </c>
      <c r="F704" s="69">
        <f>RMA_TC_022!E30</f>
        <v>0</v>
      </c>
      <c r="G704" s="69">
        <f>RMA_TC_022!F30</f>
        <v>0</v>
      </c>
      <c r="H704" s="69" t="e">
        <f>RMA_TC_022!#REF!</f>
        <v>#REF!</v>
      </c>
      <c r="I704" s="69">
        <f>RMA_TC_022!G30</f>
        <v>0</v>
      </c>
      <c r="J704" s="80">
        <f>E704</f>
        <v>0</v>
      </c>
    </row>
    <row r="705" spans="1:10" ht="16" hidden="1" thickBot="1">
      <c r="A705" s="65">
        <v>200</v>
      </c>
      <c r="B705" s="66" t="str">
        <f>RMA_TC_001!$B$2</f>
        <v>TestcaseNo</v>
      </c>
      <c r="C705" s="67">
        <v>0</v>
      </c>
      <c r="D705" s="67" t="s">
        <v>11</v>
      </c>
      <c r="E705" s="68">
        <f>RMA_TC_022!D31</f>
        <v>0</v>
      </c>
      <c r="F705" s="69">
        <f>RMA_TC_022!E31</f>
        <v>0</v>
      </c>
      <c r="G705" s="69">
        <f>RMA_TC_022!F31</f>
        <v>0</v>
      </c>
      <c r="H705" s="69" t="e">
        <f>RMA_TC_022!#REF!</f>
        <v>#REF!</v>
      </c>
      <c r="I705" s="69">
        <f>RMA_TC_022!G31</f>
        <v>0</v>
      </c>
      <c r="J705" s="70">
        <f>E705</f>
        <v>0</v>
      </c>
    </row>
    <row r="706" spans="1:10" ht="16" hidden="1" thickBot="1">
      <c r="A706" s="71">
        <v>200</v>
      </c>
      <c r="B706" s="66" t="str">
        <f>RMA_TC_001!$B$2</f>
        <v>TestcaseNo</v>
      </c>
      <c r="C706" s="72">
        <v>0</v>
      </c>
      <c r="D706" s="72" t="s">
        <v>11</v>
      </c>
      <c r="E706" s="68">
        <f>RMA_TC_022!D32</f>
        <v>0</v>
      </c>
      <c r="F706" s="69">
        <f>RMA_TC_022!E32</f>
        <v>0</v>
      </c>
      <c r="G706" s="69">
        <f>RMA_TC_022!F32</f>
        <v>0</v>
      </c>
      <c r="H706" s="69" t="e">
        <f>RMA_TC_022!#REF!</f>
        <v>#REF!</v>
      </c>
      <c r="I706" s="69">
        <f>RMA_TC_022!G32</f>
        <v>0</v>
      </c>
      <c r="J706" s="73">
        <f>E706</f>
        <v>0</v>
      </c>
    </row>
    <row r="707" spans="1:10" ht="16.5" hidden="1" thickTop="1" thickBot="1">
      <c r="A707" s="74" t="s">
        <v>32</v>
      </c>
      <c r="B707" s="81"/>
      <c r="C707" s="81"/>
      <c r="D707" s="81"/>
      <c r="E707" s="82"/>
      <c r="F707" s="77">
        <f>AVERAGE(F704:F706)</f>
        <v>0</v>
      </c>
      <c r="G707" s="77">
        <f>AVERAGE(G704:G706)</f>
        <v>0</v>
      </c>
      <c r="H707" s="77" t="e">
        <f>AVERAGE(H704:H706)</f>
        <v>#REF!</v>
      </c>
      <c r="I707" s="77">
        <f>AVERAGE(I704:I706)</f>
        <v>0</v>
      </c>
      <c r="J707" s="78">
        <f>SUM(J704:J706)/(SUM(A704:A706))</f>
        <v>0</v>
      </c>
    </row>
    <row r="708" spans="1:10" ht="15" thickBot="1">
      <c r="A708" s="35"/>
      <c r="B708" s="87"/>
      <c r="C708" s="35"/>
      <c r="D708" s="87"/>
      <c r="E708" s="35"/>
      <c r="F708" s="35"/>
      <c r="G708" s="35"/>
      <c r="H708" s="35"/>
      <c r="I708" s="35"/>
      <c r="J708" s="35"/>
    </row>
    <row r="709" spans="1:10" ht="16" thickBot="1">
      <c r="A709" s="286" t="s">
        <v>101</v>
      </c>
      <c r="B709" s="287"/>
      <c r="C709" s="287"/>
      <c r="D709" s="287"/>
      <c r="E709" s="287"/>
      <c r="F709" s="287"/>
      <c r="G709" s="287"/>
      <c r="H709" s="287"/>
      <c r="I709" s="287"/>
      <c r="J709" s="288"/>
    </row>
    <row r="710" spans="1:10" ht="26.5" thickBot="1">
      <c r="A710" s="56" t="s">
        <v>0</v>
      </c>
      <c r="B710" s="57" t="s">
        <v>1</v>
      </c>
      <c r="C710" s="57" t="s">
        <v>2</v>
      </c>
      <c r="D710" s="58" t="s">
        <v>3</v>
      </c>
      <c r="E710" s="58" t="s">
        <v>4</v>
      </c>
      <c r="F710" s="56" t="s">
        <v>5</v>
      </c>
      <c r="G710" s="56" t="s">
        <v>6</v>
      </c>
      <c r="H710" s="56" t="s">
        <v>7</v>
      </c>
      <c r="I710" s="59" t="s">
        <v>8</v>
      </c>
      <c r="J710" s="58" t="s">
        <v>9</v>
      </c>
    </row>
    <row r="711" spans="1:10" ht="16" thickBot="1">
      <c r="A711" s="60" t="s">
        <v>10</v>
      </c>
      <c r="B711" s="61" t="str">
        <f>RMA_TC_001!$B$2</f>
        <v>TestcaseNo</v>
      </c>
      <c r="C711" s="61">
        <v>0</v>
      </c>
      <c r="D711" s="61" t="s">
        <v>11</v>
      </c>
      <c r="E711" s="62">
        <f>RMA_TC_019!D133</f>
        <v>0</v>
      </c>
      <c r="F711" s="63">
        <f>RMA_TC_023!E5</f>
        <v>0</v>
      </c>
      <c r="G711" s="63">
        <f>RMA_TC_023!F5</f>
        <v>0</v>
      </c>
      <c r="H711" s="63">
        <f>RMA_TC_023!G5</f>
        <v>0</v>
      </c>
      <c r="I711" s="63">
        <f>RMA_TC_023!H5</f>
        <v>0</v>
      </c>
      <c r="J711" s="64">
        <f>E711</f>
        <v>0</v>
      </c>
    </row>
    <row r="712" spans="1:10" ht="16" thickBot="1">
      <c r="A712" s="65">
        <v>1</v>
      </c>
      <c r="B712" s="66" t="str">
        <f>RMA_TC_001!$B$2</f>
        <v>TestcaseNo</v>
      </c>
      <c r="C712" s="67">
        <v>0</v>
      </c>
      <c r="D712" s="67" t="s">
        <v>11</v>
      </c>
      <c r="E712" s="68">
        <v>1</v>
      </c>
      <c r="F712" s="69">
        <f>RMA_TC_023!E6</f>
        <v>0</v>
      </c>
      <c r="G712" s="69">
        <f>RMA_TC_023!F6</f>
        <v>0</v>
      </c>
      <c r="H712" s="69">
        <f>RMA_TC_023!G6</f>
        <v>0</v>
      </c>
      <c r="I712" s="68">
        <f>RMA_TC_023!H6</f>
        <v>0</v>
      </c>
      <c r="J712" s="70">
        <f>E712</f>
        <v>1</v>
      </c>
    </row>
    <row r="713" spans="1:10" ht="16" thickBot="1">
      <c r="A713" s="65">
        <v>1</v>
      </c>
      <c r="B713" s="66" t="str">
        <f>RMA_TC_001!$B$2</f>
        <v>TestcaseNo</v>
      </c>
      <c r="C713" s="67">
        <v>0</v>
      </c>
      <c r="D713" s="67" t="s">
        <v>11</v>
      </c>
      <c r="E713" s="68">
        <v>1</v>
      </c>
      <c r="F713" s="69" t="e">
        <f>RMA_TC_023!E7</f>
        <v>#DIV/0!</v>
      </c>
      <c r="G713" s="69" t="e">
        <f>RMA_TC_023!F7</f>
        <v>#DIV/0!</v>
      </c>
      <c r="H713" s="69" t="e">
        <f>RMA_TC_023!G7</f>
        <v>#DIV/0!</v>
      </c>
      <c r="I713" s="68" t="e">
        <f>RMA_TC_023!H7</f>
        <v>#DIV/0!</v>
      </c>
      <c r="J713" s="70">
        <f>E713</f>
        <v>1</v>
      </c>
    </row>
    <row r="714" spans="1:10" ht="16" thickBot="1">
      <c r="A714" s="71">
        <v>1</v>
      </c>
      <c r="B714" s="66" t="str">
        <f>RMA_TC_001!$B$2</f>
        <v>TestcaseNo</v>
      </c>
      <c r="C714" s="72">
        <v>0</v>
      </c>
      <c r="D714" s="72" t="s">
        <v>11</v>
      </c>
      <c r="E714" s="68">
        <v>1</v>
      </c>
      <c r="F714" s="69">
        <f>RMA_TC_023!E8</f>
        <v>0</v>
      </c>
      <c r="G714" s="69">
        <f>RMA_TC_023!F8</f>
        <v>0</v>
      </c>
      <c r="H714" s="69">
        <f>RMA_TC_023!G8</f>
        <v>0</v>
      </c>
      <c r="I714" s="68">
        <f>RMA_TC_023!H8</f>
        <v>0</v>
      </c>
      <c r="J714" s="70">
        <f>E714</f>
        <v>1</v>
      </c>
    </row>
    <row r="715" spans="1:10" ht="16.5" thickTop="1" thickBot="1">
      <c r="A715" s="74" t="s">
        <v>12</v>
      </c>
      <c r="B715" s="75"/>
      <c r="C715" s="75"/>
      <c r="D715" s="75"/>
      <c r="E715" s="76"/>
      <c r="F715" s="77" t="e">
        <f>AVERAGE(F712:F714)</f>
        <v>#DIV/0!</v>
      </c>
      <c r="G715" s="77" t="e">
        <f>AVERAGE(G712:G714)</f>
        <v>#DIV/0!</v>
      </c>
      <c r="H715" s="77" t="e">
        <f>AVERAGE(H712:H714)</f>
        <v>#DIV/0!</v>
      </c>
      <c r="I715" s="77" t="e">
        <f>AVERAGE(I712:I714)</f>
        <v>#DIV/0!</v>
      </c>
      <c r="J715" s="78">
        <f>SUM(J712:J714)/(SUM(A712:A714))</f>
        <v>1</v>
      </c>
    </row>
    <row r="716" spans="1:10" ht="16" thickBot="1">
      <c r="A716" s="79">
        <v>5</v>
      </c>
      <c r="B716" s="66" t="str">
        <f>RMA_TC_001!$B$2</f>
        <v>TestcaseNo</v>
      </c>
      <c r="C716" s="66">
        <v>0</v>
      </c>
      <c r="D716" s="66" t="s">
        <v>11</v>
      </c>
      <c r="E716" s="68">
        <v>5</v>
      </c>
      <c r="F716" s="69">
        <f>RMA_TC_023!E10</f>
        <v>0</v>
      </c>
      <c r="G716" s="69">
        <f>RMA_TC_023!F10</f>
        <v>0</v>
      </c>
      <c r="H716" s="69">
        <f>RMA_TC_023!G10</f>
        <v>0</v>
      </c>
      <c r="I716" s="69">
        <f>RMA_TC_023!H10</f>
        <v>0</v>
      </c>
      <c r="J716" s="80">
        <f>E716</f>
        <v>5</v>
      </c>
    </row>
    <row r="717" spans="1:10" ht="16" thickBot="1">
      <c r="A717" s="65">
        <v>5</v>
      </c>
      <c r="B717" s="66" t="str">
        <f>RMA_TC_001!$B$2</f>
        <v>TestcaseNo</v>
      </c>
      <c r="C717" s="67">
        <v>0</v>
      </c>
      <c r="D717" s="67" t="s">
        <v>11</v>
      </c>
      <c r="E717" s="68">
        <v>5</v>
      </c>
      <c r="F717" s="69">
        <f>RMA_TC_023!E11</f>
        <v>0</v>
      </c>
      <c r="G717" s="69">
        <f>RMA_TC_023!F11</f>
        <v>0</v>
      </c>
      <c r="H717" s="69">
        <f>RMA_TC_023!G11</f>
        <v>0</v>
      </c>
      <c r="I717" s="69">
        <f>RMA_TC_023!H11</f>
        <v>0</v>
      </c>
      <c r="J717" s="70">
        <f>E717</f>
        <v>5</v>
      </c>
    </row>
    <row r="718" spans="1:10" ht="16" thickBot="1">
      <c r="A718" s="71">
        <v>5</v>
      </c>
      <c r="B718" s="66" t="str">
        <f>RMA_TC_001!$B$2</f>
        <v>TestcaseNo</v>
      </c>
      <c r="C718" s="72">
        <v>0</v>
      </c>
      <c r="D718" s="72" t="s">
        <v>11</v>
      </c>
      <c r="E718" s="68">
        <v>5</v>
      </c>
      <c r="F718" s="69" t="e">
        <f>RMA_TC_023!E12</f>
        <v>#DIV/0!</v>
      </c>
      <c r="G718" s="69" t="e">
        <f>RMA_TC_023!F12</f>
        <v>#DIV/0!</v>
      </c>
      <c r="H718" s="69" t="e">
        <f>RMA_TC_023!G12</f>
        <v>#DIV/0!</v>
      </c>
      <c r="I718" s="69" t="e">
        <f>RMA_TC_023!H12</f>
        <v>#DIV/0!</v>
      </c>
      <c r="J718" s="73">
        <f>E718</f>
        <v>5</v>
      </c>
    </row>
    <row r="719" spans="1:10" ht="16.5" thickTop="1" thickBot="1">
      <c r="A719" s="74" t="s">
        <v>13</v>
      </c>
      <c r="B719" s="75"/>
      <c r="C719" s="75"/>
      <c r="D719" s="75"/>
      <c r="E719" s="76"/>
      <c r="F719" s="77" t="e">
        <f>AVERAGE(F716:F718)</f>
        <v>#DIV/0!</v>
      </c>
      <c r="G719" s="77" t="e">
        <f>AVERAGE(G716:G718)</f>
        <v>#DIV/0!</v>
      </c>
      <c r="H719" s="77" t="e">
        <f>AVERAGE(H716:H718)</f>
        <v>#DIV/0!</v>
      </c>
      <c r="I719" s="77" t="e">
        <f>AVERAGE(I716:I718)</f>
        <v>#DIV/0!</v>
      </c>
      <c r="J719" s="78">
        <f>SUM(J716:J718)/(SUM(A716:A718))</f>
        <v>1</v>
      </c>
    </row>
    <row r="720" spans="1:10" ht="16" thickBot="1">
      <c r="A720" s="79">
        <v>10</v>
      </c>
      <c r="B720" s="66" t="str">
        <f>RMA_TC_001!$B$2</f>
        <v>TestcaseNo</v>
      </c>
      <c r="C720" s="66">
        <v>0</v>
      </c>
      <c r="D720" s="66" t="s">
        <v>11</v>
      </c>
      <c r="E720" s="68">
        <v>10</v>
      </c>
      <c r="F720" s="69">
        <f>RMA_TC_023!E14</f>
        <v>0</v>
      </c>
      <c r="G720" s="69">
        <f>RMA_TC_023!F14</f>
        <v>0</v>
      </c>
      <c r="H720" s="69">
        <f>RMA_TC_023!G14</f>
        <v>0</v>
      </c>
      <c r="I720" s="69">
        <f>RMA_TC_023!H14</f>
        <v>0</v>
      </c>
      <c r="J720" s="80">
        <f>E720</f>
        <v>10</v>
      </c>
    </row>
    <row r="721" spans="1:10" ht="16" thickBot="1">
      <c r="A721" s="65">
        <v>10</v>
      </c>
      <c r="B721" s="66" t="str">
        <f>RMA_TC_001!$B$2</f>
        <v>TestcaseNo</v>
      </c>
      <c r="C721" s="67">
        <v>0</v>
      </c>
      <c r="D721" s="67" t="s">
        <v>11</v>
      </c>
      <c r="E721" s="68">
        <v>10</v>
      </c>
      <c r="F721" s="69" t="e">
        <f>RMA_TC_023!E15</f>
        <v>#DIV/0!</v>
      </c>
      <c r="G721" s="69" t="e">
        <f>RMA_TC_023!F15</f>
        <v>#DIV/0!</v>
      </c>
      <c r="H721" s="69" t="e">
        <f>RMA_TC_023!G15</f>
        <v>#DIV/0!</v>
      </c>
      <c r="I721" s="69" t="e">
        <f>RMA_TC_023!H15</f>
        <v>#DIV/0!</v>
      </c>
      <c r="J721" s="70">
        <f>E721</f>
        <v>10</v>
      </c>
    </row>
    <row r="722" spans="1:10" ht="16" thickBot="1">
      <c r="A722" s="71">
        <v>10</v>
      </c>
      <c r="B722" s="66" t="str">
        <f>RMA_TC_001!$B$2</f>
        <v>TestcaseNo</v>
      </c>
      <c r="C722" s="72">
        <v>0</v>
      </c>
      <c r="D722" s="72" t="s">
        <v>11</v>
      </c>
      <c r="E722" s="68">
        <v>10</v>
      </c>
      <c r="F722" s="69">
        <f>RMA_TC_023!E16</f>
        <v>0</v>
      </c>
      <c r="G722" s="69">
        <f>RMA_TC_023!F16</f>
        <v>0</v>
      </c>
      <c r="H722" s="69">
        <f>RMA_TC_023!G16</f>
        <v>0</v>
      </c>
      <c r="I722" s="69">
        <f>RMA_TC_023!H16</f>
        <v>0</v>
      </c>
      <c r="J722" s="73">
        <f>E722</f>
        <v>10</v>
      </c>
    </row>
    <row r="723" spans="1:10" ht="16.5" thickTop="1" thickBot="1">
      <c r="A723" s="74" t="s">
        <v>14</v>
      </c>
      <c r="B723" s="75"/>
      <c r="C723" s="75"/>
      <c r="D723" s="75"/>
      <c r="E723" s="76"/>
      <c r="F723" s="77" t="e">
        <f>AVERAGE(F720:F722)</f>
        <v>#DIV/0!</v>
      </c>
      <c r="G723" s="77" t="e">
        <f>AVERAGE(G720:G722)</f>
        <v>#DIV/0!</v>
      </c>
      <c r="H723" s="77" t="e">
        <f>AVERAGE(H720:H722)</f>
        <v>#DIV/0!</v>
      </c>
      <c r="I723" s="77" t="e">
        <f>AVERAGE(I720:I722)</f>
        <v>#DIV/0!</v>
      </c>
      <c r="J723" s="78">
        <f>SUM(J720:J722)/(SUM(A720:A722))</f>
        <v>1</v>
      </c>
    </row>
    <row r="724" spans="1:10" ht="16" thickBot="1">
      <c r="A724" s="79">
        <v>20</v>
      </c>
      <c r="B724" s="66" t="str">
        <f>RMA_TC_001!$B$2</f>
        <v>TestcaseNo</v>
      </c>
      <c r="C724" s="66">
        <v>0</v>
      </c>
      <c r="D724" s="66" t="s">
        <v>11</v>
      </c>
      <c r="E724" s="68">
        <v>20</v>
      </c>
      <c r="F724" s="69">
        <f>RMA_TC_023!E18</f>
        <v>0</v>
      </c>
      <c r="G724" s="69">
        <f>RMA_TC_023!F18</f>
        <v>0</v>
      </c>
      <c r="H724" s="69">
        <f>RMA_TC_023!G18</f>
        <v>0</v>
      </c>
      <c r="I724" s="69">
        <f>RMA_TC_023!H18</f>
        <v>0</v>
      </c>
      <c r="J724" s="80">
        <f>E724</f>
        <v>20</v>
      </c>
    </row>
    <row r="725" spans="1:10" ht="16" thickBot="1">
      <c r="A725" s="65">
        <v>20</v>
      </c>
      <c r="B725" s="66" t="str">
        <f>RMA_TC_001!$B$2</f>
        <v>TestcaseNo</v>
      </c>
      <c r="C725" s="67">
        <v>0</v>
      </c>
      <c r="D725" s="67" t="s">
        <v>11</v>
      </c>
      <c r="E725" s="68">
        <v>20</v>
      </c>
      <c r="F725" s="69">
        <f>RMA_TC_023!E19</f>
        <v>0</v>
      </c>
      <c r="G725" s="69">
        <f>RMA_TC_023!F19</f>
        <v>0</v>
      </c>
      <c r="H725" s="69">
        <f>RMA_TC_023!G19</f>
        <v>0</v>
      </c>
      <c r="I725" s="69">
        <f>RMA_TC_023!H19</f>
        <v>0</v>
      </c>
      <c r="J725" s="70">
        <f>E725</f>
        <v>20</v>
      </c>
    </row>
    <row r="726" spans="1:10" ht="16" thickBot="1">
      <c r="A726" s="71">
        <v>20</v>
      </c>
      <c r="B726" s="66" t="str">
        <f>RMA_TC_001!$B$2</f>
        <v>TestcaseNo</v>
      </c>
      <c r="C726" s="72">
        <v>0</v>
      </c>
      <c r="D726" s="72" t="s">
        <v>11</v>
      </c>
      <c r="E726" s="68">
        <v>20</v>
      </c>
      <c r="F726" s="69">
        <f>RMA_TC_023!E20</f>
        <v>0</v>
      </c>
      <c r="G726" s="69">
        <f>RMA_TC_023!F20</f>
        <v>0</v>
      </c>
      <c r="H726" s="69">
        <f>RMA_TC_023!G20</f>
        <v>0</v>
      </c>
      <c r="I726" s="69">
        <f>RMA_TC_023!H20</f>
        <v>0</v>
      </c>
      <c r="J726" s="73">
        <f>E726</f>
        <v>20</v>
      </c>
    </row>
    <row r="727" spans="1:10" ht="16.5" thickTop="1" thickBot="1">
      <c r="A727" s="74" t="s">
        <v>15</v>
      </c>
      <c r="B727" s="75"/>
      <c r="C727" s="75"/>
      <c r="D727" s="75"/>
      <c r="E727" s="76"/>
      <c r="F727" s="77">
        <f>AVERAGE(F724:F726)</f>
        <v>0</v>
      </c>
      <c r="G727" s="77">
        <f>AVERAGE(G724:G726)</f>
        <v>0</v>
      </c>
      <c r="H727" s="77">
        <f>AVERAGE(H724:H726)</f>
        <v>0</v>
      </c>
      <c r="I727" s="77">
        <f>AVERAGE(I724:I726)</f>
        <v>0</v>
      </c>
      <c r="J727" s="78">
        <f>SUM(J724:J726)/(SUM(A724:A726))</f>
        <v>1</v>
      </c>
    </row>
    <row r="728" spans="1:10" ht="16" thickBot="1">
      <c r="A728" s="79">
        <v>50</v>
      </c>
      <c r="B728" s="66" t="str">
        <f>RMA_TC_001!$B$2</f>
        <v>TestcaseNo</v>
      </c>
      <c r="C728" s="66">
        <v>0</v>
      </c>
      <c r="D728" s="66" t="s">
        <v>11</v>
      </c>
      <c r="E728" s="68">
        <v>50</v>
      </c>
      <c r="F728" s="69">
        <f>RMA_TC_023!E22</f>
        <v>0</v>
      </c>
      <c r="G728" s="69">
        <f>RMA_TC_023!F22</f>
        <v>0</v>
      </c>
      <c r="H728" s="69">
        <f>RMA_TC_023!G22</f>
        <v>0</v>
      </c>
      <c r="I728" s="69">
        <f>RMA_TC_023!H22</f>
        <v>0</v>
      </c>
      <c r="J728" s="80">
        <f>E728</f>
        <v>50</v>
      </c>
    </row>
    <row r="729" spans="1:10" ht="16" thickBot="1">
      <c r="A729" s="65">
        <v>50</v>
      </c>
      <c r="B729" s="66" t="str">
        <f>RMA_TC_001!$B$2</f>
        <v>TestcaseNo</v>
      </c>
      <c r="C729" s="67">
        <v>0</v>
      </c>
      <c r="D729" s="67" t="s">
        <v>11</v>
      </c>
      <c r="E729" s="68">
        <v>50</v>
      </c>
      <c r="F729" s="69">
        <f>RMA_TC_023!E23</f>
        <v>0</v>
      </c>
      <c r="G729" s="69">
        <f>RMA_TC_023!F23</f>
        <v>0</v>
      </c>
      <c r="H729" s="69">
        <f>RMA_TC_023!G23</f>
        <v>0</v>
      </c>
      <c r="I729" s="69">
        <f>RMA_TC_023!H23</f>
        <v>0</v>
      </c>
      <c r="J729" s="70">
        <f>E729</f>
        <v>50</v>
      </c>
    </row>
    <row r="730" spans="1:10" ht="16" thickBot="1">
      <c r="A730" s="71">
        <v>50</v>
      </c>
      <c r="B730" s="66" t="str">
        <f>RMA_TC_001!$B$2</f>
        <v>TestcaseNo</v>
      </c>
      <c r="C730" s="72">
        <v>0</v>
      </c>
      <c r="D730" s="72" t="s">
        <v>11</v>
      </c>
      <c r="E730" s="68">
        <v>50</v>
      </c>
      <c r="F730" s="69">
        <f>RMA_TC_023!E24</f>
        <v>0</v>
      </c>
      <c r="G730" s="69">
        <f>RMA_TC_023!F24</f>
        <v>0</v>
      </c>
      <c r="H730" s="69">
        <f>RMA_TC_023!G24</f>
        <v>0</v>
      </c>
      <c r="I730" s="69">
        <f>RMA_TC_023!H24</f>
        <v>0</v>
      </c>
      <c r="J730" s="73">
        <f>E730</f>
        <v>50</v>
      </c>
    </row>
    <row r="731" spans="1:10" ht="16.5" thickTop="1" thickBot="1">
      <c r="A731" s="74" t="s">
        <v>30</v>
      </c>
      <c r="B731" s="75"/>
      <c r="C731" s="75"/>
      <c r="D731" s="75"/>
      <c r="E731" s="76"/>
      <c r="F731" s="77">
        <f>AVERAGE(F728:F730)</f>
        <v>0</v>
      </c>
      <c r="G731" s="77">
        <f>AVERAGE(G728:G730)</f>
        <v>0</v>
      </c>
      <c r="H731" s="77">
        <f>AVERAGE(H728:H730)</f>
        <v>0</v>
      </c>
      <c r="I731" s="77">
        <f>AVERAGE(I728:I730)</f>
        <v>0</v>
      </c>
      <c r="J731" s="78">
        <f>SUM(J728:J730)/(SUM(A728:A730))</f>
        <v>1</v>
      </c>
    </row>
    <row r="732" spans="1:10" ht="16" thickBot="1">
      <c r="A732" s="79">
        <v>100</v>
      </c>
      <c r="B732" s="66" t="str">
        <f>RMA_TC_001!$B$2</f>
        <v>TestcaseNo</v>
      </c>
      <c r="C732" s="66">
        <v>0</v>
      </c>
      <c r="D732" s="66" t="s">
        <v>11</v>
      </c>
      <c r="E732" s="68">
        <v>100</v>
      </c>
      <c r="F732" s="69">
        <f>RMA_TC_023!E26</f>
        <v>0</v>
      </c>
      <c r="G732" s="69">
        <f>RMA_TC_023!F26</f>
        <v>0</v>
      </c>
      <c r="H732" s="69">
        <f>RMA_TC_023!G26</f>
        <v>0</v>
      </c>
      <c r="I732" s="69">
        <f>RMA_TC_023!H26</f>
        <v>0</v>
      </c>
      <c r="J732" s="80">
        <f>E732</f>
        <v>100</v>
      </c>
    </row>
    <row r="733" spans="1:10" ht="16" thickBot="1">
      <c r="A733" s="65">
        <v>100</v>
      </c>
      <c r="B733" s="66" t="str">
        <f>RMA_TC_001!$B$2</f>
        <v>TestcaseNo</v>
      </c>
      <c r="C733" s="67">
        <v>0</v>
      </c>
      <c r="D733" s="67" t="s">
        <v>11</v>
      </c>
      <c r="E733" s="68">
        <v>100</v>
      </c>
      <c r="F733" s="69">
        <f>RMA_TC_023!E27</f>
        <v>0</v>
      </c>
      <c r="G733" s="69">
        <f>RMA_TC_023!F27</f>
        <v>0</v>
      </c>
      <c r="H733" s="69">
        <f>RMA_TC_023!G27</f>
        <v>0</v>
      </c>
      <c r="I733" s="69">
        <f>RMA_TC_023!H27</f>
        <v>0</v>
      </c>
      <c r="J733" s="70">
        <f>E733</f>
        <v>100</v>
      </c>
    </row>
    <row r="734" spans="1:10" ht="16" thickBot="1">
      <c r="A734" s="71">
        <v>100</v>
      </c>
      <c r="B734" s="66" t="str">
        <f>RMA_TC_001!$B$2</f>
        <v>TestcaseNo</v>
      </c>
      <c r="C734" s="72">
        <v>0</v>
      </c>
      <c r="D734" s="72" t="s">
        <v>11</v>
      </c>
      <c r="E734" s="68">
        <v>100</v>
      </c>
      <c r="F734" s="69">
        <f>RMA_TC_023!E28</f>
        <v>0</v>
      </c>
      <c r="G734" s="69">
        <f>RMA_TC_023!F28</f>
        <v>0</v>
      </c>
      <c r="H734" s="69">
        <f>RMA_TC_023!G28</f>
        <v>0</v>
      </c>
      <c r="I734" s="69">
        <f>RMA_TC_023!H28</f>
        <v>0</v>
      </c>
      <c r="J734" s="73">
        <f>E734</f>
        <v>100</v>
      </c>
    </row>
    <row r="735" spans="1:10" ht="16.5" thickTop="1" thickBot="1">
      <c r="A735" s="74" t="s">
        <v>31</v>
      </c>
      <c r="B735" s="81"/>
      <c r="C735" s="81"/>
      <c r="D735" s="81"/>
      <c r="E735" s="82"/>
      <c r="F735" s="77">
        <f>AVERAGE(F732:F734)</f>
        <v>0</v>
      </c>
      <c r="G735" s="77">
        <f>AVERAGE(G732:G734)</f>
        <v>0</v>
      </c>
      <c r="H735" s="77">
        <f>AVERAGE(H732:H734)</f>
        <v>0</v>
      </c>
      <c r="I735" s="77">
        <f>AVERAGE(I732:I734)</f>
        <v>0</v>
      </c>
      <c r="J735" s="78">
        <f>SUM(J732:J734)/(SUM(A732:A734))</f>
        <v>1</v>
      </c>
    </row>
    <row r="736" spans="1:10" ht="16" hidden="1" thickBot="1">
      <c r="A736" s="79">
        <v>200</v>
      </c>
      <c r="B736" s="66" t="str">
        <f>RMA_TC_001!$B$2</f>
        <v>TestcaseNo</v>
      </c>
      <c r="C736" s="66">
        <v>0</v>
      </c>
      <c r="D736" s="66" t="s">
        <v>11</v>
      </c>
      <c r="E736" s="68">
        <f>RMA_TC_023!D30</f>
        <v>0</v>
      </c>
      <c r="F736" s="69">
        <f>RMA_TC_023!E30</f>
        <v>0</v>
      </c>
      <c r="G736" s="69">
        <f>RMA_TC_023!F30</f>
        <v>0</v>
      </c>
      <c r="H736" s="69">
        <f>RMA_TC_023!G30</f>
        <v>0</v>
      </c>
      <c r="I736" s="69">
        <f>RMA_TC_023!H30</f>
        <v>0</v>
      </c>
      <c r="J736" s="80">
        <f>E736</f>
        <v>0</v>
      </c>
    </row>
    <row r="737" spans="1:10" ht="16" hidden="1" thickBot="1">
      <c r="A737" s="65">
        <v>200</v>
      </c>
      <c r="B737" s="66" t="str">
        <f>RMA_TC_001!$B$2</f>
        <v>TestcaseNo</v>
      </c>
      <c r="C737" s="67">
        <v>0</v>
      </c>
      <c r="D737" s="67" t="s">
        <v>11</v>
      </c>
      <c r="E737" s="68">
        <f>RMA_TC_023!D31</f>
        <v>0</v>
      </c>
      <c r="F737" s="69">
        <f>RMA_TC_023!E31</f>
        <v>0</v>
      </c>
      <c r="G737" s="69">
        <f>RMA_TC_023!F31</f>
        <v>0</v>
      </c>
      <c r="H737" s="69">
        <f>RMA_TC_023!G31</f>
        <v>0</v>
      </c>
      <c r="I737" s="69">
        <f>RMA_TC_023!H31</f>
        <v>0</v>
      </c>
      <c r="J737" s="70">
        <f>E737</f>
        <v>0</v>
      </c>
    </row>
    <row r="738" spans="1:10" ht="16" hidden="1" thickBot="1">
      <c r="A738" s="71">
        <v>200</v>
      </c>
      <c r="B738" s="66" t="str">
        <f>RMA_TC_001!$B$2</f>
        <v>TestcaseNo</v>
      </c>
      <c r="C738" s="72">
        <v>0</v>
      </c>
      <c r="D738" s="72" t="s">
        <v>11</v>
      </c>
      <c r="E738" s="68">
        <f>RMA_TC_023!D32</f>
        <v>0</v>
      </c>
      <c r="F738" s="69">
        <f>RMA_TC_023!E32</f>
        <v>0</v>
      </c>
      <c r="G738" s="69">
        <f>RMA_TC_023!F32</f>
        <v>0</v>
      </c>
      <c r="H738" s="69">
        <f>RMA_TC_023!G32</f>
        <v>0</v>
      </c>
      <c r="I738" s="69">
        <f>RMA_TC_023!H32</f>
        <v>0</v>
      </c>
      <c r="J738" s="73">
        <f>E738</f>
        <v>0</v>
      </c>
    </row>
    <row r="739" spans="1:10" ht="16.5" hidden="1" thickTop="1" thickBot="1">
      <c r="A739" s="74" t="s">
        <v>32</v>
      </c>
      <c r="B739" s="81"/>
      <c r="C739" s="81"/>
      <c r="D739" s="81"/>
      <c r="E739" s="82"/>
      <c r="F739" s="77">
        <f>AVERAGE(F736:F738)</f>
        <v>0</v>
      </c>
      <c r="G739" s="77">
        <f>AVERAGE(G736:G738)</f>
        <v>0</v>
      </c>
      <c r="H739" s="77">
        <f>AVERAGE(H736:H738)</f>
        <v>0</v>
      </c>
      <c r="I739" s="77">
        <f>AVERAGE(I736:I738)</f>
        <v>0</v>
      </c>
      <c r="J739" s="78">
        <f>SUM(J736:J738)/(SUM(A736:A738))</f>
        <v>0</v>
      </c>
    </row>
    <row r="740" spans="1:10" ht="15" thickBot="1">
      <c r="A740" s="35"/>
      <c r="B740" s="87"/>
      <c r="C740" s="35"/>
      <c r="D740" s="87"/>
      <c r="E740" s="35"/>
      <c r="F740" s="35"/>
      <c r="G740" s="35"/>
      <c r="H740" s="35"/>
      <c r="I740" s="35"/>
      <c r="J740" s="35"/>
    </row>
    <row r="741" spans="1:10" ht="16.5" customHeight="1" thickBot="1">
      <c r="A741" s="286" t="s">
        <v>102</v>
      </c>
      <c r="B741" s="287"/>
      <c r="C741" s="287"/>
      <c r="D741" s="287"/>
      <c r="E741" s="287"/>
      <c r="F741" s="287"/>
      <c r="G741" s="287"/>
      <c r="H741" s="287"/>
      <c r="I741" s="287"/>
      <c r="J741" s="288"/>
    </row>
    <row r="742" spans="1:10" ht="26.5" thickBot="1">
      <c r="A742" s="56" t="s">
        <v>0</v>
      </c>
      <c r="B742" s="57" t="s">
        <v>1</v>
      </c>
      <c r="C742" s="57" t="s">
        <v>2</v>
      </c>
      <c r="D742" s="58" t="s">
        <v>3</v>
      </c>
      <c r="E742" s="58" t="s">
        <v>4</v>
      </c>
      <c r="F742" s="56" t="s">
        <v>5</v>
      </c>
      <c r="G742" s="56" t="s">
        <v>6</v>
      </c>
      <c r="H742" s="56" t="s">
        <v>7</v>
      </c>
      <c r="I742" s="59" t="s">
        <v>8</v>
      </c>
      <c r="J742" s="58" t="s">
        <v>9</v>
      </c>
    </row>
    <row r="743" spans="1:10" ht="16" thickBot="1">
      <c r="A743" s="60" t="s">
        <v>10</v>
      </c>
      <c r="B743" s="61" t="str">
        <f>RMA_TC_001!$B$2</f>
        <v>TestcaseNo</v>
      </c>
      <c r="C743" s="61">
        <v>0</v>
      </c>
      <c r="D743" s="61" t="s">
        <v>11</v>
      </c>
      <c r="E743" s="62">
        <f>RMA_TC_024!D5</f>
        <v>0</v>
      </c>
      <c r="F743" s="63">
        <f>RMA_TC_024!E5</f>
        <v>0</v>
      </c>
      <c r="G743" s="63">
        <f>RMA_TC_024!F5</f>
        <v>0</v>
      </c>
      <c r="H743" s="63">
        <f>RMA_TC_024!G5</f>
        <v>0</v>
      </c>
      <c r="I743" s="63">
        <f>RMA_TC_024!H5</f>
        <v>0</v>
      </c>
      <c r="J743" s="64">
        <f>E743</f>
        <v>0</v>
      </c>
    </row>
    <row r="744" spans="1:10" ht="16" thickBot="1">
      <c r="A744" s="65">
        <v>1</v>
      </c>
      <c r="B744" s="66" t="str">
        <f>RMA_TC_001!$B$2</f>
        <v>TestcaseNo</v>
      </c>
      <c r="C744" s="67">
        <v>0</v>
      </c>
      <c r="D744" s="67" t="s">
        <v>11</v>
      </c>
      <c r="E744" s="68">
        <v>1</v>
      </c>
      <c r="F744" s="69">
        <f>RMA_TC_024!E6</f>
        <v>0</v>
      </c>
      <c r="G744" s="69">
        <f>RMA_TC_024!F6</f>
        <v>0</v>
      </c>
      <c r="H744" s="69">
        <f>RMA_TC_024!G6</f>
        <v>0</v>
      </c>
      <c r="I744" s="69">
        <f>RMA_TC_024!H6</f>
        <v>0</v>
      </c>
      <c r="J744" s="70">
        <f>E744</f>
        <v>1</v>
      </c>
    </row>
    <row r="745" spans="1:10" ht="16" thickBot="1">
      <c r="A745" s="65">
        <v>1</v>
      </c>
      <c r="B745" s="66" t="str">
        <f>RMA_TC_001!$B$2</f>
        <v>TestcaseNo</v>
      </c>
      <c r="C745" s="67">
        <v>0</v>
      </c>
      <c r="D745" s="67" t="s">
        <v>11</v>
      </c>
      <c r="E745" s="68">
        <v>1</v>
      </c>
      <c r="F745" s="69" t="e">
        <f>RMA_TC_024!E7</f>
        <v>#DIV/0!</v>
      </c>
      <c r="G745" s="69" t="e">
        <f>RMA_TC_024!F7</f>
        <v>#DIV/0!</v>
      </c>
      <c r="H745" s="69" t="e">
        <f>RMA_TC_024!G7</f>
        <v>#DIV/0!</v>
      </c>
      <c r="I745" s="69" t="e">
        <f>RMA_TC_024!H7</f>
        <v>#DIV/0!</v>
      </c>
      <c r="J745" s="70">
        <f>E745</f>
        <v>1</v>
      </c>
    </row>
    <row r="746" spans="1:10" ht="16" thickBot="1">
      <c r="A746" s="71">
        <v>1</v>
      </c>
      <c r="B746" s="66" t="str">
        <f>RMA_TC_001!$B$2</f>
        <v>TestcaseNo</v>
      </c>
      <c r="C746" s="72">
        <v>0</v>
      </c>
      <c r="D746" s="72" t="s">
        <v>11</v>
      </c>
      <c r="E746" s="68">
        <v>1</v>
      </c>
      <c r="F746" s="69">
        <f>RMA_TC_024!E8</f>
        <v>0</v>
      </c>
      <c r="G746" s="69">
        <f>RMA_TC_024!F8</f>
        <v>0</v>
      </c>
      <c r="H746" s="69">
        <f>RMA_TC_024!G8</f>
        <v>0</v>
      </c>
      <c r="I746" s="69">
        <f>RMA_TC_024!H8</f>
        <v>0</v>
      </c>
      <c r="J746" s="73">
        <f>E746</f>
        <v>1</v>
      </c>
    </row>
    <row r="747" spans="1:10" ht="16.5" thickTop="1" thickBot="1">
      <c r="A747" s="74" t="s">
        <v>12</v>
      </c>
      <c r="B747" s="75"/>
      <c r="C747" s="75"/>
      <c r="D747" s="75"/>
      <c r="E747" s="76"/>
      <c r="F747" s="77" t="e">
        <f>AVERAGE(F744:F746)</f>
        <v>#DIV/0!</v>
      </c>
      <c r="G747" s="77" t="e">
        <f>AVERAGE(G744:G746)</f>
        <v>#DIV/0!</v>
      </c>
      <c r="H747" s="77" t="e">
        <f>AVERAGE(H744:H746)</f>
        <v>#DIV/0!</v>
      </c>
      <c r="I747" s="77" t="e">
        <f>AVERAGE(I744:I746)</f>
        <v>#DIV/0!</v>
      </c>
      <c r="J747" s="78">
        <f>SUM(J744:J746)/(SUM(A744:A746))</f>
        <v>1</v>
      </c>
    </row>
    <row r="748" spans="1:10" ht="16" thickBot="1">
      <c r="A748" s="79">
        <v>5</v>
      </c>
      <c r="B748" s="66" t="str">
        <f>RMA_TC_001!$B$2</f>
        <v>TestcaseNo</v>
      </c>
      <c r="C748" s="66">
        <v>0</v>
      </c>
      <c r="D748" s="66" t="s">
        <v>11</v>
      </c>
      <c r="E748" s="68">
        <v>5</v>
      </c>
      <c r="F748" s="69">
        <f>RMA_TC_024!E10</f>
        <v>0</v>
      </c>
      <c r="G748" s="69">
        <f>RMA_TC_024!F10</f>
        <v>0</v>
      </c>
      <c r="H748" s="69">
        <f>RMA_TC_024!G10</f>
        <v>0</v>
      </c>
      <c r="I748" s="69">
        <f>RMA_TC_024!H10</f>
        <v>0</v>
      </c>
      <c r="J748" s="80">
        <f>E748</f>
        <v>5</v>
      </c>
    </row>
    <row r="749" spans="1:10" ht="16" thickBot="1">
      <c r="A749" s="65">
        <v>5</v>
      </c>
      <c r="B749" s="66" t="str">
        <f>RMA_TC_001!$B$2</f>
        <v>TestcaseNo</v>
      </c>
      <c r="C749" s="67">
        <v>0</v>
      </c>
      <c r="D749" s="67" t="s">
        <v>11</v>
      </c>
      <c r="E749" s="68">
        <v>5</v>
      </c>
      <c r="F749" s="69">
        <f>RMA_TC_024!E11</f>
        <v>0</v>
      </c>
      <c r="G749" s="69">
        <f>RMA_TC_024!F11</f>
        <v>0</v>
      </c>
      <c r="H749" s="69">
        <f>RMA_TC_024!G11</f>
        <v>0</v>
      </c>
      <c r="I749" s="69">
        <f>RMA_TC_024!H11</f>
        <v>0</v>
      </c>
      <c r="J749" s="70">
        <f>E749</f>
        <v>5</v>
      </c>
    </row>
    <row r="750" spans="1:10" ht="16" thickBot="1">
      <c r="A750" s="71">
        <v>5</v>
      </c>
      <c r="B750" s="66" t="str">
        <f>RMA_TC_001!$B$2</f>
        <v>TestcaseNo</v>
      </c>
      <c r="C750" s="72">
        <v>0</v>
      </c>
      <c r="D750" s="72" t="s">
        <v>11</v>
      </c>
      <c r="E750" s="68">
        <v>5</v>
      </c>
      <c r="F750" s="69" t="e">
        <f>RMA_TC_024!E12</f>
        <v>#DIV/0!</v>
      </c>
      <c r="G750" s="69" t="e">
        <f>RMA_TC_024!F12</f>
        <v>#DIV/0!</v>
      </c>
      <c r="H750" s="69" t="e">
        <f>RMA_TC_024!G12</f>
        <v>#DIV/0!</v>
      </c>
      <c r="I750" s="69" t="e">
        <f>RMA_TC_024!H12</f>
        <v>#DIV/0!</v>
      </c>
      <c r="J750" s="73">
        <f>E750</f>
        <v>5</v>
      </c>
    </row>
    <row r="751" spans="1:10" ht="16.5" thickTop="1" thickBot="1">
      <c r="A751" s="74" t="s">
        <v>13</v>
      </c>
      <c r="B751" s="75"/>
      <c r="C751" s="75"/>
      <c r="D751" s="75"/>
      <c r="E751" s="76"/>
      <c r="F751" s="77" t="e">
        <f>AVERAGE(F748:F750)</f>
        <v>#DIV/0!</v>
      </c>
      <c r="G751" s="77" t="e">
        <f>AVERAGE(G748:G750)</f>
        <v>#DIV/0!</v>
      </c>
      <c r="H751" s="77" t="e">
        <f>AVERAGE(H748:H750)</f>
        <v>#DIV/0!</v>
      </c>
      <c r="I751" s="77" t="e">
        <f>AVERAGE(I748:I750)</f>
        <v>#DIV/0!</v>
      </c>
      <c r="J751" s="78">
        <f>SUM(J748:J750)/(SUM(A748:A750))</f>
        <v>1</v>
      </c>
    </row>
    <row r="752" spans="1:10" ht="16" thickBot="1">
      <c r="A752" s="79">
        <v>10</v>
      </c>
      <c r="B752" s="66" t="str">
        <f>RMA_TC_001!$B$2</f>
        <v>TestcaseNo</v>
      </c>
      <c r="C752" s="66">
        <v>0</v>
      </c>
      <c r="D752" s="66" t="s">
        <v>11</v>
      </c>
      <c r="E752" s="68">
        <v>10</v>
      </c>
      <c r="F752" s="69">
        <f>RMA_TC_024!E14</f>
        <v>0</v>
      </c>
      <c r="G752" s="69">
        <f>RMA_TC_024!F14</f>
        <v>0</v>
      </c>
      <c r="H752" s="69">
        <f>RMA_TC_024!G14</f>
        <v>0</v>
      </c>
      <c r="I752" s="69">
        <f>RMA_TC_024!H14</f>
        <v>0</v>
      </c>
      <c r="J752" s="80">
        <f>E752</f>
        <v>10</v>
      </c>
    </row>
    <row r="753" spans="1:1021 1026:2046 2051:3071 3076:4096 4101:5116 5121:6141 6146:7166 7171:8191 8196:9216 9221:10236 10241:11261 11266:12286 12291:13311 13316:14336 14341:15356 15361:16381" ht="16" thickBot="1">
      <c r="A753" s="65">
        <v>10</v>
      </c>
      <c r="B753" s="66" t="str">
        <f>RMA_TC_001!$B$2</f>
        <v>TestcaseNo</v>
      </c>
      <c r="C753" s="67">
        <v>0</v>
      </c>
      <c r="D753" s="67" t="s">
        <v>11</v>
      </c>
      <c r="E753" s="68">
        <v>10</v>
      </c>
      <c r="F753" s="69" t="e">
        <f>RMA_TC_024!E15</f>
        <v>#DIV/0!</v>
      </c>
      <c r="G753" s="69" t="e">
        <f>RMA_TC_024!F15</f>
        <v>#DIV/0!</v>
      </c>
      <c r="H753" s="69" t="e">
        <f>RMA_TC_024!G15</f>
        <v>#DIV/0!</v>
      </c>
      <c r="I753" s="69" t="e">
        <f>RMA_TC_024!H15</f>
        <v>#DIV/0!</v>
      </c>
      <c r="J753" s="70">
        <f>E753</f>
        <v>10</v>
      </c>
    </row>
    <row r="754" spans="1:1021 1026:2046 2051:3071 3076:4096 4101:5116 5121:6141 6146:7166 7171:8191 8196:9216 9221:10236 10241:11261 11266:12286 12291:13311 13316:14336 14341:15356 15361:16381" ht="16" thickBot="1">
      <c r="A754" s="71">
        <v>10</v>
      </c>
      <c r="B754" s="66" t="str">
        <f>RMA_TC_001!$B$2</f>
        <v>TestcaseNo</v>
      </c>
      <c r="C754" s="72">
        <v>0</v>
      </c>
      <c r="D754" s="72" t="s">
        <v>11</v>
      </c>
      <c r="E754" s="68">
        <v>10</v>
      </c>
      <c r="F754" s="69">
        <f>RMA_TC_024!E16</f>
        <v>0</v>
      </c>
      <c r="G754" s="69">
        <f>RMA_TC_024!F16</f>
        <v>0</v>
      </c>
      <c r="H754" s="69">
        <f>RMA_TC_024!G16</f>
        <v>0</v>
      </c>
      <c r="I754" s="69">
        <f>RMA_TC_024!H16</f>
        <v>0</v>
      </c>
      <c r="J754" s="73">
        <f>E754</f>
        <v>10</v>
      </c>
    </row>
    <row r="755" spans="1:1021 1026:2046 2051:3071 3076:4096 4101:5116 5121:6141 6146:7166 7171:8191 8196:9216 9221:10236 10241:11261 11266:12286 12291:13311 13316:14336 14341:15356 15361:16381" ht="16.5" thickTop="1" thickBot="1">
      <c r="A755" s="74" t="s">
        <v>14</v>
      </c>
      <c r="B755" s="75"/>
      <c r="C755" s="75"/>
      <c r="D755" s="75"/>
      <c r="E755" s="76"/>
      <c r="F755" s="77" t="e">
        <f>AVERAGE(F752:F754)</f>
        <v>#DIV/0!</v>
      </c>
      <c r="G755" s="77" t="e">
        <f>AVERAGE(G752:G754)</f>
        <v>#DIV/0!</v>
      </c>
      <c r="H755" s="77" t="e">
        <f>AVERAGE(H752:H754)</f>
        <v>#DIV/0!</v>
      </c>
      <c r="I755" s="77" t="e">
        <f>AVERAGE(I752:I754)</f>
        <v>#DIV/0!</v>
      </c>
      <c r="J755" s="78">
        <f>SUM(J752:J754)/(SUM(A752:A754))</f>
        <v>1</v>
      </c>
    </row>
    <row r="756" spans="1:1021 1026:2046 2051:3071 3076:4096 4101:5116 5121:6141 6146:7166 7171:8191 8196:9216 9221:10236 10241:11261 11266:12286 12291:13311 13316:14336 14341:15356 15361:16381" ht="16" thickBot="1">
      <c r="A756" s="79">
        <v>20</v>
      </c>
      <c r="B756" s="66" t="str">
        <f>RMA_TC_001!$B$2</f>
        <v>TestcaseNo</v>
      </c>
      <c r="C756" s="66">
        <v>0</v>
      </c>
      <c r="D756" s="66" t="s">
        <v>11</v>
      </c>
      <c r="E756" s="68">
        <v>20</v>
      </c>
      <c r="F756" s="69">
        <f>RMA_TC_024!E18</f>
        <v>0</v>
      </c>
      <c r="G756" s="69">
        <f>RMA_TC_024!F18</f>
        <v>0</v>
      </c>
      <c r="H756" s="69">
        <f>RMA_TC_024!G18</f>
        <v>0</v>
      </c>
      <c r="I756" s="69">
        <f>RMA_TC_024!H18</f>
        <v>0</v>
      </c>
      <c r="J756" s="80">
        <f>E756</f>
        <v>20</v>
      </c>
    </row>
    <row r="757" spans="1:1021 1026:2046 2051:3071 3076:4096 4101:5116 5121:6141 6146:7166 7171:8191 8196:9216 9221:10236 10241:11261 11266:12286 12291:13311 13316:14336 14341:15356 15361:16381" ht="16" thickBot="1">
      <c r="A757" s="65">
        <v>20</v>
      </c>
      <c r="B757" s="66" t="str">
        <f>RMA_TC_001!$B$2</f>
        <v>TestcaseNo</v>
      </c>
      <c r="C757" s="67">
        <v>0</v>
      </c>
      <c r="D757" s="67" t="s">
        <v>11</v>
      </c>
      <c r="E757" s="68">
        <v>20</v>
      </c>
      <c r="F757" s="69">
        <f>RMA_TC_024!E19</f>
        <v>0</v>
      </c>
      <c r="G757" s="69">
        <f>RMA_TC_024!F19</f>
        <v>0</v>
      </c>
      <c r="H757" s="69">
        <f>RMA_TC_024!G19</f>
        <v>0</v>
      </c>
      <c r="I757" s="69">
        <f>RMA_TC_024!H19</f>
        <v>0</v>
      </c>
      <c r="J757" s="70">
        <f>E757</f>
        <v>20</v>
      </c>
    </row>
    <row r="758" spans="1:1021 1026:2046 2051:3071 3076:4096 4101:5116 5121:6141 6146:7166 7171:8191 8196:9216 9221:10236 10241:11261 11266:12286 12291:13311 13316:14336 14341:15356 15361:16381" ht="16" thickBot="1">
      <c r="A758" s="71">
        <v>20</v>
      </c>
      <c r="B758" s="66" t="str">
        <f>RMA_TC_001!$B$2</f>
        <v>TestcaseNo</v>
      </c>
      <c r="C758" s="72">
        <v>0</v>
      </c>
      <c r="D758" s="72" t="s">
        <v>11</v>
      </c>
      <c r="E758" s="68">
        <v>20</v>
      </c>
      <c r="F758" s="69">
        <f>RMA_TC_024!E20</f>
        <v>0</v>
      </c>
      <c r="G758" s="69">
        <f>RMA_TC_024!F20</f>
        <v>0</v>
      </c>
      <c r="H758" s="69">
        <f>RMA_TC_024!G20</f>
        <v>0</v>
      </c>
      <c r="I758" s="69">
        <f>RMA_TC_024!H20</f>
        <v>0</v>
      </c>
      <c r="J758" s="73">
        <f>E758</f>
        <v>20</v>
      </c>
    </row>
    <row r="759" spans="1:1021 1026:2046 2051:3071 3076:4096 4101:5116 5121:6141 6146:7166 7171:8191 8196:9216 9221:10236 10241:11261 11266:12286 12291:13311 13316:14336 14341:15356 15361:16381" ht="16.5" thickTop="1" thickBot="1">
      <c r="A759" s="74" t="s">
        <v>15</v>
      </c>
      <c r="B759" s="75"/>
      <c r="C759" s="75"/>
      <c r="D759" s="75"/>
      <c r="E759" s="76"/>
      <c r="F759" s="77">
        <f>AVERAGE(F756:F758)</f>
        <v>0</v>
      </c>
      <c r="G759" s="77">
        <f>AVERAGE(G756:G758)</f>
        <v>0</v>
      </c>
      <c r="H759" s="77">
        <f>AVERAGE(H756:H758)</f>
        <v>0</v>
      </c>
      <c r="I759" s="77">
        <f>AVERAGE(I756:I758)</f>
        <v>0</v>
      </c>
      <c r="J759" s="78">
        <f>SUM(J756:J758)/(SUM(A756:A758))</f>
        <v>1</v>
      </c>
    </row>
    <row r="760" spans="1:1021 1026:2046 2051:3071 3076:4096 4101:5116 5121:6141 6146:7166 7171:8191 8196:9216 9221:10236 10241:11261 11266:12286 12291:13311 13316:14336 14341:15356 15361:16381" ht="16" thickBot="1">
      <c r="A760" s="79">
        <v>50</v>
      </c>
      <c r="B760" s="66" t="str">
        <f>RMA_TC_001!$B$2</f>
        <v>TestcaseNo</v>
      </c>
      <c r="C760" s="66">
        <v>0</v>
      </c>
      <c r="D760" s="66" t="s">
        <v>11</v>
      </c>
      <c r="E760" s="68">
        <v>50</v>
      </c>
      <c r="F760" s="69">
        <f>RMA_TC_024!E22</f>
        <v>0</v>
      </c>
      <c r="G760" s="69">
        <f>RMA_TC_024!F22</f>
        <v>0</v>
      </c>
      <c r="H760" s="69">
        <f>RMA_TC_024!G22</f>
        <v>0</v>
      </c>
      <c r="I760" s="69">
        <f>RMA_TC_024!H22</f>
        <v>0</v>
      </c>
      <c r="J760" s="80">
        <f>E760</f>
        <v>50</v>
      </c>
    </row>
    <row r="761" spans="1:1021 1026:2046 2051:3071 3076:4096 4101:5116 5121:6141 6146:7166 7171:8191 8196:9216 9221:10236 10241:11261 11266:12286 12291:13311 13316:14336 14341:15356 15361:16381" ht="16" thickBot="1">
      <c r="A761" s="65">
        <v>50</v>
      </c>
      <c r="B761" s="66" t="str">
        <f>RMA_TC_001!$B$2</f>
        <v>TestcaseNo</v>
      </c>
      <c r="C761" s="67">
        <v>0</v>
      </c>
      <c r="D761" s="67" t="s">
        <v>11</v>
      </c>
      <c r="E761" s="68">
        <v>50</v>
      </c>
      <c r="F761" s="69">
        <f>RMA_TC_024!E23</f>
        <v>0</v>
      </c>
      <c r="G761" s="69">
        <f>RMA_TC_024!F23</f>
        <v>0</v>
      </c>
      <c r="H761" s="69">
        <f>RMA_TC_024!G23</f>
        <v>0</v>
      </c>
      <c r="I761" s="69">
        <f>RMA_TC_024!H23</f>
        <v>0</v>
      </c>
      <c r="J761" s="70">
        <f>E761</f>
        <v>50</v>
      </c>
    </row>
    <row r="762" spans="1:1021 1026:2046 2051:3071 3076:4096 4101:5116 5121:6141 6146:7166 7171:8191 8196:9216 9221:10236 10241:11261 11266:12286 12291:13311 13316:14336 14341:15356 15361:16381" ht="16" thickBot="1">
      <c r="A762" s="71">
        <v>50</v>
      </c>
      <c r="B762" s="66" t="str">
        <f>RMA_TC_001!$B$2</f>
        <v>TestcaseNo</v>
      </c>
      <c r="C762" s="72">
        <v>0</v>
      </c>
      <c r="D762" s="72" t="s">
        <v>11</v>
      </c>
      <c r="E762" s="68">
        <v>50</v>
      </c>
      <c r="F762" s="69">
        <f>RMA_TC_024!E24</f>
        <v>0</v>
      </c>
      <c r="G762" s="69">
        <f>RMA_TC_024!F24</f>
        <v>0</v>
      </c>
      <c r="H762" s="69">
        <f>RMA_TC_024!G24</f>
        <v>0</v>
      </c>
      <c r="I762" s="69">
        <f>RMA_TC_024!H24</f>
        <v>0</v>
      </c>
      <c r="J762" s="73">
        <f>E762</f>
        <v>50</v>
      </c>
    </row>
    <row r="763" spans="1:1021 1026:2046 2051:3071 3076:4096 4101:5116 5121:6141 6146:7166 7171:8191 8196:9216 9221:10236 10241:11261 11266:12286 12291:13311 13316:14336 14341:15356 15361:16381" ht="16.5" thickTop="1" thickBot="1">
      <c r="A763" s="74" t="s">
        <v>30</v>
      </c>
      <c r="B763" s="75"/>
      <c r="C763" s="75"/>
      <c r="D763" s="75"/>
      <c r="E763" s="76"/>
      <c r="F763" s="77">
        <f>AVERAGE(F760:F762)</f>
        <v>0</v>
      </c>
      <c r="G763" s="77">
        <f>AVERAGE(G760:G762)</f>
        <v>0</v>
      </c>
      <c r="H763" s="77">
        <f>AVERAGE(H760:H762)</f>
        <v>0</v>
      </c>
      <c r="I763" s="77">
        <f>AVERAGE(I760:I762)</f>
        <v>0</v>
      </c>
      <c r="J763" s="78">
        <f>SUM(J760:J762)/(SUM(A760:A762))</f>
        <v>1</v>
      </c>
    </row>
    <row r="764" spans="1:1021 1026:2046 2051:3071 3076:4096 4101:5116 5121:6141 6146:7166 7171:8191 8196:9216 9221:10236 10241:11261 11266:12286 12291:13311 13316:14336 14341:15356 15361:16381" ht="16" thickBot="1">
      <c r="A764" s="79">
        <v>100</v>
      </c>
      <c r="B764" s="66" t="str">
        <f>RMA_TC_001!$B$2</f>
        <v>TestcaseNo</v>
      </c>
      <c r="C764" s="66">
        <v>0</v>
      </c>
      <c r="D764" s="66" t="s">
        <v>11</v>
      </c>
      <c r="E764" s="68">
        <v>100</v>
      </c>
      <c r="F764" s="69">
        <f>RMA_TC_024!E26</f>
        <v>0</v>
      </c>
      <c r="G764" s="69">
        <f>RMA_TC_024!F26</f>
        <v>0</v>
      </c>
      <c r="H764" s="69">
        <f>RMA_TC_024!G26</f>
        <v>0</v>
      </c>
      <c r="I764" s="69">
        <f>RMA_TC_024!H26</f>
        <v>0</v>
      </c>
      <c r="J764" s="80">
        <f>E764</f>
        <v>100</v>
      </c>
    </row>
    <row r="765" spans="1:1021 1026:2046 2051:3071 3076:4096 4101:5116 5121:6141 6146:7166 7171:8191 8196:9216 9221:10236 10241:11261 11266:12286 12291:13311 13316:14336 14341:15356 15361:16381" ht="16" thickBot="1">
      <c r="A765" s="65">
        <v>100</v>
      </c>
      <c r="B765" s="66" t="str">
        <f>RMA_TC_001!$B$2</f>
        <v>TestcaseNo</v>
      </c>
      <c r="C765" s="67">
        <v>0</v>
      </c>
      <c r="D765" s="67" t="s">
        <v>11</v>
      </c>
      <c r="E765" s="68">
        <v>100</v>
      </c>
      <c r="F765" s="69">
        <f>RMA_TC_024!E27</f>
        <v>0</v>
      </c>
      <c r="G765" s="69">
        <f>RMA_TC_024!F27</f>
        <v>0</v>
      </c>
      <c r="H765" s="69">
        <f>RMA_TC_024!G27</f>
        <v>0</v>
      </c>
      <c r="I765" s="69">
        <f>RMA_TC_024!H27</f>
        <v>0</v>
      </c>
      <c r="J765" s="70">
        <f>E765</f>
        <v>100</v>
      </c>
    </row>
    <row r="766" spans="1:1021 1026:2046 2051:3071 3076:4096 4101:5116 5121:6141 6146:7166 7171:8191 8196:9216 9221:10236 10241:11261 11266:12286 12291:13311 13316:14336 14341:15356 15361:16381" ht="16" thickBot="1">
      <c r="A766" s="71">
        <v>100</v>
      </c>
      <c r="B766" s="66" t="str">
        <f>RMA_TC_001!$B$2</f>
        <v>TestcaseNo</v>
      </c>
      <c r="C766" s="72">
        <v>0</v>
      </c>
      <c r="D766" s="72" t="s">
        <v>11</v>
      </c>
      <c r="E766" s="68">
        <v>100</v>
      </c>
      <c r="F766" s="69">
        <f>RMA_TC_024!E28</f>
        <v>0</v>
      </c>
      <c r="G766" s="69">
        <f>RMA_TC_024!F28</f>
        <v>0</v>
      </c>
      <c r="H766" s="69">
        <f>RMA_TC_024!G28</f>
        <v>0</v>
      </c>
      <c r="I766" s="69">
        <f>RMA_TC_024!H28</f>
        <v>0</v>
      </c>
      <c r="J766" s="73">
        <f>E766</f>
        <v>100</v>
      </c>
    </row>
    <row r="767" spans="1:1021 1026:2046 2051:3071 3076:4096 4101:5116 5121:6141 6146:7166 7171:8191 8196:9216 9221:10236 10241:11261 11266:12286 12291:13311 13316:14336 14341:15356 15361:16381" ht="16.5" thickTop="1" thickBot="1">
      <c r="A767" s="74" t="s">
        <v>31</v>
      </c>
      <c r="B767" s="81"/>
      <c r="C767" s="81"/>
      <c r="D767" s="81"/>
      <c r="E767" s="82"/>
      <c r="F767" s="77">
        <f>AVERAGE(F764:F766)</f>
        <v>0</v>
      </c>
      <c r="G767" s="77">
        <f>AVERAGE(G764:G766)</f>
        <v>0</v>
      </c>
      <c r="H767" s="77">
        <f>AVERAGE(H764:H766)</f>
        <v>0</v>
      </c>
      <c r="I767" s="77">
        <f>AVERAGE(I764:I766)</f>
        <v>0</v>
      </c>
      <c r="J767" s="78">
        <f>SUM(J764:J766)/(SUM(A764:A766))</f>
        <v>1</v>
      </c>
    </row>
    <row r="768" spans="1:1021 1026:2046 2051:3071 3076:4096 4101:5116 5121:6141 6146:7166 7171:8191 8196:9216 9221:10236 10241:11261 11266:12286 12291:13311 13316:14336 14341:15356 15361:16381" s="63" customFormat="1" ht="13.5" hidden="1" thickBot="1">
      <c r="A768" s="62">
        <v>200</v>
      </c>
      <c r="B768" s="63" t="str">
        <f>RMA_TC_001!$B$2</f>
        <v>TestcaseNo</v>
      </c>
      <c r="C768" s="63">
        <v>0</v>
      </c>
      <c r="D768" s="63" t="s">
        <v>11</v>
      </c>
      <c r="E768" s="63">
        <f>RMA_TC_024!D30</f>
        <v>0</v>
      </c>
      <c r="F768" s="62">
        <f>RMA_TC_024!E30</f>
        <v>0</v>
      </c>
      <c r="G768" s="63">
        <f>RMA_TC_024!F30</f>
        <v>0</v>
      </c>
      <c r="H768" s="63">
        <f>RMA_TC_024!G30</f>
        <v>0</v>
      </c>
      <c r="I768" s="63">
        <f>RMA_TC_024!H30</f>
        <v>0</v>
      </c>
      <c r="J768" s="63">
        <f>E768</f>
        <v>0</v>
      </c>
      <c r="K768" s="62"/>
      <c r="P768" s="62"/>
      <c r="U768" s="62"/>
      <c r="Z768" s="62"/>
      <c r="AE768" s="62"/>
      <c r="AJ768" s="62"/>
      <c r="AO768" s="62"/>
      <c r="AT768" s="62"/>
      <c r="AY768" s="62"/>
      <c r="BD768" s="62"/>
      <c r="BI768" s="62"/>
      <c r="BN768" s="62"/>
      <c r="BS768" s="62"/>
      <c r="BX768" s="62"/>
      <c r="CC768" s="62"/>
      <c r="CH768" s="62"/>
      <c r="CM768" s="62"/>
      <c r="CR768" s="62"/>
      <c r="CW768" s="62"/>
      <c r="DB768" s="62"/>
      <c r="DG768" s="62"/>
      <c r="DL768" s="62"/>
      <c r="DQ768" s="62"/>
      <c r="DV768" s="62"/>
      <c r="EA768" s="62"/>
      <c r="EF768" s="62"/>
      <c r="EK768" s="62"/>
      <c r="EP768" s="62"/>
      <c r="EU768" s="62"/>
      <c r="EZ768" s="62"/>
      <c r="FE768" s="62"/>
      <c r="FJ768" s="62"/>
      <c r="FO768" s="62"/>
      <c r="FT768" s="62"/>
      <c r="FY768" s="62"/>
      <c r="GD768" s="62"/>
      <c r="GI768" s="62"/>
      <c r="GN768" s="62"/>
      <c r="GS768" s="62"/>
      <c r="GX768" s="62"/>
      <c r="HC768" s="62"/>
      <c r="HH768" s="62"/>
      <c r="HM768" s="62"/>
      <c r="HR768" s="62"/>
      <c r="HW768" s="62"/>
      <c r="IB768" s="62"/>
      <c r="IG768" s="62"/>
      <c r="IL768" s="62"/>
      <c r="IQ768" s="62"/>
      <c r="IV768" s="62"/>
      <c r="JA768" s="62"/>
      <c r="JF768" s="62"/>
      <c r="JK768" s="62"/>
      <c r="JP768" s="62"/>
      <c r="JU768" s="62"/>
      <c r="JZ768" s="62"/>
      <c r="KE768" s="62"/>
      <c r="KJ768" s="62"/>
      <c r="KO768" s="62"/>
      <c r="KT768" s="62"/>
      <c r="KY768" s="62"/>
      <c r="LD768" s="62"/>
      <c r="LI768" s="62"/>
      <c r="LN768" s="62"/>
      <c r="LS768" s="62"/>
      <c r="LX768" s="62"/>
      <c r="MC768" s="62"/>
      <c r="MH768" s="62"/>
      <c r="MM768" s="62"/>
      <c r="MR768" s="62"/>
      <c r="MW768" s="62"/>
      <c r="NB768" s="62"/>
      <c r="NG768" s="62"/>
      <c r="NL768" s="62"/>
      <c r="NQ768" s="62"/>
      <c r="NV768" s="62"/>
      <c r="OA768" s="62"/>
      <c r="OF768" s="62"/>
      <c r="OK768" s="62"/>
      <c r="OP768" s="62"/>
      <c r="OU768" s="62"/>
      <c r="OZ768" s="62"/>
      <c r="PE768" s="62"/>
      <c r="PJ768" s="62"/>
      <c r="PO768" s="62"/>
      <c r="PT768" s="62"/>
      <c r="PY768" s="62"/>
      <c r="QD768" s="62"/>
      <c r="QI768" s="62"/>
      <c r="QN768" s="62"/>
      <c r="QS768" s="62"/>
      <c r="QX768" s="62"/>
      <c r="RC768" s="62"/>
      <c r="RH768" s="62"/>
      <c r="RM768" s="62"/>
      <c r="RR768" s="62"/>
      <c r="RW768" s="62"/>
      <c r="SB768" s="62"/>
      <c r="SG768" s="62"/>
      <c r="SL768" s="62"/>
      <c r="SQ768" s="62"/>
      <c r="SV768" s="62"/>
      <c r="TA768" s="62"/>
      <c r="TF768" s="62"/>
      <c r="TK768" s="62"/>
      <c r="TP768" s="62"/>
      <c r="TU768" s="62"/>
      <c r="TZ768" s="62"/>
      <c r="UE768" s="62"/>
      <c r="UJ768" s="62"/>
      <c r="UO768" s="62"/>
      <c r="UT768" s="62"/>
      <c r="UY768" s="62"/>
      <c r="VD768" s="62"/>
      <c r="VI768" s="62"/>
      <c r="VN768" s="62"/>
      <c r="VS768" s="62"/>
      <c r="VX768" s="62"/>
      <c r="WC768" s="62"/>
      <c r="WH768" s="62"/>
      <c r="WM768" s="62"/>
      <c r="WR768" s="62"/>
      <c r="WW768" s="62"/>
      <c r="XB768" s="62"/>
      <c r="XG768" s="62"/>
      <c r="XL768" s="62"/>
      <c r="XQ768" s="62"/>
      <c r="XV768" s="62"/>
      <c r="YA768" s="62"/>
      <c r="YF768" s="62"/>
      <c r="YK768" s="62"/>
      <c r="YP768" s="62"/>
      <c r="YU768" s="62"/>
      <c r="YZ768" s="62"/>
      <c r="ZE768" s="62"/>
      <c r="ZJ768" s="62"/>
      <c r="ZO768" s="62"/>
      <c r="ZT768" s="62"/>
      <c r="ZY768" s="62"/>
      <c r="AAD768" s="62"/>
      <c r="AAI768" s="62"/>
      <c r="AAN768" s="62"/>
      <c r="AAS768" s="62"/>
      <c r="AAX768" s="62"/>
      <c r="ABC768" s="62"/>
      <c r="ABH768" s="62"/>
      <c r="ABM768" s="62"/>
      <c r="ABR768" s="62"/>
      <c r="ABW768" s="62"/>
      <c r="ACB768" s="62"/>
      <c r="ACG768" s="62"/>
      <c r="ACL768" s="62"/>
      <c r="ACQ768" s="62"/>
      <c r="ACV768" s="62"/>
      <c r="ADA768" s="62"/>
      <c r="ADF768" s="62"/>
      <c r="ADK768" s="62"/>
      <c r="ADP768" s="62"/>
      <c r="ADU768" s="62"/>
      <c r="ADZ768" s="62"/>
      <c r="AEE768" s="62"/>
      <c r="AEJ768" s="62"/>
      <c r="AEO768" s="62"/>
      <c r="AET768" s="62"/>
      <c r="AEY768" s="62"/>
      <c r="AFD768" s="62"/>
      <c r="AFI768" s="62"/>
      <c r="AFN768" s="62"/>
      <c r="AFS768" s="62"/>
      <c r="AFX768" s="62"/>
      <c r="AGC768" s="62"/>
      <c r="AGH768" s="62"/>
      <c r="AGM768" s="62"/>
      <c r="AGR768" s="62"/>
      <c r="AGW768" s="62"/>
      <c r="AHB768" s="62"/>
      <c r="AHG768" s="62"/>
      <c r="AHL768" s="62"/>
      <c r="AHQ768" s="62"/>
      <c r="AHV768" s="62"/>
      <c r="AIA768" s="62"/>
      <c r="AIF768" s="62"/>
      <c r="AIK768" s="62"/>
      <c r="AIP768" s="62"/>
      <c r="AIU768" s="62"/>
      <c r="AIZ768" s="62"/>
      <c r="AJE768" s="62"/>
      <c r="AJJ768" s="62"/>
      <c r="AJO768" s="62"/>
      <c r="AJT768" s="62"/>
      <c r="AJY768" s="62"/>
      <c r="AKD768" s="62"/>
      <c r="AKI768" s="62"/>
      <c r="AKN768" s="62"/>
      <c r="AKS768" s="62"/>
      <c r="AKX768" s="62"/>
      <c r="ALC768" s="62"/>
      <c r="ALH768" s="62"/>
      <c r="ALM768" s="62"/>
      <c r="ALR768" s="62"/>
      <c r="ALW768" s="62"/>
      <c r="AMB768" s="62"/>
      <c r="AMG768" s="62"/>
      <c r="AML768" s="62"/>
      <c r="AMQ768" s="62"/>
      <c r="AMV768" s="62"/>
      <c r="ANA768" s="62"/>
      <c r="ANF768" s="62"/>
      <c r="ANK768" s="62"/>
      <c r="ANP768" s="62"/>
      <c r="ANU768" s="62"/>
      <c r="ANZ768" s="62"/>
      <c r="AOE768" s="62"/>
      <c r="AOJ768" s="62"/>
      <c r="AOO768" s="62"/>
      <c r="AOT768" s="62"/>
      <c r="AOY768" s="62"/>
      <c r="APD768" s="62"/>
      <c r="API768" s="62"/>
      <c r="APN768" s="62"/>
      <c r="APS768" s="62"/>
      <c r="APX768" s="62"/>
      <c r="AQC768" s="62"/>
      <c r="AQH768" s="62"/>
      <c r="AQM768" s="62"/>
      <c r="AQR768" s="62"/>
      <c r="AQW768" s="62"/>
      <c r="ARB768" s="62"/>
      <c r="ARG768" s="62"/>
      <c r="ARL768" s="62"/>
      <c r="ARQ768" s="62"/>
      <c r="ARV768" s="62"/>
      <c r="ASA768" s="62"/>
      <c r="ASF768" s="62"/>
      <c r="ASK768" s="62"/>
      <c r="ASP768" s="62"/>
      <c r="ASU768" s="62"/>
      <c r="ASZ768" s="62"/>
      <c r="ATE768" s="62"/>
      <c r="ATJ768" s="62"/>
      <c r="ATO768" s="62"/>
      <c r="ATT768" s="62"/>
      <c r="ATY768" s="62"/>
      <c r="AUD768" s="62"/>
      <c r="AUI768" s="62"/>
      <c r="AUN768" s="62"/>
      <c r="AUS768" s="62"/>
      <c r="AUX768" s="62"/>
      <c r="AVC768" s="62"/>
      <c r="AVH768" s="62"/>
      <c r="AVM768" s="62"/>
      <c r="AVR768" s="62"/>
      <c r="AVW768" s="62"/>
      <c r="AWB768" s="62"/>
      <c r="AWG768" s="62"/>
      <c r="AWL768" s="62"/>
      <c r="AWQ768" s="62"/>
      <c r="AWV768" s="62"/>
      <c r="AXA768" s="62"/>
      <c r="AXF768" s="62"/>
      <c r="AXK768" s="62"/>
      <c r="AXP768" s="62"/>
      <c r="AXU768" s="62"/>
      <c r="AXZ768" s="62"/>
      <c r="AYE768" s="62"/>
      <c r="AYJ768" s="62"/>
      <c r="AYO768" s="62"/>
      <c r="AYT768" s="62"/>
      <c r="AYY768" s="62"/>
      <c r="AZD768" s="62"/>
      <c r="AZI768" s="62"/>
      <c r="AZN768" s="62"/>
      <c r="AZS768" s="62"/>
      <c r="AZX768" s="62"/>
      <c r="BAC768" s="62"/>
      <c r="BAH768" s="62"/>
      <c r="BAM768" s="62"/>
      <c r="BAR768" s="62"/>
      <c r="BAW768" s="62"/>
      <c r="BBB768" s="62"/>
      <c r="BBG768" s="62"/>
      <c r="BBL768" s="62"/>
      <c r="BBQ768" s="62"/>
      <c r="BBV768" s="62"/>
      <c r="BCA768" s="62"/>
      <c r="BCF768" s="62"/>
      <c r="BCK768" s="62"/>
      <c r="BCP768" s="62"/>
      <c r="BCU768" s="62"/>
      <c r="BCZ768" s="62"/>
      <c r="BDE768" s="62"/>
      <c r="BDJ768" s="62"/>
      <c r="BDO768" s="62"/>
      <c r="BDT768" s="62"/>
      <c r="BDY768" s="62"/>
      <c r="BED768" s="62"/>
      <c r="BEI768" s="62"/>
      <c r="BEN768" s="62"/>
      <c r="BES768" s="62"/>
      <c r="BEX768" s="62"/>
      <c r="BFC768" s="62"/>
      <c r="BFH768" s="62"/>
      <c r="BFM768" s="62"/>
      <c r="BFR768" s="62"/>
      <c r="BFW768" s="62"/>
      <c r="BGB768" s="62"/>
      <c r="BGG768" s="62"/>
      <c r="BGL768" s="62"/>
      <c r="BGQ768" s="62"/>
      <c r="BGV768" s="62"/>
      <c r="BHA768" s="62"/>
      <c r="BHF768" s="62"/>
      <c r="BHK768" s="62"/>
      <c r="BHP768" s="62"/>
      <c r="BHU768" s="62"/>
      <c r="BHZ768" s="62"/>
      <c r="BIE768" s="62"/>
      <c r="BIJ768" s="62"/>
      <c r="BIO768" s="62"/>
      <c r="BIT768" s="62"/>
      <c r="BIY768" s="62"/>
      <c r="BJD768" s="62"/>
      <c r="BJI768" s="62"/>
      <c r="BJN768" s="62"/>
      <c r="BJS768" s="62"/>
      <c r="BJX768" s="62"/>
      <c r="BKC768" s="62"/>
      <c r="BKH768" s="62"/>
      <c r="BKM768" s="62"/>
      <c r="BKR768" s="62"/>
      <c r="BKW768" s="62"/>
      <c r="BLB768" s="62"/>
      <c r="BLG768" s="62"/>
      <c r="BLL768" s="62"/>
      <c r="BLQ768" s="62"/>
      <c r="BLV768" s="62"/>
      <c r="BMA768" s="62"/>
      <c r="BMF768" s="62"/>
      <c r="BMK768" s="62"/>
      <c r="BMP768" s="62"/>
      <c r="BMU768" s="62"/>
      <c r="BMZ768" s="62"/>
      <c r="BNE768" s="62"/>
      <c r="BNJ768" s="62"/>
      <c r="BNO768" s="62"/>
      <c r="BNT768" s="62"/>
      <c r="BNY768" s="62"/>
      <c r="BOD768" s="62"/>
      <c r="BOI768" s="62"/>
      <c r="BON768" s="62"/>
      <c r="BOS768" s="62"/>
      <c r="BOX768" s="62"/>
      <c r="BPC768" s="62"/>
      <c r="BPH768" s="62"/>
      <c r="BPM768" s="62"/>
      <c r="BPR768" s="62"/>
      <c r="BPW768" s="62"/>
      <c r="BQB768" s="62"/>
      <c r="BQG768" s="62"/>
      <c r="BQL768" s="62"/>
      <c r="BQQ768" s="62"/>
      <c r="BQV768" s="62"/>
      <c r="BRA768" s="62"/>
      <c r="BRF768" s="62"/>
      <c r="BRK768" s="62"/>
      <c r="BRP768" s="62"/>
      <c r="BRU768" s="62"/>
      <c r="BRZ768" s="62"/>
      <c r="BSE768" s="62"/>
      <c r="BSJ768" s="62"/>
      <c r="BSO768" s="62"/>
      <c r="BST768" s="62"/>
      <c r="BSY768" s="62"/>
      <c r="BTD768" s="62"/>
      <c r="BTI768" s="62"/>
      <c r="BTN768" s="62"/>
      <c r="BTS768" s="62"/>
      <c r="BTX768" s="62"/>
      <c r="BUC768" s="62"/>
      <c r="BUH768" s="62"/>
      <c r="BUM768" s="62"/>
      <c r="BUR768" s="62"/>
      <c r="BUW768" s="62"/>
      <c r="BVB768" s="62"/>
      <c r="BVG768" s="62"/>
      <c r="BVL768" s="62"/>
      <c r="BVQ768" s="62"/>
      <c r="BVV768" s="62"/>
      <c r="BWA768" s="62"/>
      <c r="BWF768" s="62"/>
      <c r="BWK768" s="62"/>
      <c r="BWP768" s="62"/>
      <c r="BWU768" s="62"/>
      <c r="BWZ768" s="62"/>
      <c r="BXE768" s="62"/>
      <c r="BXJ768" s="62"/>
      <c r="BXO768" s="62"/>
      <c r="BXT768" s="62"/>
      <c r="BXY768" s="62"/>
      <c r="BYD768" s="62"/>
      <c r="BYI768" s="62"/>
      <c r="BYN768" s="62"/>
      <c r="BYS768" s="62"/>
      <c r="BYX768" s="62"/>
      <c r="BZC768" s="62"/>
      <c r="BZH768" s="62"/>
      <c r="BZM768" s="62"/>
      <c r="BZR768" s="62"/>
      <c r="BZW768" s="62"/>
      <c r="CAB768" s="62"/>
      <c r="CAG768" s="62"/>
      <c r="CAL768" s="62"/>
      <c r="CAQ768" s="62"/>
      <c r="CAV768" s="62"/>
      <c r="CBA768" s="62"/>
      <c r="CBF768" s="62"/>
      <c r="CBK768" s="62"/>
      <c r="CBP768" s="62"/>
      <c r="CBU768" s="62"/>
      <c r="CBZ768" s="62"/>
      <c r="CCE768" s="62"/>
      <c r="CCJ768" s="62"/>
      <c r="CCO768" s="62"/>
      <c r="CCT768" s="62"/>
      <c r="CCY768" s="62"/>
      <c r="CDD768" s="62"/>
      <c r="CDI768" s="62"/>
      <c r="CDN768" s="62"/>
      <c r="CDS768" s="62"/>
      <c r="CDX768" s="62"/>
      <c r="CEC768" s="62"/>
      <c r="CEH768" s="62"/>
      <c r="CEM768" s="62"/>
      <c r="CER768" s="62"/>
      <c r="CEW768" s="62"/>
      <c r="CFB768" s="62"/>
      <c r="CFG768" s="62"/>
      <c r="CFL768" s="62"/>
      <c r="CFQ768" s="62"/>
      <c r="CFV768" s="62"/>
      <c r="CGA768" s="62"/>
      <c r="CGF768" s="62"/>
      <c r="CGK768" s="62"/>
      <c r="CGP768" s="62"/>
      <c r="CGU768" s="62"/>
      <c r="CGZ768" s="62"/>
      <c r="CHE768" s="62"/>
      <c r="CHJ768" s="62"/>
      <c r="CHO768" s="62"/>
      <c r="CHT768" s="62"/>
      <c r="CHY768" s="62"/>
      <c r="CID768" s="62"/>
      <c r="CII768" s="62"/>
      <c r="CIN768" s="62"/>
      <c r="CIS768" s="62"/>
      <c r="CIX768" s="62"/>
      <c r="CJC768" s="62"/>
      <c r="CJH768" s="62"/>
      <c r="CJM768" s="62"/>
      <c r="CJR768" s="62"/>
      <c r="CJW768" s="62"/>
      <c r="CKB768" s="62"/>
      <c r="CKG768" s="62"/>
      <c r="CKL768" s="62"/>
      <c r="CKQ768" s="62"/>
      <c r="CKV768" s="62"/>
      <c r="CLA768" s="62"/>
      <c r="CLF768" s="62"/>
      <c r="CLK768" s="62"/>
      <c r="CLP768" s="62"/>
      <c r="CLU768" s="62"/>
      <c r="CLZ768" s="62"/>
      <c r="CME768" s="62"/>
      <c r="CMJ768" s="62"/>
      <c r="CMO768" s="62"/>
      <c r="CMT768" s="62"/>
      <c r="CMY768" s="62"/>
      <c r="CND768" s="62"/>
      <c r="CNI768" s="62"/>
      <c r="CNN768" s="62"/>
      <c r="CNS768" s="62"/>
      <c r="CNX768" s="62"/>
      <c r="COC768" s="62"/>
      <c r="COH768" s="62"/>
      <c r="COM768" s="62"/>
      <c r="COR768" s="62"/>
      <c r="COW768" s="62"/>
      <c r="CPB768" s="62"/>
      <c r="CPG768" s="62"/>
      <c r="CPL768" s="62"/>
      <c r="CPQ768" s="62"/>
      <c r="CPV768" s="62"/>
      <c r="CQA768" s="62"/>
      <c r="CQF768" s="62"/>
      <c r="CQK768" s="62"/>
      <c r="CQP768" s="62"/>
      <c r="CQU768" s="62"/>
      <c r="CQZ768" s="62"/>
      <c r="CRE768" s="62"/>
      <c r="CRJ768" s="62"/>
      <c r="CRO768" s="62"/>
      <c r="CRT768" s="62"/>
      <c r="CRY768" s="62"/>
      <c r="CSD768" s="62"/>
      <c r="CSI768" s="62"/>
      <c r="CSN768" s="62"/>
      <c r="CSS768" s="62"/>
      <c r="CSX768" s="62"/>
      <c r="CTC768" s="62"/>
      <c r="CTH768" s="62"/>
      <c r="CTM768" s="62"/>
      <c r="CTR768" s="62"/>
      <c r="CTW768" s="62"/>
      <c r="CUB768" s="62"/>
      <c r="CUG768" s="62"/>
      <c r="CUL768" s="62"/>
      <c r="CUQ768" s="62"/>
      <c r="CUV768" s="62"/>
      <c r="CVA768" s="62"/>
      <c r="CVF768" s="62"/>
      <c r="CVK768" s="62"/>
      <c r="CVP768" s="62"/>
      <c r="CVU768" s="62"/>
      <c r="CVZ768" s="62"/>
      <c r="CWE768" s="62"/>
      <c r="CWJ768" s="62"/>
      <c r="CWO768" s="62"/>
      <c r="CWT768" s="62"/>
      <c r="CWY768" s="62"/>
      <c r="CXD768" s="62"/>
      <c r="CXI768" s="62"/>
      <c r="CXN768" s="62"/>
      <c r="CXS768" s="62"/>
      <c r="CXX768" s="62"/>
      <c r="CYC768" s="62"/>
      <c r="CYH768" s="62"/>
      <c r="CYM768" s="62"/>
      <c r="CYR768" s="62"/>
      <c r="CYW768" s="62"/>
      <c r="CZB768" s="62"/>
      <c r="CZG768" s="62"/>
      <c r="CZL768" s="62"/>
      <c r="CZQ768" s="62"/>
      <c r="CZV768" s="62"/>
      <c r="DAA768" s="62"/>
      <c r="DAF768" s="62"/>
      <c r="DAK768" s="62"/>
      <c r="DAP768" s="62"/>
      <c r="DAU768" s="62"/>
      <c r="DAZ768" s="62"/>
      <c r="DBE768" s="62"/>
      <c r="DBJ768" s="62"/>
      <c r="DBO768" s="62"/>
      <c r="DBT768" s="62"/>
      <c r="DBY768" s="62"/>
      <c r="DCD768" s="62"/>
      <c r="DCI768" s="62"/>
      <c r="DCN768" s="62"/>
      <c r="DCS768" s="62"/>
      <c r="DCX768" s="62"/>
      <c r="DDC768" s="62"/>
      <c r="DDH768" s="62"/>
      <c r="DDM768" s="62"/>
      <c r="DDR768" s="62"/>
      <c r="DDW768" s="62"/>
      <c r="DEB768" s="62"/>
      <c r="DEG768" s="62"/>
      <c r="DEL768" s="62"/>
      <c r="DEQ768" s="62"/>
      <c r="DEV768" s="62"/>
      <c r="DFA768" s="62"/>
      <c r="DFF768" s="62"/>
      <c r="DFK768" s="62"/>
      <c r="DFP768" s="62"/>
      <c r="DFU768" s="62"/>
      <c r="DFZ768" s="62"/>
      <c r="DGE768" s="62"/>
      <c r="DGJ768" s="62"/>
      <c r="DGO768" s="62"/>
      <c r="DGT768" s="62"/>
      <c r="DGY768" s="62"/>
      <c r="DHD768" s="62"/>
      <c r="DHI768" s="62"/>
      <c r="DHN768" s="62"/>
      <c r="DHS768" s="62"/>
      <c r="DHX768" s="62"/>
      <c r="DIC768" s="62"/>
      <c r="DIH768" s="62"/>
      <c r="DIM768" s="62"/>
      <c r="DIR768" s="62"/>
      <c r="DIW768" s="62"/>
      <c r="DJB768" s="62"/>
      <c r="DJG768" s="62"/>
      <c r="DJL768" s="62"/>
      <c r="DJQ768" s="62"/>
      <c r="DJV768" s="62"/>
      <c r="DKA768" s="62"/>
      <c r="DKF768" s="62"/>
      <c r="DKK768" s="62"/>
      <c r="DKP768" s="62"/>
      <c r="DKU768" s="62"/>
      <c r="DKZ768" s="62"/>
      <c r="DLE768" s="62"/>
      <c r="DLJ768" s="62"/>
      <c r="DLO768" s="62"/>
      <c r="DLT768" s="62"/>
      <c r="DLY768" s="62"/>
      <c r="DMD768" s="62"/>
      <c r="DMI768" s="62"/>
      <c r="DMN768" s="62"/>
      <c r="DMS768" s="62"/>
      <c r="DMX768" s="62"/>
      <c r="DNC768" s="62"/>
      <c r="DNH768" s="62"/>
      <c r="DNM768" s="62"/>
      <c r="DNR768" s="62"/>
      <c r="DNW768" s="62"/>
      <c r="DOB768" s="62"/>
      <c r="DOG768" s="62"/>
      <c r="DOL768" s="62"/>
      <c r="DOQ768" s="62"/>
      <c r="DOV768" s="62"/>
      <c r="DPA768" s="62"/>
      <c r="DPF768" s="62"/>
      <c r="DPK768" s="62"/>
      <c r="DPP768" s="62"/>
      <c r="DPU768" s="62"/>
      <c r="DPZ768" s="62"/>
      <c r="DQE768" s="62"/>
      <c r="DQJ768" s="62"/>
      <c r="DQO768" s="62"/>
      <c r="DQT768" s="62"/>
      <c r="DQY768" s="62"/>
      <c r="DRD768" s="62"/>
      <c r="DRI768" s="62"/>
      <c r="DRN768" s="62"/>
      <c r="DRS768" s="62"/>
      <c r="DRX768" s="62"/>
      <c r="DSC768" s="62"/>
      <c r="DSH768" s="62"/>
      <c r="DSM768" s="62"/>
      <c r="DSR768" s="62"/>
      <c r="DSW768" s="62"/>
      <c r="DTB768" s="62"/>
      <c r="DTG768" s="62"/>
      <c r="DTL768" s="62"/>
      <c r="DTQ768" s="62"/>
      <c r="DTV768" s="62"/>
      <c r="DUA768" s="62"/>
      <c r="DUF768" s="62"/>
      <c r="DUK768" s="62"/>
      <c r="DUP768" s="62"/>
      <c r="DUU768" s="62"/>
      <c r="DUZ768" s="62"/>
      <c r="DVE768" s="62"/>
      <c r="DVJ768" s="62"/>
      <c r="DVO768" s="62"/>
      <c r="DVT768" s="62"/>
      <c r="DVY768" s="62"/>
      <c r="DWD768" s="62"/>
      <c r="DWI768" s="62"/>
      <c r="DWN768" s="62"/>
      <c r="DWS768" s="62"/>
      <c r="DWX768" s="62"/>
      <c r="DXC768" s="62"/>
      <c r="DXH768" s="62"/>
      <c r="DXM768" s="62"/>
      <c r="DXR768" s="62"/>
      <c r="DXW768" s="62"/>
      <c r="DYB768" s="62"/>
      <c r="DYG768" s="62"/>
      <c r="DYL768" s="62"/>
      <c r="DYQ768" s="62"/>
      <c r="DYV768" s="62"/>
      <c r="DZA768" s="62"/>
      <c r="DZF768" s="62"/>
      <c r="DZK768" s="62"/>
      <c r="DZP768" s="62"/>
      <c r="DZU768" s="62"/>
      <c r="DZZ768" s="62"/>
      <c r="EAE768" s="62"/>
      <c r="EAJ768" s="62"/>
      <c r="EAO768" s="62"/>
      <c r="EAT768" s="62"/>
      <c r="EAY768" s="62"/>
      <c r="EBD768" s="62"/>
      <c r="EBI768" s="62"/>
      <c r="EBN768" s="62"/>
      <c r="EBS768" s="62"/>
      <c r="EBX768" s="62"/>
      <c r="ECC768" s="62"/>
      <c r="ECH768" s="62"/>
      <c r="ECM768" s="62"/>
      <c r="ECR768" s="62"/>
      <c r="ECW768" s="62"/>
      <c r="EDB768" s="62"/>
      <c r="EDG768" s="62"/>
      <c r="EDL768" s="62"/>
      <c r="EDQ768" s="62"/>
      <c r="EDV768" s="62"/>
      <c r="EEA768" s="62"/>
      <c r="EEF768" s="62"/>
      <c r="EEK768" s="62"/>
      <c r="EEP768" s="62"/>
      <c r="EEU768" s="62"/>
      <c r="EEZ768" s="62"/>
      <c r="EFE768" s="62"/>
      <c r="EFJ768" s="62"/>
      <c r="EFO768" s="62"/>
      <c r="EFT768" s="62"/>
      <c r="EFY768" s="62"/>
      <c r="EGD768" s="62"/>
      <c r="EGI768" s="62"/>
      <c r="EGN768" s="62"/>
      <c r="EGS768" s="62"/>
      <c r="EGX768" s="62"/>
      <c r="EHC768" s="62"/>
      <c r="EHH768" s="62"/>
      <c r="EHM768" s="62"/>
      <c r="EHR768" s="62"/>
      <c r="EHW768" s="62"/>
      <c r="EIB768" s="62"/>
      <c r="EIG768" s="62"/>
      <c r="EIL768" s="62"/>
      <c r="EIQ768" s="62"/>
      <c r="EIV768" s="62"/>
      <c r="EJA768" s="62"/>
      <c r="EJF768" s="62"/>
      <c r="EJK768" s="62"/>
      <c r="EJP768" s="62"/>
      <c r="EJU768" s="62"/>
      <c r="EJZ768" s="62"/>
      <c r="EKE768" s="62"/>
      <c r="EKJ768" s="62"/>
      <c r="EKO768" s="62"/>
      <c r="EKT768" s="62"/>
      <c r="EKY768" s="62"/>
      <c r="ELD768" s="62"/>
      <c r="ELI768" s="62"/>
      <c r="ELN768" s="62"/>
      <c r="ELS768" s="62"/>
      <c r="ELX768" s="62"/>
      <c r="EMC768" s="62"/>
      <c r="EMH768" s="62"/>
      <c r="EMM768" s="62"/>
      <c r="EMR768" s="62"/>
      <c r="EMW768" s="62"/>
      <c r="ENB768" s="62"/>
      <c r="ENG768" s="62"/>
      <c r="ENL768" s="62"/>
      <c r="ENQ768" s="62"/>
      <c r="ENV768" s="62"/>
      <c r="EOA768" s="62"/>
      <c r="EOF768" s="62"/>
      <c r="EOK768" s="62"/>
      <c r="EOP768" s="62"/>
      <c r="EOU768" s="62"/>
      <c r="EOZ768" s="62"/>
      <c r="EPE768" s="62"/>
      <c r="EPJ768" s="62"/>
      <c r="EPO768" s="62"/>
      <c r="EPT768" s="62"/>
      <c r="EPY768" s="62"/>
      <c r="EQD768" s="62"/>
      <c r="EQI768" s="62"/>
      <c r="EQN768" s="62"/>
      <c r="EQS768" s="62"/>
      <c r="EQX768" s="62"/>
      <c r="ERC768" s="62"/>
      <c r="ERH768" s="62"/>
      <c r="ERM768" s="62"/>
      <c r="ERR768" s="62"/>
      <c r="ERW768" s="62"/>
      <c r="ESB768" s="62"/>
      <c r="ESG768" s="62"/>
      <c r="ESL768" s="62"/>
      <c r="ESQ768" s="62"/>
      <c r="ESV768" s="62"/>
      <c r="ETA768" s="62"/>
      <c r="ETF768" s="62"/>
      <c r="ETK768" s="62"/>
      <c r="ETP768" s="62"/>
      <c r="ETU768" s="62"/>
      <c r="ETZ768" s="62"/>
      <c r="EUE768" s="62"/>
      <c r="EUJ768" s="62"/>
      <c r="EUO768" s="62"/>
      <c r="EUT768" s="62"/>
      <c r="EUY768" s="62"/>
      <c r="EVD768" s="62"/>
      <c r="EVI768" s="62"/>
      <c r="EVN768" s="62"/>
      <c r="EVS768" s="62"/>
      <c r="EVX768" s="62"/>
      <c r="EWC768" s="62"/>
      <c r="EWH768" s="62"/>
      <c r="EWM768" s="62"/>
      <c r="EWR768" s="62"/>
      <c r="EWW768" s="62"/>
      <c r="EXB768" s="62"/>
      <c r="EXG768" s="62"/>
      <c r="EXL768" s="62"/>
      <c r="EXQ768" s="62"/>
      <c r="EXV768" s="62"/>
      <c r="EYA768" s="62"/>
      <c r="EYF768" s="62"/>
      <c r="EYK768" s="62"/>
      <c r="EYP768" s="62"/>
      <c r="EYU768" s="62"/>
      <c r="EYZ768" s="62"/>
      <c r="EZE768" s="62"/>
      <c r="EZJ768" s="62"/>
      <c r="EZO768" s="62"/>
      <c r="EZT768" s="62"/>
      <c r="EZY768" s="62"/>
      <c r="FAD768" s="62"/>
      <c r="FAI768" s="62"/>
      <c r="FAN768" s="62"/>
      <c r="FAS768" s="62"/>
      <c r="FAX768" s="62"/>
      <c r="FBC768" s="62"/>
      <c r="FBH768" s="62"/>
      <c r="FBM768" s="62"/>
      <c r="FBR768" s="62"/>
      <c r="FBW768" s="62"/>
      <c r="FCB768" s="62"/>
      <c r="FCG768" s="62"/>
      <c r="FCL768" s="62"/>
      <c r="FCQ768" s="62"/>
      <c r="FCV768" s="62"/>
      <c r="FDA768" s="62"/>
      <c r="FDF768" s="62"/>
      <c r="FDK768" s="62"/>
      <c r="FDP768" s="62"/>
      <c r="FDU768" s="62"/>
      <c r="FDZ768" s="62"/>
      <c r="FEE768" s="62"/>
      <c r="FEJ768" s="62"/>
      <c r="FEO768" s="62"/>
      <c r="FET768" s="62"/>
      <c r="FEY768" s="62"/>
      <c r="FFD768" s="62"/>
      <c r="FFI768" s="62"/>
      <c r="FFN768" s="62"/>
      <c r="FFS768" s="62"/>
      <c r="FFX768" s="62"/>
      <c r="FGC768" s="62"/>
      <c r="FGH768" s="62"/>
      <c r="FGM768" s="62"/>
      <c r="FGR768" s="62"/>
      <c r="FGW768" s="62"/>
      <c r="FHB768" s="62"/>
      <c r="FHG768" s="62"/>
      <c r="FHL768" s="62"/>
      <c r="FHQ768" s="62"/>
      <c r="FHV768" s="62"/>
      <c r="FIA768" s="62"/>
      <c r="FIF768" s="62"/>
      <c r="FIK768" s="62"/>
      <c r="FIP768" s="62"/>
      <c r="FIU768" s="62"/>
      <c r="FIZ768" s="62"/>
      <c r="FJE768" s="62"/>
      <c r="FJJ768" s="62"/>
      <c r="FJO768" s="62"/>
      <c r="FJT768" s="62"/>
      <c r="FJY768" s="62"/>
      <c r="FKD768" s="62"/>
      <c r="FKI768" s="62"/>
      <c r="FKN768" s="62"/>
      <c r="FKS768" s="62"/>
      <c r="FKX768" s="62"/>
      <c r="FLC768" s="62"/>
      <c r="FLH768" s="62"/>
      <c r="FLM768" s="62"/>
      <c r="FLR768" s="62"/>
      <c r="FLW768" s="62"/>
      <c r="FMB768" s="62"/>
      <c r="FMG768" s="62"/>
      <c r="FML768" s="62"/>
      <c r="FMQ768" s="62"/>
      <c r="FMV768" s="62"/>
      <c r="FNA768" s="62"/>
      <c r="FNF768" s="62"/>
      <c r="FNK768" s="62"/>
      <c r="FNP768" s="62"/>
      <c r="FNU768" s="62"/>
      <c r="FNZ768" s="62"/>
      <c r="FOE768" s="62"/>
      <c r="FOJ768" s="62"/>
      <c r="FOO768" s="62"/>
      <c r="FOT768" s="62"/>
      <c r="FOY768" s="62"/>
      <c r="FPD768" s="62"/>
      <c r="FPI768" s="62"/>
      <c r="FPN768" s="62"/>
      <c r="FPS768" s="62"/>
      <c r="FPX768" s="62"/>
      <c r="FQC768" s="62"/>
      <c r="FQH768" s="62"/>
      <c r="FQM768" s="62"/>
      <c r="FQR768" s="62"/>
      <c r="FQW768" s="62"/>
      <c r="FRB768" s="62"/>
      <c r="FRG768" s="62"/>
      <c r="FRL768" s="62"/>
      <c r="FRQ768" s="62"/>
      <c r="FRV768" s="62"/>
      <c r="FSA768" s="62"/>
      <c r="FSF768" s="62"/>
      <c r="FSK768" s="62"/>
      <c r="FSP768" s="62"/>
      <c r="FSU768" s="62"/>
      <c r="FSZ768" s="62"/>
      <c r="FTE768" s="62"/>
      <c r="FTJ768" s="62"/>
      <c r="FTO768" s="62"/>
      <c r="FTT768" s="62"/>
      <c r="FTY768" s="62"/>
      <c r="FUD768" s="62"/>
      <c r="FUI768" s="62"/>
      <c r="FUN768" s="62"/>
      <c r="FUS768" s="62"/>
      <c r="FUX768" s="62"/>
      <c r="FVC768" s="62"/>
      <c r="FVH768" s="62"/>
      <c r="FVM768" s="62"/>
      <c r="FVR768" s="62"/>
      <c r="FVW768" s="62"/>
      <c r="FWB768" s="62"/>
      <c r="FWG768" s="62"/>
      <c r="FWL768" s="62"/>
      <c r="FWQ768" s="62"/>
      <c r="FWV768" s="62"/>
      <c r="FXA768" s="62"/>
      <c r="FXF768" s="62"/>
      <c r="FXK768" s="62"/>
      <c r="FXP768" s="62"/>
      <c r="FXU768" s="62"/>
      <c r="FXZ768" s="62"/>
      <c r="FYE768" s="62"/>
      <c r="FYJ768" s="62"/>
      <c r="FYO768" s="62"/>
      <c r="FYT768" s="62"/>
      <c r="FYY768" s="62"/>
      <c r="FZD768" s="62"/>
      <c r="FZI768" s="62"/>
      <c r="FZN768" s="62"/>
      <c r="FZS768" s="62"/>
      <c r="FZX768" s="62"/>
      <c r="GAC768" s="62"/>
      <c r="GAH768" s="62"/>
      <c r="GAM768" s="62"/>
      <c r="GAR768" s="62"/>
      <c r="GAW768" s="62"/>
      <c r="GBB768" s="62"/>
      <c r="GBG768" s="62"/>
      <c r="GBL768" s="62"/>
      <c r="GBQ768" s="62"/>
      <c r="GBV768" s="62"/>
      <c r="GCA768" s="62"/>
      <c r="GCF768" s="62"/>
      <c r="GCK768" s="62"/>
      <c r="GCP768" s="62"/>
      <c r="GCU768" s="62"/>
      <c r="GCZ768" s="62"/>
      <c r="GDE768" s="62"/>
      <c r="GDJ768" s="62"/>
      <c r="GDO768" s="62"/>
      <c r="GDT768" s="62"/>
      <c r="GDY768" s="62"/>
      <c r="GED768" s="62"/>
      <c r="GEI768" s="62"/>
      <c r="GEN768" s="62"/>
      <c r="GES768" s="62"/>
      <c r="GEX768" s="62"/>
      <c r="GFC768" s="62"/>
      <c r="GFH768" s="62"/>
      <c r="GFM768" s="62"/>
      <c r="GFR768" s="62"/>
      <c r="GFW768" s="62"/>
      <c r="GGB768" s="62"/>
      <c r="GGG768" s="62"/>
      <c r="GGL768" s="62"/>
      <c r="GGQ768" s="62"/>
      <c r="GGV768" s="62"/>
      <c r="GHA768" s="62"/>
      <c r="GHF768" s="62"/>
      <c r="GHK768" s="62"/>
      <c r="GHP768" s="62"/>
      <c r="GHU768" s="62"/>
      <c r="GHZ768" s="62"/>
      <c r="GIE768" s="62"/>
      <c r="GIJ768" s="62"/>
      <c r="GIO768" s="62"/>
      <c r="GIT768" s="62"/>
      <c r="GIY768" s="62"/>
      <c r="GJD768" s="62"/>
      <c r="GJI768" s="62"/>
      <c r="GJN768" s="62"/>
      <c r="GJS768" s="62"/>
      <c r="GJX768" s="62"/>
      <c r="GKC768" s="62"/>
      <c r="GKH768" s="62"/>
      <c r="GKM768" s="62"/>
      <c r="GKR768" s="62"/>
      <c r="GKW768" s="62"/>
      <c r="GLB768" s="62"/>
      <c r="GLG768" s="62"/>
      <c r="GLL768" s="62"/>
      <c r="GLQ768" s="62"/>
      <c r="GLV768" s="62"/>
      <c r="GMA768" s="62"/>
      <c r="GMF768" s="62"/>
      <c r="GMK768" s="62"/>
      <c r="GMP768" s="62"/>
      <c r="GMU768" s="62"/>
      <c r="GMZ768" s="62"/>
      <c r="GNE768" s="62"/>
      <c r="GNJ768" s="62"/>
      <c r="GNO768" s="62"/>
      <c r="GNT768" s="62"/>
      <c r="GNY768" s="62"/>
      <c r="GOD768" s="62"/>
      <c r="GOI768" s="62"/>
      <c r="GON768" s="62"/>
      <c r="GOS768" s="62"/>
      <c r="GOX768" s="62"/>
      <c r="GPC768" s="62"/>
      <c r="GPH768" s="62"/>
      <c r="GPM768" s="62"/>
      <c r="GPR768" s="62"/>
      <c r="GPW768" s="62"/>
      <c r="GQB768" s="62"/>
      <c r="GQG768" s="62"/>
      <c r="GQL768" s="62"/>
      <c r="GQQ768" s="62"/>
      <c r="GQV768" s="62"/>
      <c r="GRA768" s="62"/>
      <c r="GRF768" s="62"/>
      <c r="GRK768" s="62"/>
      <c r="GRP768" s="62"/>
      <c r="GRU768" s="62"/>
      <c r="GRZ768" s="62"/>
      <c r="GSE768" s="62"/>
      <c r="GSJ768" s="62"/>
      <c r="GSO768" s="62"/>
      <c r="GST768" s="62"/>
      <c r="GSY768" s="62"/>
      <c r="GTD768" s="62"/>
      <c r="GTI768" s="62"/>
      <c r="GTN768" s="62"/>
      <c r="GTS768" s="62"/>
      <c r="GTX768" s="62"/>
      <c r="GUC768" s="62"/>
      <c r="GUH768" s="62"/>
      <c r="GUM768" s="62"/>
      <c r="GUR768" s="62"/>
      <c r="GUW768" s="62"/>
      <c r="GVB768" s="62"/>
      <c r="GVG768" s="62"/>
      <c r="GVL768" s="62"/>
      <c r="GVQ768" s="62"/>
      <c r="GVV768" s="62"/>
      <c r="GWA768" s="62"/>
      <c r="GWF768" s="62"/>
      <c r="GWK768" s="62"/>
      <c r="GWP768" s="62"/>
      <c r="GWU768" s="62"/>
      <c r="GWZ768" s="62"/>
      <c r="GXE768" s="62"/>
      <c r="GXJ768" s="62"/>
      <c r="GXO768" s="62"/>
      <c r="GXT768" s="62"/>
      <c r="GXY768" s="62"/>
      <c r="GYD768" s="62"/>
      <c r="GYI768" s="62"/>
      <c r="GYN768" s="62"/>
      <c r="GYS768" s="62"/>
      <c r="GYX768" s="62"/>
      <c r="GZC768" s="62"/>
      <c r="GZH768" s="62"/>
      <c r="GZM768" s="62"/>
      <c r="GZR768" s="62"/>
      <c r="GZW768" s="62"/>
      <c r="HAB768" s="62"/>
      <c r="HAG768" s="62"/>
      <c r="HAL768" s="62"/>
      <c r="HAQ768" s="62"/>
      <c r="HAV768" s="62"/>
      <c r="HBA768" s="62"/>
      <c r="HBF768" s="62"/>
      <c r="HBK768" s="62"/>
      <c r="HBP768" s="62"/>
      <c r="HBU768" s="62"/>
      <c r="HBZ768" s="62"/>
      <c r="HCE768" s="62"/>
      <c r="HCJ768" s="62"/>
      <c r="HCO768" s="62"/>
      <c r="HCT768" s="62"/>
      <c r="HCY768" s="62"/>
      <c r="HDD768" s="62"/>
      <c r="HDI768" s="62"/>
      <c r="HDN768" s="62"/>
      <c r="HDS768" s="62"/>
      <c r="HDX768" s="62"/>
      <c r="HEC768" s="62"/>
      <c r="HEH768" s="62"/>
      <c r="HEM768" s="62"/>
      <c r="HER768" s="62"/>
      <c r="HEW768" s="62"/>
      <c r="HFB768" s="62"/>
      <c r="HFG768" s="62"/>
      <c r="HFL768" s="62"/>
      <c r="HFQ768" s="62"/>
      <c r="HFV768" s="62"/>
      <c r="HGA768" s="62"/>
      <c r="HGF768" s="62"/>
      <c r="HGK768" s="62"/>
      <c r="HGP768" s="62"/>
      <c r="HGU768" s="62"/>
      <c r="HGZ768" s="62"/>
      <c r="HHE768" s="62"/>
      <c r="HHJ768" s="62"/>
      <c r="HHO768" s="62"/>
      <c r="HHT768" s="62"/>
      <c r="HHY768" s="62"/>
      <c r="HID768" s="62"/>
      <c r="HII768" s="62"/>
      <c r="HIN768" s="62"/>
      <c r="HIS768" s="62"/>
      <c r="HIX768" s="62"/>
      <c r="HJC768" s="62"/>
      <c r="HJH768" s="62"/>
      <c r="HJM768" s="62"/>
      <c r="HJR768" s="62"/>
      <c r="HJW768" s="62"/>
      <c r="HKB768" s="62"/>
      <c r="HKG768" s="62"/>
      <c r="HKL768" s="62"/>
      <c r="HKQ768" s="62"/>
      <c r="HKV768" s="62"/>
      <c r="HLA768" s="62"/>
      <c r="HLF768" s="62"/>
      <c r="HLK768" s="62"/>
      <c r="HLP768" s="62"/>
      <c r="HLU768" s="62"/>
      <c r="HLZ768" s="62"/>
      <c r="HME768" s="62"/>
      <c r="HMJ768" s="62"/>
      <c r="HMO768" s="62"/>
      <c r="HMT768" s="62"/>
      <c r="HMY768" s="62"/>
      <c r="HND768" s="62"/>
      <c r="HNI768" s="62"/>
      <c r="HNN768" s="62"/>
      <c r="HNS768" s="62"/>
      <c r="HNX768" s="62"/>
      <c r="HOC768" s="62"/>
      <c r="HOH768" s="62"/>
      <c r="HOM768" s="62"/>
      <c r="HOR768" s="62"/>
      <c r="HOW768" s="62"/>
      <c r="HPB768" s="62"/>
      <c r="HPG768" s="62"/>
      <c r="HPL768" s="62"/>
      <c r="HPQ768" s="62"/>
      <c r="HPV768" s="62"/>
      <c r="HQA768" s="62"/>
      <c r="HQF768" s="62"/>
      <c r="HQK768" s="62"/>
      <c r="HQP768" s="62"/>
      <c r="HQU768" s="62"/>
      <c r="HQZ768" s="62"/>
      <c r="HRE768" s="62"/>
      <c r="HRJ768" s="62"/>
      <c r="HRO768" s="62"/>
      <c r="HRT768" s="62"/>
      <c r="HRY768" s="62"/>
      <c r="HSD768" s="62"/>
      <c r="HSI768" s="62"/>
      <c r="HSN768" s="62"/>
      <c r="HSS768" s="62"/>
      <c r="HSX768" s="62"/>
      <c r="HTC768" s="62"/>
      <c r="HTH768" s="62"/>
      <c r="HTM768" s="62"/>
      <c r="HTR768" s="62"/>
      <c r="HTW768" s="62"/>
      <c r="HUB768" s="62"/>
      <c r="HUG768" s="62"/>
      <c r="HUL768" s="62"/>
      <c r="HUQ768" s="62"/>
      <c r="HUV768" s="62"/>
      <c r="HVA768" s="62"/>
      <c r="HVF768" s="62"/>
      <c r="HVK768" s="62"/>
      <c r="HVP768" s="62"/>
      <c r="HVU768" s="62"/>
      <c r="HVZ768" s="62"/>
      <c r="HWE768" s="62"/>
      <c r="HWJ768" s="62"/>
      <c r="HWO768" s="62"/>
      <c r="HWT768" s="62"/>
      <c r="HWY768" s="62"/>
      <c r="HXD768" s="62"/>
      <c r="HXI768" s="62"/>
      <c r="HXN768" s="62"/>
      <c r="HXS768" s="62"/>
      <c r="HXX768" s="62"/>
      <c r="HYC768" s="62"/>
      <c r="HYH768" s="62"/>
      <c r="HYM768" s="62"/>
      <c r="HYR768" s="62"/>
      <c r="HYW768" s="62"/>
      <c r="HZB768" s="62"/>
      <c r="HZG768" s="62"/>
      <c r="HZL768" s="62"/>
      <c r="HZQ768" s="62"/>
      <c r="HZV768" s="62"/>
      <c r="IAA768" s="62"/>
      <c r="IAF768" s="62"/>
      <c r="IAK768" s="62"/>
      <c r="IAP768" s="62"/>
      <c r="IAU768" s="62"/>
      <c r="IAZ768" s="62"/>
      <c r="IBE768" s="62"/>
      <c r="IBJ768" s="62"/>
      <c r="IBO768" s="62"/>
      <c r="IBT768" s="62"/>
      <c r="IBY768" s="62"/>
      <c r="ICD768" s="62"/>
      <c r="ICI768" s="62"/>
      <c r="ICN768" s="62"/>
      <c r="ICS768" s="62"/>
      <c r="ICX768" s="62"/>
      <c r="IDC768" s="62"/>
      <c r="IDH768" s="62"/>
      <c r="IDM768" s="62"/>
      <c r="IDR768" s="62"/>
      <c r="IDW768" s="62"/>
      <c r="IEB768" s="62"/>
      <c r="IEG768" s="62"/>
      <c r="IEL768" s="62"/>
      <c r="IEQ768" s="62"/>
      <c r="IEV768" s="62"/>
      <c r="IFA768" s="62"/>
      <c r="IFF768" s="62"/>
      <c r="IFK768" s="62"/>
      <c r="IFP768" s="62"/>
      <c r="IFU768" s="62"/>
      <c r="IFZ768" s="62"/>
      <c r="IGE768" s="62"/>
      <c r="IGJ768" s="62"/>
      <c r="IGO768" s="62"/>
      <c r="IGT768" s="62"/>
      <c r="IGY768" s="62"/>
      <c r="IHD768" s="62"/>
      <c r="IHI768" s="62"/>
      <c r="IHN768" s="62"/>
      <c r="IHS768" s="62"/>
      <c r="IHX768" s="62"/>
      <c r="IIC768" s="62"/>
      <c r="IIH768" s="62"/>
      <c r="IIM768" s="62"/>
      <c r="IIR768" s="62"/>
      <c r="IIW768" s="62"/>
      <c r="IJB768" s="62"/>
      <c r="IJG768" s="62"/>
      <c r="IJL768" s="62"/>
      <c r="IJQ768" s="62"/>
      <c r="IJV768" s="62"/>
      <c r="IKA768" s="62"/>
      <c r="IKF768" s="62"/>
      <c r="IKK768" s="62"/>
      <c r="IKP768" s="62"/>
      <c r="IKU768" s="62"/>
      <c r="IKZ768" s="62"/>
      <c r="ILE768" s="62"/>
      <c r="ILJ768" s="62"/>
      <c r="ILO768" s="62"/>
      <c r="ILT768" s="62"/>
      <c r="ILY768" s="62"/>
      <c r="IMD768" s="62"/>
      <c r="IMI768" s="62"/>
      <c r="IMN768" s="62"/>
      <c r="IMS768" s="62"/>
      <c r="IMX768" s="62"/>
      <c r="INC768" s="62"/>
      <c r="INH768" s="62"/>
      <c r="INM768" s="62"/>
      <c r="INR768" s="62"/>
      <c r="INW768" s="62"/>
      <c r="IOB768" s="62"/>
      <c r="IOG768" s="62"/>
      <c r="IOL768" s="62"/>
      <c r="IOQ768" s="62"/>
      <c r="IOV768" s="62"/>
      <c r="IPA768" s="62"/>
      <c r="IPF768" s="62"/>
      <c r="IPK768" s="62"/>
      <c r="IPP768" s="62"/>
      <c r="IPU768" s="62"/>
      <c r="IPZ768" s="62"/>
      <c r="IQE768" s="62"/>
      <c r="IQJ768" s="62"/>
      <c r="IQO768" s="62"/>
      <c r="IQT768" s="62"/>
      <c r="IQY768" s="62"/>
      <c r="IRD768" s="62"/>
      <c r="IRI768" s="62"/>
      <c r="IRN768" s="62"/>
      <c r="IRS768" s="62"/>
      <c r="IRX768" s="62"/>
      <c r="ISC768" s="62"/>
      <c r="ISH768" s="62"/>
      <c r="ISM768" s="62"/>
      <c r="ISR768" s="62"/>
      <c r="ISW768" s="62"/>
      <c r="ITB768" s="62"/>
      <c r="ITG768" s="62"/>
      <c r="ITL768" s="62"/>
      <c r="ITQ768" s="62"/>
      <c r="ITV768" s="62"/>
      <c r="IUA768" s="62"/>
      <c r="IUF768" s="62"/>
      <c r="IUK768" s="62"/>
      <c r="IUP768" s="62"/>
      <c r="IUU768" s="62"/>
      <c r="IUZ768" s="62"/>
      <c r="IVE768" s="62"/>
      <c r="IVJ768" s="62"/>
      <c r="IVO768" s="62"/>
      <c r="IVT768" s="62"/>
      <c r="IVY768" s="62"/>
      <c r="IWD768" s="62"/>
      <c r="IWI768" s="62"/>
      <c r="IWN768" s="62"/>
      <c r="IWS768" s="62"/>
      <c r="IWX768" s="62"/>
      <c r="IXC768" s="62"/>
      <c r="IXH768" s="62"/>
      <c r="IXM768" s="62"/>
      <c r="IXR768" s="62"/>
      <c r="IXW768" s="62"/>
      <c r="IYB768" s="62"/>
      <c r="IYG768" s="62"/>
      <c r="IYL768" s="62"/>
      <c r="IYQ768" s="62"/>
      <c r="IYV768" s="62"/>
      <c r="IZA768" s="62"/>
      <c r="IZF768" s="62"/>
      <c r="IZK768" s="62"/>
      <c r="IZP768" s="62"/>
      <c r="IZU768" s="62"/>
      <c r="IZZ768" s="62"/>
      <c r="JAE768" s="62"/>
      <c r="JAJ768" s="62"/>
      <c r="JAO768" s="62"/>
      <c r="JAT768" s="62"/>
      <c r="JAY768" s="62"/>
      <c r="JBD768" s="62"/>
      <c r="JBI768" s="62"/>
      <c r="JBN768" s="62"/>
      <c r="JBS768" s="62"/>
      <c r="JBX768" s="62"/>
      <c r="JCC768" s="62"/>
      <c r="JCH768" s="62"/>
      <c r="JCM768" s="62"/>
      <c r="JCR768" s="62"/>
      <c r="JCW768" s="62"/>
      <c r="JDB768" s="62"/>
      <c r="JDG768" s="62"/>
      <c r="JDL768" s="62"/>
      <c r="JDQ768" s="62"/>
      <c r="JDV768" s="62"/>
      <c r="JEA768" s="62"/>
      <c r="JEF768" s="62"/>
      <c r="JEK768" s="62"/>
      <c r="JEP768" s="62"/>
      <c r="JEU768" s="62"/>
      <c r="JEZ768" s="62"/>
      <c r="JFE768" s="62"/>
      <c r="JFJ768" s="62"/>
      <c r="JFO768" s="62"/>
      <c r="JFT768" s="62"/>
      <c r="JFY768" s="62"/>
      <c r="JGD768" s="62"/>
      <c r="JGI768" s="62"/>
      <c r="JGN768" s="62"/>
      <c r="JGS768" s="62"/>
      <c r="JGX768" s="62"/>
      <c r="JHC768" s="62"/>
      <c r="JHH768" s="62"/>
      <c r="JHM768" s="62"/>
      <c r="JHR768" s="62"/>
      <c r="JHW768" s="62"/>
      <c r="JIB768" s="62"/>
      <c r="JIG768" s="62"/>
      <c r="JIL768" s="62"/>
      <c r="JIQ768" s="62"/>
      <c r="JIV768" s="62"/>
      <c r="JJA768" s="62"/>
      <c r="JJF768" s="62"/>
      <c r="JJK768" s="62"/>
      <c r="JJP768" s="62"/>
      <c r="JJU768" s="62"/>
      <c r="JJZ768" s="62"/>
      <c r="JKE768" s="62"/>
      <c r="JKJ768" s="62"/>
      <c r="JKO768" s="62"/>
      <c r="JKT768" s="62"/>
      <c r="JKY768" s="62"/>
      <c r="JLD768" s="62"/>
      <c r="JLI768" s="62"/>
      <c r="JLN768" s="62"/>
      <c r="JLS768" s="62"/>
      <c r="JLX768" s="62"/>
      <c r="JMC768" s="62"/>
      <c r="JMH768" s="62"/>
      <c r="JMM768" s="62"/>
      <c r="JMR768" s="62"/>
      <c r="JMW768" s="62"/>
      <c r="JNB768" s="62"/>
      <c r="JNG768" s="62"/>
      <c r="JNL768" s="62"/>
      <c r="JNQ768" s="62"/>
      <c r="JNV768" s="62"/>
      <c r="JOA768" s="62"/>
      <c r="JOF768" s="62"/>
      <c r="JOK768" s="62"/>
      <c r="JOP768" s="62"/>
      <c r="JOU768" s="62"/>
      <c r="JOZ768" s="62"/>
      <c r="JPE768" s="62"/>
      <c r="JPJ768" s="62"/>
      <c r="JPO768" s="62"/>
      <c r="JPT768" s="62"/>
      <c r="JPY768" s="62"/>
      <c r="JQD768" s="62"/>
      <c r="JQI768" s="62"/>
      <c r="JQN768" s="62"/>
      <c r="JQS768" s="62"/>
      <c r="JQX768" s="62"/>
      <c r="JRC768" s="62"/>
      <c r="JRH768" s="62"/>
      <c r="JRM768" s="62"/>
      <c r="JRR768" s="62"/>
      <c r="JRW768" s="62"/>
      <c r="JSB768" s="62"/>
      <c r="JSG768" s="62"/>
      <c r="JSL768" s="62"/>
      <c r="JSQ768" s="62"/>
      <c r="JSV768" s="62"/>
      <c r="JTA768" s="62"/>
      <c r="JTF768" s="62"/>
      <c r="JTK768" s="62"/>
      <c r="JTP768" s="62"/>
      <c r="JTU768" s="62"/>
      <c r="JTZ768" s="62"/>
      <c r="JUE768" s="62"/>
      <c r="JUJ768" s="62"/>
      <c r="JUO768" s="62"/>
      <c r="JUT768" s="62"/>
      <c r="JUY768" s="62"/>
      <c r="JVD768" s="62"/>
      <c r="JVI768" s="62"/>
      <c r="JVN768" s="62"/>
      <c r="JVS768" s="62"/>
      <c r="JVX768" s="62"/>
      <c r="JWC768" s="62"/>
      <c r="JWH768" s="62"/>
      <c r="JWM768" s="62"/>
      <c r="JWR768" s="62"/>
      <c r="JWW768" s="62"/>
      <c r="JXB768" s="62"/>
      <c r="JXG768" s="62"/>
      <c r="JXL768" s="62"/>
      <c r="JXQ768" s="62"/>
      <c r="JXV768" s="62"/>
      <c r="JYA768" s="62"/>
      <c r="JYF768" s="62"/>
      <c r="JYK768" s="62"/>
      <c r="JYP768" s="62"/>
      <c r="JYU768" s="62"/>
      <c r="JYZ768" s="62"/>
      <c r="JZE768" s="62"/>
      <c r="JZJ768" s="62"/>
      <c r="JZO768" s="62"/>
      <c r="JZT768" s="62"/>
      <c r="JZY768" s="62"/>
      <c r="KAD768" s="62"/>
      <c r="KAI768" s="62"/>
      <c r="KAN768" s="62"/>
      <c r="KAS768" s="62"/>
      <c r="KAX768" s="62"/>
      <c r="KBC768" s="62"/>
      <c r="KBH768" s="62"/>
      <c r="KBM768" s="62"/>
      <c r="KBR768" s="62"/>
      <c r="KBW768" s="62"/>
      <c r="KCB768" s="62"/>
      <c r="KCG768" s="62"/>
      <c r="KCL768" s="62"/>
      <c r="KCQ768" s="62"/>
      <c r="KCV768" s="62"/>
      <c r="KDA768" s="62"/>
      <c r="KDF768" s="62"/>
      <c r="KDK768" s="62"/>
      <c r="KDP768" s="62"/>
      <c r="KDU768" s="62"/>
      <c r="KDZ768" s="62"/>
      <c r="KEE768" s="62"/>
      <c r="KEJ768" s="62"/>
      <c r="KEO768" s="62"/>
      <c r="KET768" s="62"/>
      <c r="KEY768" s="62"/>
      <c r="KFD768" s="62"/>
      <c r="KFI768" s="62"/>
      <c r="KFN768" s="62"/>
      <c r="KFS768" s="62"/>
      <c r="KFX768" s="62"/>
      <c r="KGC768" s="62"/>
      <c r="KGH768" s="62"/>
      <c r="KGM768" s="62"/>
      <c r="KGR768" s="62"/>
      <c r="KGW768" s="62"/>
      <c r="KHB768" s="62"/>
      <c r="KHG768" s="62"/>
      <c r="KHL768" s="62"/>
      <c r="KHQ768" s="62"/>
      <c r="KHV768" s="62"/>
      <c r="KIA768" s="62"/>
      <c r="KIF768" s="62"/>
      <c r="KIK768" s="62"/>
      <c r="KIP768" s="62"/>
      <c r="KIU768" s="62"/>
      <c r="KIZ768" s="62"/>
      <c r="KJE768" s="62"/>
      <c r="KJJ768" s="62"/>
      <c r="KJO768" s="62"/>
      <c r="KJT768" s="62"/>
      <c r="KJY768" s="62"/>
      <c r="KKD768" s="62"/>
      <c r="KKI768" s="62"/>
      <c r="KKN768" s="62"/>
      <c r="KKS768" s="62"/>
      <c r="KKX768" s="62"/>
      <c r="KLC768" s="62"/>
      <c r="KLH768" s="62"/>
      <c r="KLM768" s="62"/>
      <c r="KLR768" s="62"/>
      <c r="KLW768" s="62"/>
      <c r="KMB768" s="62"/>
      <c r="KMG768" s="62"/>
      <c r="KML768" s="62"/>
      <c r="KMQ768" s="62"/>
      <c r="KMV768" s="62"/>
      <c r="KNA768" s="62"/>
      <c r="KNF768" s="62"/>
      <c r="KNK768" s="62"/>
      <c r="KNP768" s="62"/>
      <c r="KNU768" s="62"/>
      <c r="KNZ768" s="62"/>
      <c r="KOE768" s="62"/>
      <c r="KOJ768" s="62"/>
      <c r="KOO768" s="62"/>
      <c r="KOT768" s="62"/>
      <c r="KOY768" s="62"/>
      <c r="KPD768" s="62"/>
      <c r="KPI768" s="62"/>
      <c r="KPN768" s="62"/>
      <c r="KPS768" s="62"/>
      <c r="KPX768" s="62"/>
      <c r="KQC768" s="62"/>
      <c r="KQH768" s="62"/>
      <c r="KQM768" s="62"/>
      <c r="KQR768" s="62"/>
      <c r="KQW768" s="62"/>
      <c r="KRB768" s="62"/>
      <c r="KRG768" s="62"/>
      <c r="KRL768" s="62"/>
      <c r="KRQ768" s="62"/>
      <c r="KRV768" s="62"/>
      <c r="KSA768" s="62"/>
      <c r="KSF768" s="62"/>
      <c r="KSK768" s="62"/>
      <c r="KSP768" s="62"/>
      <c r="KSU768" s="62"/>
      <c r="KSZ768" s="62"/>
      <c r="KTE768" s="62"/>
      <c r="KTJ768" s="62"/>
      <c r="KTO768" s="62"/>
      <c r="KTT768" s="62"/>
      <c r="KTY768" s="62"/>
      <c r="KUD768" s="62"/>
      <c r="KUI768" s="62"/>
      <c r="KUN768" s="62"/>
      <c r="KUS768" s="62"/>
      <c r="KUX768" s="62"/>
      <c r="KVC768" s="62"/>
      <c r="KVH768" s="62"/>
      <c r="KVM768" s="62"/>
      <c r="KVR768" s="62"/>
      <c r="KVW768" s="62"/>
      <c r="KWB768" s="62"/>
      <c r="KWG768" s="62"/>
      <c r="KWL768" s="62"/>
      <c r="KWQ768" s="62"/>
      <c r="KWV768" s="62"/>
      <c r="KXA768" s="62"/>
      <c r="KXF768" s="62"/>
      <c r="KXK768" s="62"/>
      <c r="KXP768" s="62"/>
      <c r="KXU768" s="62"/>
      <c r="KXZ768" s="62"/>
      <c r="KYE768" s="62"/>
      <c r="KYJ768" s="62"/>
      <c r="KYO768" s="62"/>
      <c r="KYT768" s="62"/>
      <c r="KYY768" s="62"/>
      <c r="KZD768" s="62"/>
      <c r="KZI768" s="62"/>
      <c r="KZN768" s="62"/>
      <c r="KZS768" s="62"/>
      <c r="KZX768" s="62"/>
      <c r="LAC768" s="62"/>
      <c r="LAH768" s="62"/>
      <c r="LAM768" s="62"/>
      <c r="LAR768" s="62"/>
      <c r="LAW768" s="62"/>
      <c r="LBB768" s="62"/>
      <c r="LBG768" s="62"/>
      <c r="LBL768" s="62"/>
      <c r="LBQ768" s="62"/>
      <c r="LBV768" s="62"/>
      <c r="LCA768" s="62"/>
      <c r="LCF768" s="62"/>
      <c r="LCK768" s="62"/>
      <c r="LCP768" s="62"/>
      <c r="LCU768" s="62"/>
      <c r="LCZ768" s="62"/>
      <c r="LDE768" s="62"/>
      <c r="LDJ768" s="62"/>
      <c r="LDO768" s="62"/>
      <c r="LDT768" s="62"/>
      <c r="LDY768" s="62"/>
      <c r="LED768" s="62"/>
      <c r="LEI768" s="62"/>
      <c r="LEN768" s="62"/>
      <c r="LES768" s="62"/>
      <c r="LEX768" s="62"/>
      <c r="LFC768" s="62"/>
      <c r="LFH768" s="62"/>
      <c r="LFM768" s="62"/>
      <c r="LFR768" s="62"/>
      <c r="LFW768" s="62"/>
      <c r="LGB768" s="62"/>
      <c r="LGG768" s="62"/>
      <c r="LGL768" s="62"/>
      <c r="LGQ768" s="62"/>
      <c r="LGV768" s="62"/>
      <c r="LHA768" s="62"/>
      <c r="LHF768" s="62"/>
      <c r="LHK768" s="62"/>
      <c r="LHP768" s="62"/>
      <c r="LHU768" s="62"/>
      <c r="LHZ768" s="62"/>
      <c r="LIE768" s="62"/>
      <c r="LIJ768" s="62"/>
      <c r="LIO768" s="62"/>
      <c r="LIT768" s="62"/>
      <c r="LIY768" s="62"/>
      <c r="LJD768" s="62"/>
      <c r="LJI768" s="62"/>
      <c r="LJN768" s="62"/>
      <c r="LJS768" s="62"/>
      <c r="LJX768" s="62"/>
      <c r="LKC768" s="62"/>
      <c r="LKH768" s="62"/>
      <c r="LKM768" s="62"/>
      <c r="LKR768" s="62"/>
      <c r="LKW768" s="62"/>
      <c r="LLB768" s="62"/>
      <c r="LLG768" s="62"/>
      <c r="LLL768" s="62"/>
      <c r="LLQ768" s="62"/>
      <c r="LLV768" s="62"/>
      <c r="LMA768" s="62"/>
      <c r="LMF768" s="62"/>
      <c r="LMK768" s="62"/>
      <c r="LMP768" s="62"/>
      <c r="LMU768" s="62"/>
      <c r="LMZ768" s="62"/>
      <c r="LNE768" s="62"/>
      <c r="LNJ768" s="62"/>
      <c r="LNO768" s="62"/>
      <c r="LNT768" s="62"/>
      <c r="LNY768" s="62"/>
      <c r="LOD768" s="62"/>
      <c r="LOI768" s="62"/>
      <c r="LON768" s="62"/>
      <c r="LOS768" s="62"/>
      <c r="LOX768" s="62"/>
      <c r="LPC768" s="62"/>
      <c r="LPH768" s="62"/>
      <c r="LPM768" s="62"/>
      <c r="LPR768" s="62"/>
      <c r="LPW768" s="62"/>
      <c r="LQB768" s="62"/>
      <c r="LQG768" s="62"/>
      <c r="LQL768" s="62"/>
      <c r="LQQ768" s="62"/>
      <c r="LQV768" s="62"/>
      <c r="LRA768" s="62"/>
      <c r="LRF768" s="62"/>
      <c r="LRK768" s="62"/>
      <c r="LRP768" s="62"/>
      <c r="LRU768" s="62"/>
      <c r="LRZ768" s="62"/>
      <c r="LSE768" s="62"/>
      <c r="LSJ768" s="62"/>
      <c r="LSO768" s="62"/>
      <c r="LST768" s="62"/>
      <c r="LSY768" s="62"/>
      <c r="LTD768" s="62"/>
      <c r="LTI768" s="62"/>
      <c r="LTN768" s="62"/>
      <c r="LTS768" s="62"/>
      <c r="LTX768" s="62"/>
      <c r="LUC768" s="62"/>
      <c r="LUH768" s="62"/>
      <c r="LUM768" s="62"/>
      <c r="LUR768" s="62"/>
      <c r="LUW768" s="62"/>
      <c r="LVB768" s="62"/>
      <c r="LVG768" s="62"/>
      <c r="LVL768" s="62"/>
      <c r="LVQ768" s="62"/>
      <c r="LVV768" s="62"/>
      <c r="LWA768" s="62"/>
      <c r="LWF768" s="62"/>
      <c r="LWK768" s="62"/>
      <c r="LWP768" s="62"/>
      <c r="LWU768" s="62"/>
      <c r="LWZ768" s="62"/>
      <c r="LXE768" s="62"/>
      <c r="LXJ768" s="62"/>
      <c r="LXO768" s="62"/>
      <c r="LXT768" s="62"/>
      <c r="LXY768" s="62"/>
      <c r="LYD768" s="62"/>
      <c r="LYI768" s="62"/>
      <c r="LYN768" s="62"/>
      <c r="LYS768" s="62"/>
      <c r="LYX768" s="62"/>
      <c r="LZC768" s="62"/>
      <c r="LZH768" s="62"/>
      <c r="LZM768" s="62"/>
      <c r="LZR768" s="62"/>
      <c r="LZW768" s="62"/>
      <c r="MAB768" s="62"/>
      <c r="MAG768" s="62"/>
      <c r="MAL768" s="62"/>
      <c r="MAQ768" s="62"/>
      <c r="MAV768" s="62"/>
      <c r="MBA768" s="62"/>
      <c r="MBF768" s="62"/>
      <c r="MBK768" s="62"/>
      <c r="MBP768" s="62"/>
      <c r="MBU768" s="62"/>
      <c r="MBZ768" s="62"/>
      <c r="MCE768" s="62"/>
      <c r="MCJ768" s="62"/>
      <c r="MCO768" s="62"/>
      <c r="MCT768" s="62"/>
      <c r="MCY768" s="62"/>
      <c r="MDD768" s="62"/>
      <c r="MDI768" s="62"/>
      <c r="MDN768" s="62"/>
      <c r="MDS768" s="62"/>
      <c r="MDX768" s="62"/>
      <c r="MEC768" s="62"/>
      <c r="MEH768" s="62"/>
      <c r="MEM768" s="62"/>
      <c r="MER768" s="62"/>
      <c r="MEW768" s="62"/>
      <c r="MFB768" s="62"/>
      <c r="MFG768" s="62"/>
      <c r="MFL768" s="62"/>
      <c r="MFQ768" s="62"/>
      <c r="MFV768" s="62"/>
      <c r="MGA768" s="62"/>
      <c r="MGF768" s="62"/>
      <c r="MGK768" s="62"/>
      <c r="MGP768" s="62"/>
      <c r="MGU768" s="62"/>
      <c r="MGZ768" s="62"/>
      <c r="MHE768" s="62"/>
      <c r="MHJ768" s="62"/>
      <c r="MHO768" s="62"/>
      <c r="MHT768" s="62"/>
      <c r="MHY768" s="62"/>
      <c r="MID768" s="62"/>
      <c r="MII768" s="62"/>
      <c r="MIN768" s="62"/>
      <c r="MIS768" s="62"/>
      <c r="MIX768" s="62"/>
      <c r="MJC768" s="62"/>
      <c r="MJH768" s="62"/>
      <c r="MJM768" s="62"/>
      <c r="MJR768" s="62"/>
      <c r="MJW768" s="62"/>
      <c r="MKB768" s="62"/>
      <c r="MKG768" s="62"/>
      <c r="MKL768" s="62"/>
      <c r="MKQ768" s="62"/>
      <c r="MKV768" s="62"/>
      <c r="MLA768" s="62"/>
      <c r="MLF768" s="62"/>
      <c r="MLK768" s="62"/>
      <c r="MLP768" s="62"/>
      <c r="MLU768" s="62"/>
      <c r="MLZ768" s="62"/>
      <c r="MME768" s="62"/>
      <c r="MMJ768" s="62"/>
      <c r="MMO768" s="62"/>
      <c r="MMT768" s="62"/>
      <c r="MMY768" s="62"/>
      <c r="MND768" s="62"/>
      <c r="MNI768" s="62"/>
      <c r="MNN768" s="62"/>
      <c r="MNS768" s="62"/>
      <c r="MNX768" s="62"/>
      <c r="MOC768" s="62"/>
      <c r="MOH768" s="62"/>
      <c r="MOM768" s="62"/>
      <c r="MOR768" s="62"/>
      <c r="MOW768" s="62"/>
      <c r="MPB768" s="62"/>
      <c r="MPG768" s="62"/>
      <c r="MPL768" s="62"/>
      <c r="MPQ768" s="62"/>
      <c r="MPV768" s="62"/>
      <c r="MQA768" s="62"/>
      <c r="MQF768" s="62"/>
      <c r="MQK768" s="62"/>
      <c r="MQP768" s="62"/>
      <c r="MQU768" s="62"/>
      <c r="MQZ768" s="62"/>
      <c r="MRE768" s="62"/>
      <c r="MRJ768" s="62"/>
      <c r="MRO768" s="62"/>
      <c r="MRT768" s="62"/>
      <c r="MRY768" s="62"/>
      <c r="MSD768" s="62"/>
      <c r="MSI768" s="62"/>
      <c r="MSN768" s="62"/>
      <c r="MSS768" s="62"/>
      <c r="MSX768" s="62"/>
      <c r="MTC768" s="62"/>
      <c r="MTH768" s="62"/>
      <c r="MTM768" s="62"/>
      <c r="MTR768" s="62"/>
      <c r="MTW768" s="62"/>
      <c r="MUB768" s="62"/>
      <c r="MUG768" s="62"/>
      <c r="MUL768" s="62"/>
      <c r="MUQ768" s="62"/>
      <c r="MUV768" s="62"/>
      <c r="MVA768" s="62"/>
      <c r="MVF768" s="62"/>
      <c r="MVK768" s="62"/>
      <c r="MVP768" s="62"/>
      <c r="MVU768" s="62"/>
      <c r="MVZ768" s="62"/>
      <c r="MWE768" s="62"/>
      <c r="MWJ768" s="62"/>
      <c r="MWO768" s="62"/>
      <c r="MWT768" s="62"/>
      <c r="MWY768" s="62"/>
      <c r="MXD768" s="62"/>
      <c r="MXI768" s="62"/>
      <c r="MXN768" s="62"/>
      <c r="MXS768" s="62"/>
      <c r="MXX768" s="62"/>
      <c r="MYC768" s="62"/>
      <c r="MYH768" s="62"/>
      <c r="MYM768" s="62"/>
      <c r="MYR768" s="62"/>
      <c r="MYW768" s="62"/>
      <c r="MZB768" s="62"/>
      <c r="MZG768" s="62"/>
      <c r="MZL768" s="62"/>
      <c r="MZQ768" s="62"/>
      <c r="MZV768" s="62"/>
      <c r="NAA768" s="62"/>
      <c r="NAF768" s="62"/>
      <c r="NAK768" s="62"/>
      <c r="NAP768" s="62"/>
      <c r="NAU768" s="62"/>
      <c r="NAZ768" s="62"/>
      <c r="NBE768" s="62"/>
      <c r="NBJ768" s="62"/>
      <c r="NBO768" s="62"/>
      <c r="NBT768" s="62"/>
      <c r="NBY768" s="62"/>
      <c r="NCD768" s="62"/>
      <c r="NCI768" s="62"/>
      <c r="NCN768" s="62"/>
      <c r="NCS768" s="62"/>
      <c r="NCX768" s="62"/>
      <c r="NDC768" s="62"/>
      <c r="NDH768" s="62"/>
      <c r="NDM768" s="62"/>
      <c r="NDR768" s="62"/>
      <c r="NDW768" s="62"/>
      <c r="NEB768" s="62"/>
      <c r="NEG768" s="62"/>
      <c r="NEL768" s="62"/>
      <c r="NEQ768" s="62"/>
      <c r="NEV768" s="62"/>
      <c r="NFA768" s="62"/>
      <c r="NFF768" s="62"/>
      <c r="NFK768" s="62"/>
      <c r="NFP768" s="62"/>
      <c r="NFU768" s="62"/>
      <c r="NFZ768" s="62"/>
      <c r="NGE768" s="62"/>
      <c r="NGJ768" s="62"/>
      <c r="NGO768" s="62"/>
      <c r="NGT768" s="62"/>
      <c r="NGY768" s="62"/>
      <c r="NHD768" s="62"/>
      <c r="NHI768" s="62"/>
      <c r="NHN768" s="62"/>
      <c r="NHS768" s="62"/>
      <c r="NHX768" s="62"/>
      <c r="NIC768" s="62"/>
      <c r="NIH768" s="62"/>
      <c r="NIM768" s="62"/>
      <c r="NIR768" s="62"/>
      <c r="NIW768" s="62"/>
      <c r="NJB768" s="62"/>
      <c r="NJG768" s="62"/>
      <c r="NJL768" s="62"/>
      <c r="NJQ768" s="62"/>
      <c r="NJV768" s="62"/>
      <c r="NKA768" s="62"/>
      <c r="NKF768" s="62"/>
      <c r="NKK768" s="62"/>
      <c r="NKP768" s="62"/>
      <c r="NKU768" s="62"/>
      <c r="NKZ768" s="62"/>
      <c r="NLE768" s="62"/>
      <c r="NLJ768" s="62"/>
      <c r="NLO768" s="62"/>
      <c r="NLT768" s="62"/>
      <c r="NLY768" s="62"/>
      <c r="NMD768" s="62"/>
      <c r="NMI768" s="62"/>
      <c r="NMN768" s="62"/>
      <c r="NMS768" s="62"/>
      <c r="NMX768" s="62"/>
      <c r="NNC768" s="62"/>
      <c r="NNH768" s="62"/>
      <c r="NNM768" s="62"/>
      <c r="NNR768" s="62"/>
      <c r="NNW768" s="62"/>
      <c r="NOB768" s="62"/>
      <c r="NOG768" s="62"/>
      <c r="NOL768" s="62"/>
      <c r="NOQ768" s="62"/>
      <c r="NOV768" s="62"/>
      <c r="NPA768" s="62"/>
      <c r="NPF768" s="62"/>
      <c r="NPK768" s="62"/>
      <c r="NPP768" s="62"/>
      <c r="NPU768" s="62"/>
      <c r="NPZ768" s="62"/>
      <c r="NQE768" s="62"/>
      <c r="NQJ768" s="62"/>
      <c r="NQO768" s="62"/>
      <c r="NQT768" s="62"/>
      <c r="NQY768" s="62"/>
      <c r="NRD768" s="62"/>
      <c r="NRI768" s="62"/>
      <c r="NRN768" s="62"/>
      <c r="NRS768" s="62"/>
      <c r="NRX768" s="62"/>
      <c r="NSC768" s="62"/>
      <c r="NSH768" s="62"/>
      <c r="NSM768" s="62"/>
      <c r="NSR768" s="62"/>
      <c r="NSW768" s="62"/>
      <c r="NTB768" s="62"/>
      <c r="NTG768" s="62"/>
      <c r="NTL768" s="62"/>
      <c r="NTQ768" s="62"/>
      <c r="NTV768" s="62"/>
      <c r="NUA768" s="62"/>
      <c r="NUF768" s="62"/>
      <c r="NUK768" s="62"/>
      <c r="NUP768" s="62"/>
      <c r="NUU768" s="62"/>
      <c r="NUZ768" s="62"/>
      <c r="NVE768" s="62"/>
      <c r="NVJ768" s="62"/>
      <c r="NVO768" s="62"/>
      <c r="NVT768" s="62"/>
      <c r="NVY768" s="62"/>
      <c r="NWD768" s="62"/>
      <c r="NWI768" s="62"/>
      <c r="NWN768" s="62"/>
      <c r="NWS768" s="62"/>
      <c r="NWX768" s="62"/>
      <c r="NXC768" s="62"/>
      <c r="NXH768" s="62"/>
      <c r="NXM768" s="62"/>
      <c r="NXR768" s="62"/>
      <c r="NXW768" s="62"/>
      <c r="NYB768" s="62"/>
      <c r="NYG768" s="62"/>
      <c r="NYL768" s="62"/>
      <c r="NYQ768" s="62"/>
      <c r="NYV768" s="62"/>
      <c r="NZA768" s="62"/>
      <c r="NZF768" s="62"/>
      <c r="NZK768" s="62"/>
      <c r="NZP768" s="62"/>
      <c r="NZU768" s="62"/>
      <c r="NZZ768" s="62"/>
      <c r="OAE768" s="62"/>
      <c r="OAJ768" s="62"/>
      <c r="OAO768" s="62"/>
      <c r="OAT768" s="62"/>
      <c r="OAY768" s="62"/>
      <c r="OBD768" s="62"/>
      <c r="OBI768" s="62"/>
      <c r="OBN768" s="62"/>
      <c r="OBS768" s="62"/>
      <c r="OBX768" s="62"/>
      <c r="OCC768" s="62"/>
      <c r="OCH768" s="62"/>
      <c r="OCM768" s="62"/>
      <c r="OCR768" s="62"/>
      <c r="OCW768" s="62"/>
      <c r="ODB768" s="62"/>
      <c r="ODG768" s="62"/>
      <c r="ODL768" s="62"/>
      <c r="ODQ768" s="62"/>
      <c r="ODV768" s="62"/>
      <c r="OEA768" s="62"/>
      <c r="OEF768" s="62"/>
      <c r="OEK768" s="62"/>
      <c r="OEP768" s="62"/>
      <c r="OEU768" s="62"/>
      <c r="OEZ768" s="62"/>
      <c r="OFE768" s="62"/>
      <c r="OFJ768" s="62"/>
      <c r="OFO768" s="62"/>
      <c r="OFT768" s="62"/>
      <c r="OFY768" s="62"/>
      <c r="OGD768" s="62"/>
      <c r="OGI768" s="62"/>
      <c r="OGN768" s="62"/>
      <c r="OGS768" s="62"/>
      <c r="OGX768" s="62"/>
      <c r="OHC768" s="62"/>
      <c r="OHH768" s="62"/>
      <c r="OHM768" s="62"/>
      <c r="OHR768" s="62"/>
      <c r="OHW768" s="62"/>
      <c r="OIB768" s="62"/>
      <c r="OIG768" s="62"/>
      <c r="OIL768" s="62"/>
      <c r="OIQ768" s="62"/>
      <c r="OIV768" s="62"/>
      <c r="OJA768" s="62"/>
      <c r="OJF768" s="62"/>
      <c r="OJK768" s="62"/>
      <c r="OJP768" s="62"/>
      <c r="OJU768" s="62"/>
      <c r="OJZ768" s="62"/>
      <c r="OKE768" s="62"/>
      <c r="OKJ768" s="62"/>
      <c r="OKO768" s="62"/>
      <c r="OKT768" s="62"/>
      <c r="OKY768" s="62"/>
      <c r="OLD768" s="62"/>
      <c r="OLI768" s="62"/>
      <c r="OLN768" s="62"/>
      <c r="OLS768" s="62"/>
      <c r="OLX768" s="62"/>
      <c r="OMC768" s="62"/>
      <c r="OMH768" s="62"/>
      <c r="OMM768" s="62"/>
      <c r="OMR768" s="62"/>
      <c r="OMW768" s="62"/>
      <c r="ONB768" s="62"/>
      <c r="ONG768" s="62"/>
      <c r="ONL768" s="62"/>
      <c r="ONQ768" s="62"/>
      <c r="ONV768" s="62"/>
      <c r="OOA768" s="62"/>
      <c r="OOF768" s="62"/>
      <c r="OOK768" s="62"/>
      <c r="OOP768" s="62"/>
      <c r="OOU768" s="62"/>
      <c r="OOZ768" s="62"/>
      <c r="OPE768" s="62"/>
      <c r="OPJ768" s="62"/>
      <c r="OPO768" s="62"/>
      <c r="OPT768" s="62"/>
      <c r="OPY768" s="62"/>
      <c r="OQD768" s="62"/>
      <c r="OQI768" s="62"/>
      <c r="OQN768" s="62"/>
      <c r="OQS768" s="62"/>
      <c r="OQX768" s="62"/>
      <c r="ORC768" s="62"/>
      <c r="ORH768" s="62"/>
      <c r="ORM768" s="62"/>
      <c r="ORR768" s="62"/>
      <c r="ORW768" s="62"/>
      <c r="OSB768" s="62"/>
      <c r="OSG768" s="62"/>
      <c r="OSL768" s="62"/>
      <c r="OSQ768" s="62"/>
      <c r="OSV768" s="62"/>
      <c r="OTA768" s="62"/>
      <c r="OTF768" s="62"/>
      <c r="OTK768" s="62"/>
      <c r="OTP768" s="62"/>
      <c r="OTU768" s="62"/>
      <c r="OTZ768" s="62"/>
      <c r="OUE768" s="62"/>
      <c r="OUJ768" s="62"/>
      <c r="OUO768" s="62"/>
      <c r="OUT768" s="62"/>
      <c r="OUY768" s="62"/>
      <c r="OVD768" s="62"/>
      <c r="OVI768" s="62"/>
      <c r="OVN768" s="62"/>
      <c r="OVS768" s="62"/>
      <c r="OVX768" s="62"/>
      <c r="OWC768" s="62"/>
      <c r="OWH768" s="62"/>
      <c r="OWM768" s="62"/>
      <c r="OWR768" s="62"/>
      <c r="OWW768" s="62"/>
      <c r="OXB768" s="62"/>
      <c r="OXG768" s="62"/>
      <c r="OXL768" s="62"/>
      <c r="OXQ768" s="62"/>
      <c r="OXV768" s="62"/>
      <c r="OYA768" s="62"/>
      <c r="OYF768" s="62"/>
      <c r="OYK768" s="62"/>
      <c r="OYP768" s="62"/>
      <c r="OYU768" s="62"/>
      <c r="OYZ768" s="62"/>
      <c r="OZE768" s="62"/>
      <c r="OZJ768" s="62"/>
      <c r="OZO768" s="62"/>
      <c r="OZT768" s="62"/>
      <c r="OZY768" s="62"/>
      <c r="PAD768" s="62"/>
      <c r="PAI768" s="62"/>
      <c r="PAN768" s="62"/>
      <c r="PAS768" s="62"/>
      <c r="PAX768" s="62"/>
      <c r="PBC768" s="62"/>
      <c r="PBH768" s="62"/>
      <c r="PBM768" s="62"/>
      <c r="PBR768" s="62"/>
      <c r="PBW768" s="62"/>
      <c r="PCB768" s="62"/>
      <c r="PCG768" s="62"/>
      <c r="PCL768" s="62"/>
      <c r="PCQ768" s="62"/>
      <c r="PCV768" s="62"/>
      <c r="PDA768" s="62"/>
      <c r="PDF768" s="62"/>
      <c r="PDK768" s="62"/>
      <c r="PDP768" s="62"/>
      <c r="PDU768" s="62"/>
      <c r="PDZ768" s="62"/>
      <c r="PEE768" s="62"/>
      <c r="PEJ768" s="62"/>
      <c r="PEO768" s="62"/>
      <c r="PET768" s="62"/>
      <c r="PEY768" s="62"/>
      <c r="PFD768" s="62"/>
      <c r="PFI768" s="62"/>
      <c r="PFN768" s="62"/>
      <c r="PFS768" s="62"/>
      <c r="PFX768" s="62"/>
      <c r="PGC768" s="62"/>
      <c r="PGH768" s="62"/>
      <c r="PGM768" s="62"/>
      <c r="PGR768" s="62"/>
      <c r="PGW768" s="62"/>
      <c r="PHB768" s="62"/>
      <c r="PHG768" s="62"/>
      <c r="PHL768" s="62"/>
      <c r="PHQ768" s="62"/>
      <c r="PHV768" s="62"/>
      <c r="PIA768" s="62"/>
      <c r="PIF768" s="62"/>
      <c r="PIK768" s="62"/>
      <c r="PIP768" s="62"/>
      <c r="PIU768" s="62"/>
      <c r="PIZ768" s="62"/>
      <c r="PJE768" s="62"/>
      <c r="PJJ768" s="62"/>
      <c r="PJO768" s="62"/>
      <c r="PJT768" s="62"/>
      <c r="PJY768" s="62"/>
      <c r="PKD768" s="62"/>
      <c r="PKI768" s="62"/>
      <c r="PKN768" s="62"/>
      <c r="PKS768" s="62"/>
      <c r="PKX768" s="62"/>
      <c r="PLC768" s="62"/>
      <c r="PLH768" s="62"/>
      <c r="PLM768" s="62"/>
      <c r="PLR768" s="62"/>
      <c r="PLW768" s="62"/>
      <c r="PMB768" s="62"/>
      <c r="PMG768" s="62"/>
      <c r="PML768" s="62"/>
      <c r="PMQ768" s="62"/>
      <c r="PMV768" s="62"/>
      <c r="PNA768" s="62"/>
      <c r="PNF768" s="62"/>
      <c r="PNK768" s="62"/>
      <c r="PNP768" s="62"/>
      <c r="PNU768" s="62"/>
      <c r="PNZ768" s="62"/>
      <c r="POE768" s="62"/>
      <c r="POJ768" s="62"/>
      <c r="POO768" s="62"/>
      <c r="POT768" s="62"/>
      <c r="POY768" s="62"/>
      <c r="PPD768" s="62"/>
      <c r="PPI768" s="62"/>
      <c r="PPN768" s="62"/>
      <c r="PPS768" s="62"/>
      <c r="PPX768" s="62"/>
      <c r="PQC768" s="62"/>
      <c r="PQH768" s="62"/>
      <c r="PQM768" s="62"/>
      <c r="PQR768" s="62"/>
      <c r="PQW768" s="62"/>
      <c r="PRB768" s="62"/>
      <c r="PRG768" s="62"/>
      <c r="PRL768" s="62"/>
      <c r="PRQ768" s="62"/>
      <c r="PRV768" s="62"/>
      <c r="PSA768" s="62"/>
      <c r="PSF768" s="62"/>
      <c r="PSK768" s="62"/>
      <c r="PSP768" s="62"/>
      <c r="PSU768" s="62"/>
      <c r="PSZ768" s="62"/>
      <c r="PTE768" s="62"/>
      <c r="PTJ768" s="62"/>
      <c r="PTO768" s="62"/>
      <c r="PTT768" s="62"/>
      <c r="PTY768" s="62"/>
      <c r="PUD768" s="62"/>
      <c r="PUI768" s="62"/>
      <c r="PUN768" s="62"/>
      <c r="PUS768" s="62"/>
      <c r="PUX768" s="62"/>
      <c r="PVC768" s="62"/>
      <c r="PVH768" s="62"/>
      <c r="PVM768" s="62"/>
      <c r="PVR768" s="62"/>
      <c r="PVW768" s="62"/>
      <c r="PWB768" s="62"/>
      <c r="PWG768" s="62"/>
      <c r="PWL768" s="62"/>
      <c r="PWQ768" s="62"/>
      <c r="PWV768" s="62"/>
      <c r="PXA768" s="62"/>
      <c r="PXF768" s="62"/>
      <c r="PXK768" s="62"/>
      <c r="PXP768" s="62"/>
      <c r="PXU768" s="62"/>
      <c r="PXZ768" s="62"/>
      <c r="PYE768" s="62"/>
      <c r="PYJ768" s="62"/>
      <c r="PYO768" s="62"/>
      <c r="PYT768" s="62"/>
      <c r="PYY768" s="62"/>
      <c r="PZD768" s="62"/>
      <c r="PZI768" s="62"/>
      <c r="PZN768" s="62"/>
      <c r="PZS768" s="62"/>
      <c r="PZX768" s="62"/>
      <c r="QAC768" s="62"/>
      <c r="QAH768" s="62"/>
      <c r="QAM768" s="62"/>
      <c r="QAR768" s="62"/>
      <c r="QAW768" s="62"/>
      <c r="QBB768" s="62"/>
      <c r="QBG768" s="62"/>
      <c r="QBL768" s="62"/>
      <c r="QBQ768" s="62"/>
      <c r="QBV768" s="62"/>
      <c r="QCA768" s="62"/>
      <c r="QCF768" s="62"/>
      <c r="QCK768" s="62"/>
      <c r="QCP768" s="62"/>
      <c r="QCU768" s="62"/>
      <c r="QCZ768" s="62"/>
      <c r="QDE768" s="62"/>
      <c r="QDJ768" s="62"/>
      <c r="QDO768" s="62"/>
      <c r="QDT768" s="62"/>
      <c r="QDY768" s="62"/>
      <c r="QED768" s="62"/>
      <c r="QEI768" s="62"/>
      <c r="QEN768" s="62"/>
      <c r="QES768" s="62"/>
      <c r="QEX768" s="62"/>
      <c r="QFC768" s="62"/>
      <c r="QFH768" s="62"/>
      <c r="QFM768" s="62"/>
      <c r="QFR768" s="62"/>
      <c r="QFW768" s="62"/>
      <c r="QGB768" s="62"/>
      <c r="QGG768" s="62"/>
      <c r="QGL768" s="62"/>
      <c r="QGQ768" s="62"/>
      <c r="QGV768" s="62"/>
      <c r="QHA768" s="62"/>
      <c r="QHF768" s="62"/>
      <c r="QHK768" s="62"/>
      <c r="QHP768" s="62"/>
      <c r="QHU768" s="62"/>
      <c r="QHZ768" s="62"/>
      <c r="QIE768" s="62"/>
      <c r="QIJ768" s="62"/>
      <c r="QIO768" s="62"/>
      <c r="QIT768" s="62"/>
      <c r="QIY768" s="62"/>
      <c r="QJD768" s="62"/>
      <c r="QJI768" s="62"/>
      <c r="QJN768" s="62"/>
      <c r="QJS768" s="62"/>
      <c r="QJX768" s="62"/>
      <c r="QKC768" s="62"/>
      <c r="QKH768" s="62"/>
      <c r="QKM768" s="62"/>
      <c r="QKR768" s="62"/>
      <c r="QKW768" s="62"/>
      <c r="QLB768" s="62"/>
      <c r="QLG768" s="62"/>
      <c r="QLL768" s="62"/>
      <c r="QLQ768" s="62"/>
      <c r="QLV768" s="62"/>
      <c r="QMA768" s="62"/>
      <c r="QMF768" s="62"/>
      <c r="QMK768" s="62"/>
      <c r="QMP768" s="62"/>
      <c r="QMU768" s="62"/>
      <c r="QMZ768" s="62"/>
      <c r="QNE768" s="62"/>
      <c r="QNJ768" s="62"/>
      <c r="QNO768" s="62"/>
      <c r="QNT768" s="62"/>
      <c r="QNY768" s="62"/>
      <c r="QOD768" s="62"/>
      <c r="QOI768" s="62"/>
      <c r="QON768" s="62"/>
      <c r="QOS768" s="62"/>
      <c r="QOX768" s="62"/>
      <c r="QPC768" s="62"/>
      <c r="QPH768" s="62"/>
      <c r="QPM768" s="62"/>
      <c r="QPR768" s="62"/>
      <c r="QPW768" s="62"/>
      <c r="QQB768" s="62"/>
      <c r="QQG768" s="62"/>
      <c r="QQL768" s="62"/>
      <c r="QQQ768" s="62"/>
      <c r="QQV768" s="62"/>
      <c r="QRA768" s="62"/>
      <c r="QRF768" s="62"/>
      <c r="QRK768" s="62"/>
      <c r="QRP768" s="62"/>
      <c r="QRU768" s="62"/>
      <c r="QRZ768" s="62"/>
      <c r="QSE768" s="62"/>
      <c r="QSJ768" s="62"/>
      <c r="QSO768" s="62"/>
      <c r="QST768" s="62"/>
      <c r="QSY768" s="62"/>
      <c r="QTD768" s="62"/>
      <c r="QTI768" s="62"/>
      <c r="QTN768" s="62"/>
      <c r="QTS768" s="62"/>
      <c r="QTX768" s="62"/>
      <c r="QUC768" s="62"/>
      <c r="QUH768" s="62"/>
      <c r="QUM768" s="62"/>
      <c r="QUR768" s="62"/>
      <c r="QUW768" s="62"/>
      <c r="QVB768" s="62"/>
      <c r="QVG768" s="62"/>
      <c r="QVL768" s="62"/>
      <c r="QVQ768" s="62"/>
      <c r="QVV768" s="62"/>
      <c r="QWA768" s="62"/>
      <c r="QWF768" s="62"/>
      <c r="QWK768" s="62"/>
      <c r="QWP768" s="62"/>
      <c r="QWU768" s="62"/>
      <c r="QWZ768" s="62"/>
      <c r="QXE768" s="62"/>
      <c r="QXJ768" s="62"/>
      <c r="QXO768" s="62"/>
      <c r="QXT768" s="62"/>
      <c r="QXY768" s="62"/>
      <c r="QYD768" s="62"/>
      <c r="QYI768" s="62"/>
      <c r="QYN768" s="62"/>
      <c r="QYS768" s="62"/>
      <c r="QYX768" s="62"/>
      <c r="QZC768" s="62"/>
      <c r="QZH768" s="62"/>
      <c r="QZM768" s="62"/>
      <c r="QZR768" s="62"/>
      <c r="QZW768" s="62"/>
      <c r="RAB768" s="62"/>
      <c r="RAG768" s="62"/>
      <c r="RAL768" s="62"/>
      <c r="RAQ768" s="62"/>
      <c r="RAV768" s="62"/>
      <c r="RBA768" s="62"/>
      <c r="RBF768" s="62"/>
      <c r="RBK768" s="62"/>
      <c r="RBP768" s="62"/>
      <c r="RBU768" s="62"/>
      <c r="RBZ768" s="62"/>
      <c r="RCE768" s="62"/>
      <c r="RCJ768" s="62"/>
      <c r="RCO768" s="62"/>
      <c r="RCT768" s="62"/>
      <c r="RCY768" s="62"/>
      <c r="RDD768" s="62"/>
      <c r="RDI768" s="62"/>
      <c r="RDN768" s="62"/>
      <c r="RDS768" s="62"/>
      <c r="RDX768" s="62"/>
      <c r="REC768" s="62"/>
      <c r="REH768" s="62"/>
      <c r="REM768" s="62"/>
      <c r="RER768" s="62"/>
      <c r="REW768" s="62"/>
      <c r="RFB768" s="62"/>
      <c r="RFG768" s="62"/>
      <c r="RFL768" s="62"/>
      <c r="RFQ768" s="62"/>
      <c r="RFV768" s="62"/>
      <c r="RGA768" s="62"/>
      <c r="RGF768" s="62"/>
      <c r="RGK768" s="62"/>
      <c r="RGP768" s="62"/>
      <c r="RGU768" s="62"/>
      <c r="RGZ768" s="62"/>
      <c r="RHE768" s="62"/>
      <c r="RHJ768" s="62"/>
      <c r="RHO768" s="62"/>
      <c r="RHT768" s="62"/>
      <c r="RHY768" s="62"/>
      <c r="RID768" s="62"/>
      <c r="RII768" s="62"/>
      <c r="RIN768" s="62"/>
      <c r="RIS768" s="62"/>
      <c r="RIX768" s="62"/>
      <c r="RJC768" s="62"/>
      <c r="RJH768" s="62"/>
      <c r="RJM768" s="62"/>
      <c r="RJR768" s="62"/>
      <c r="RJW768" s="62"/>
      <c r="RKB768" s="62"/>
      <c r="RKG768" s="62"/>
      <c r="RKL768" s="62"/>
      <c r="RKQ768" s="62"/>
      <c r="RKV768" s="62"/>
      <c r="RLA768" s="62"/>
      <c r="RLF768" s="62"/>
      <c r="RLK768" s="62"/>
      <c r="RLP768" s="62"/>
      <c r="RLU768" s="62"/>
      <c r="RLZ768" s="62"/>
      <c r="RME768" s="62"/>
      <c r="RMJ768" s="62"/>
      <c r="RMO768" s="62"/>
      <c r="RMT768" s="62"/>
      <c r="RMY768" s="62"/>
      <c r="RND768" s="62"/>
      <c r="RNI768" s="62"/>
      <c r="RNN768" s="62"/>
      <c r="RNS768" s="62"/>
      <c r="RNX768" s="62"/>
      <c r="ROC768" s="62"/>
      <c r="ROH768" s="62"/>
      <c r="ROM768" s="62"/>
      <c r="ROR768" s="62"/>
      <c r="ROW768" s="62"/>
      <c r="RPB768" s="62"/>
      <c r="RPG768" s="62"/>
      <c r="RPL768" s="62"/>
      <c r="RPQ768" s="62"/>
      <c r="RPV768" s="62"/>
      <c r="RQA768" s="62"/>
      <c r="RQF768" s="62"/>
      <c r="RQK768" s="62"/>
      <c r="RQP768" s="62"/>
      <c r="RQU768" s="62"/>
      <c r="RQZ768" s="62"/>
      <c r="RRE768" s="62"/>
      <c r="RRJ768" s="62"/>
      <c r="RRO768" s="62"/>
      <c r="RRT768" s="62"/>
      <c r="RRY768" s="62"/>
      <c r="RSD768" s="62"/>
      <c r="RSI768" s="62"/>
      <c r="RSN768" s="62"/>
      <c r="RSS768" s="62"/>
      <c r="RSX768" s="62"/>
      <c r="RTC768" s="62"/>
      <c r="RTH768" s="62"/>
      <c r="RTM768" s="62"/>
      <c r="RTR768" s="62"/>
      <c r="RTW768" s="62"/>
      <c r="RUB768" s="62"/>
      <c r="RUG768" s="62"/>
      <c r="RUL768" s="62"/>
      <c r="RUQ768" s="62"/>
      <c r="RUV768" s="62"/>
      <c r="RVA768" s="62"/>
      <c r="RVF768" s="62"/>
      <c r="RVK768" s="62"/>
      <c r="RVP768" s="62"/>
      <c r="RVU768" s="62"/>
      <c r="RVZ768" s="62"/>
      <c r="RWE768" s="62"/>
      <c r="RWJ768" s="62"/>
      <c r="RWO768" s="62"/>
      <c r="RWT768" s="62"/>
      <c r="RWY768" s="62"/>
      <c r="RXD768" s="62"/>
      <c r="RXI768" s="62"/>
      <c r="RXN768" s="62"/>
      <c r="RXS768" s="62"/>
      <c r="RXX768" s="62"/>
      <c r="RYC768" s="62"/>
      <c r="RYH768" s="62"/>
      <c r="RYM768" s="62"/>
      <c r="RYR768" s="62"/>
      <c r="RYW768" s="62"/>
      <c r="RZB768" s="62"/>
      <c r="RZG768" s="62"/>
      <c r="RZL768" s="62"/>
      <c r="RZQ768" s="62"/>
      <c r="RZV768" s="62"/>
      <c r="SAA768" s="62"/>
      <c r="SAF768" s="62"/>
      <c r="SAK768" s="62"/>
      <c r="SAP768" s="62"/>
      <c r="SAU768" s="62"/>
      <c r="SAZ768" s="62"/>
      <c r="SBE768" s="62"/>
      <c r="SBJ768" s="62"/>
      <c r="SBO768" s="62"/>
      <c r="SBT768" s="62"/>
      <c r="SBY768" s="62"/>
      <c r="SCD768" s="62"/>
      <c r="SCI768" s="62"/>
      <c r="SCN768" s="62"/>
      <c r="SCS768" s="62"/>
      <c r="SCX768" s="62"/>
      <c r="SDC768" s="62"/>
      <c r="SDH768" s="62"/>
      <c r="SDM768" s="62"/>
      <c r="SDR768" s="62"/>
      <c r="SDW768" s="62"/>
      <c r="SEB768" s="62"/>
      <c r="SEG768" s="62"/>
      <c r="SEL768" s="62"/>
      <c r="SEQ768" s="62"/>
      <c r="SEV768" s="62"/>
      <c r="SFA768" s="62"/>
      <c r="SFF768" s="62"/>
      <c r="SFK768" s="62"/>
      <c r="SFP768" s="62"/>
      <c r="SFU768" s="62"/>
      <c r="SFZ768" s="62"/>
      <c r="SGE768" s="62"/>
      <c r="SGJ768" s="62"/>
      <c r="SGO768" s="62"/>
      <c r="SGT768" s="62"/>
      <c r="SGY768" s="62"/>
      <c r="SHD768" s="62"/>
      <c r="SHI768" s="62"/>
      <c r="SHN768" s="62"/>
      <c r="SHS768" s="62"/>
      <c r="SHX768" s="62"/>
      <c r="SIC768" s="62"/>
      <c r="SIH768" s="62"/>
      <c r="SIM768" s="62"/>
      <c r="SIR768" s="62"/>
      <c r="SIW768" s="62"/>
      <c r="SJB768" s="62"/>
      <c r="SJG768" s="62"/>
      <c r="SJL768" s="62"/>
      <c r="SJQ768" s="62"/>
      <c r="SJV768" s="62"/>
      <c r="SKA768" s="62"/>
      <c r="SKF768" s="62"/>
      <c r="SKK768" s="62"/>
      <c r="SKP768" s="62"/>
      <c r="SKU768" s="62"/>
      <c r="SKZ768" s="62"/>
      <c r="SLE768" s="62"/>
      <c r="SLJ768" s="62"/>
      <c r="SLO768" s="62"/>
      <c r="SLT768" s="62"/>
      <c r="SLY768" s="62"/>
      <c r="SMD768" s="62"/>
      <c r="SMI768" s="62"/>
      <c r="SMN768" s="62"/>
      <c r="SMS768" s="62"/>
      <c r="SMX768" s="62"/>
      <c r="SNC768" s="62"/>
      <c r="SNH768" s="62"/>
      <c r="SNM768" s="62"/>
      <c r="SNR768" s="62"/>
      <c r="SNW768" s="62"/>
      <c r="SOB768" s="62"/>
      <c r="SOG768" s="62"/>
      <c r="SOL768" s="62"/>
      <c r="SOQ768" s="62"/>
      <c r="SOV768" s="62"/>
      <c r="SPA768" s="62"/>
      <c r="SPF768" s="62"/>
      <c r="SPK768" s="62"/>
      <c r="SPP768" s="62"/>
      <c r="SPU768" s="62"/>
      <c r="SPZ768" s="62"/>
      <c r="SQE768" s="62"/>
      <c r="SQJ768" s="62"/>
      <c r="SQO768" s="62"/>
      <c r="SQT768" s="62"/>
      <c r="SQY768" s="62"/>
      <c r="SRD768" s="62"/>
      <c r="SRI768" s="62"/>
      <c r="SRN768" s="62"/>
      <c r="SRS768" s="62"/>
      <c r="SRX768" s="62"/>
      <c r="SSC768" s="62"/>
      <c r="SSH768" s="62"/>
      <c r="SSM768" s="62"/>
      <c r="SSR768" s="62"/>
      <c r="SSW768" s="62"/>
      <c r="STB768" s="62"/>
      <c r="STG768" s="62"/>
      <c r="STL768" s="62"/>
      <c r="STQ768" s="62"/>
      <c r="STV768" s="62"/>
      <c r="SUA768" s="62"/>
      <c r="SUF768" s="62"/>
      <c r="SUK768" s="62"/>
      <c r="SUP768" s="62"/>
      <c r="SUU768" s="62"/>
      <c r="SUZ768" s="62"/>
      <c r="SVE768" s="62"/>
      <c r="SVJ768" s="62"/>
      <c r="SVO768" s="62"/>
      <c r="SVT768" s="62"/>
      <c r="SVY768" s="62"/>
      <c r="SWD768" s="62"/>
      <c r="SWI768" s="62"/>
      <c r="SWN768" s="62"/>
      <c r="SWS768" s="62"/>
      <c r="SWX768" s="62"/>
      <c r="SXC768" s="62"/>
      <c r="SXH768" s="62"/>
      <c r="SXM768" s="62"/>
      <c r="SXR768" s="62"/>
      <c r="SXW768" s="62"/>
      <c r="SYB768" s="62"/>
      <c r="SYG768" s="62"/>
      <c r="SYL768" s="62"/>
      <c r="SYQ768" s="62"/>
      <c r="SYV768" s="62"/>
      <c r="SZA768" s="62"/>
      <c r="SZF768" s="62"/>
      <c r="SZK768" s="62"/>
      <c r="SZP768" s="62"/>
      <c r="SZU768" s="62"/>
      <c r="SZZ768" s="62"/>
      <c r="TAE768" s="62"/>
      <c r="TAJ768" s="62"/>
      <c r="TAO768" s="62"/>
      <c r="TAT768" s="62"/>
      <c r="TAY768" s="62"/>
      <c r="TBD768" s="62"/>
      <c r="TBI768" s="62"/>
      <c r="TBN768" s="62"/>
      <c r="TBS768" s="62"/>
      <c r="TBX768" s="62"/>
      <c r="TCC768" s="62"/>
      <c r="TCH768" s="62"/>
      <c r="TCM768" s="62"/>
      <c r="TCR768" s="62"/>
      <c r="TCW768" s="62"/>
      <c r="TDB768" s="62"/>
      <c r="TDG768" s="62"/>
      <c r="TDL768" s="62"/>
      <c r="TDQ768" s="62"/>
      <c r="TDV768" s="62"/>
      <c r="TEA768" s="62"/>
      <c r="TEF768" s="62"/>
      <c r="TEK768" s="62"/>
      <c r="TEP768" s="62"/>
      <c r="TEU768" s="62"/>
      <c r="TEZ768" s="62"/>
      <c r="TFE768" s="62"/>
      <c r="TFJ768" s="62"/>
      <c r="TFO768" s="62"/>
      <c r="TFT768" s="62"/>
      <c r="TFY768" s="62"/>
      <c r="TGD768" s="62"/>
      <c r="TGI768" s="62"/>
      <c r="TGN768" s="62"/>
      <c r="TGS768" s="62"/>
      <c r="TGX768" s="62"/>
      <c r="THC768" s="62"/>
      <c r="THH768" s="62"/>
      <c r="THM768" s="62"/>
      <c r="THR768" s="62"/>
      <c r="THW768" s="62"/>
      <c r="TIB768" s="62"/>
      <c r="TIG768" s="62"/>
      <c r="TIL768" s="62"/>
      <c r="TIQ768" s="62"/>
      <c r="TIV768" s="62"/>
      <c r="TJA768" s="62"/>
      <c r="TJF768" s="62"/>
      <c r="TJK768" s="62"/>
      <c r="TJP768" s="62"/>
      <c r="TJU768" s="62"/>
      <c r="TJZ768" s="62"/>
      <c r="TKE768" s="62"/>
      <c r="TKJ768" s="62"/>
      <c r="TKO768" s="62"/>
      <c r="TKT768" s="62"/>
      <c r="TKY768" s="62"/>
      <c r="TLD768" s="62"/>
      <c r="TLI768" s="62"/>
      <c r="TLN768" s="62"/>
      <c r="TLS768" s="62"/>
      <c r="TLX768" s="62"/>
      <c r="TMC768" s="62"/>
      <c r="TMH768" s="62"/>
      <c r="TMM768" s="62"/>
      <c r="TMR768" s="62"/>
      <c r="TMW768" s="62"/>
      <c r="TNB768" s="62"/>
      <c r="TNG768" s="62"/>
      <c r="TNL768" s="62"/>
      <c r="TNQ768" s="62"/>
      <c r="TNV768" s="62"/>
      <c r="TOA768" s="62"/>
      <c r="TOF768" s="62"/>
      <c r="TOK768" s="62"/>
      <c r="TOP768" s="62"/>
      <c r="TOU768" s="62"/>
      <c r="TOZ768" s="62"/>
      <c r="TPE768" s="62"/>
      <c r="TPJ768" s="62"/>
      <c r="TPO768" s="62"/>
      <c r="TPT768" s="62"/>
      <c r="TPY768" s="62"/>
      <c r="TQD768" s="62"/>
      <c r="TQI768" s="62"/>
      <c r="TQN768" s="62"/>
      <c r="TQS768" s="62"/>
      <c r="TQX768" s="62"/>
      <c r="TRC768" s="62"/>
      <c r="TRH768" s="62"/>
      <c r="TRM768" s="62"/>
      <c r="TRR768" s="62"/>
      <c r="TRW768" s="62"/>
      <c r="TSB768" s="62"/>
      <c r="TSG768" s="62"/>
      <c r="TSL768" s="62"/>
      <c r="TSQ768" s="62"/>
      <c r="TSV768" s="62"/>
      <c r="TTA768" s="62"/>
      <c r="TTF768" s="62"/>
      <c r="TTK768" s="62"/>
      <c r="TTP768" s="62"/>
      <c r="TTU768" s="62"/>
      <c r="TTZ768" s="62"/>
      <c r="TUE768" s="62"/>
      <c r="TUJ768" s="62"/>
      <c r="TUO768" s="62"/>
      <c r="TUT768" s="62"/>
      <c r="TUY768" s="62"/>
      <c r="TVD768" s="62"/>
      <c r="TVI768" s="62"/>
      <c r="TVN768" s="62"/>
      <c r="TVS768" s="62"/>
      <c r="TVX768" s="62"/>
      <c r="TWC768" s="62"/>
      <c r="TWH768" s="62"/>
      <c r="TWM768" s="62"/>
      <c r="TWR768" s="62"/>
      <c r="TWW768" s="62"/>
      <c r="TXB768" s="62"/>
      <c r="TXG768" s="62"/>
      <c r="TXL768" s="62"/>
      <c r="TXQ768" s="62"/>
      <c r="TXV768" s="62"/>
      <c r="TYA768" s="62"/>
      <c r="TYF768" s="62"/>
      <c r="TYK768" s="62"/>
      <c r="TYP768" s="62"/>
      <c r="TYU768" s="62"/>
      <c r="TYZ768" s="62"/>
      <c r="TZE768" s="62"/>
      <c r="TZJ768" s="62"/>
      <c r="TZO768" s="62"/>
      <c r="TZT768" s="62"/>
      <c r="TZY768" s="62"/>
      <c r="UAD768" s="62"/>
      <c r="UAI768" s="62"/>
      <c r="UAN768" s="62"/>
      <c r="UAS768" s="62"/>
      <c r="UAX768" s="62"/>
      <c r="UBC768" s="62"/>
      <c r="UBH768" s="62"/>
      <c r="UBM768" s="62"/>
      <c r="UBR768" s="62"/>
      <c r="UBW768" s="62"/>
      <c r="UCB768" s="62"/>
      <c r="UCG768" s="62"/>
      <c r="UCL768" s="62"/>
      <c r="UCQ768" s="62"/>
      <c r="UCV768" s="62"/>
      <c r="UDA768" s="62"/>
      <c r="UDF768" s="62"/>
      <c r="UDK768" s="62"/>
      <c r="UDP768" s="62"/>
      <c r="UDU768" s="62"/>
      <c r="UDZ768" s="62"/>
      <c r="UEE768" s="62"/>
      <c r="UEJ768" s="62"/>
      <c r="UEO768" s="62"/>
      <c r="UET768" s="62"/>
      <c r="UEY768" s="62"/>
      <c r="UFD768" s="62"/>
      <c r="UFI768" s="62"/>
      <c r="UFN768" s="62"/>
      <c r="UFS768" s="62"/>
      <c r="UFX768" s="62"/>
      <c r="UGC768" s="62"/>
      <c r="UGH768" s="62"/>
      <c r="UGM768" s="62"/>
      <c r="UGR768" s="62"/>
      <c r="UGW768" s="62"/>
      <c r="UHB768" s="62"/>
      <c r="UHG768" s="62"/>
      <c r="UHL768" s="62"/>
      <c r="UHQ768" s="62"/>
      <c r="UHV768" s="62"/>
      <c r="UIA768" s="62"/>
      <c r="UIF768" s="62"/>
      <c r="UIK768" s="62"/>
      <c r="UIP768" s="62"/>
      <c r="UIU768" s="62"/>
      <c r="UIZ768" s="62"/>
      <c r="UJE768" s="62"/>
      <c r="UJJ768" s="62"/>
      <c r="UJO768" s="62"/>
      <c r="UJT768" s="62"/>
      <c r="UJY768" s="62"/>
      <c r="UKD768" s="62"/>
      <c r="UKI768" s="62"/>
      <c r="UKN768" s="62"/>
      <c r="UKS768" s="62"/>
      <c r="UKX768" s="62"/>
      <c r="ULC768" s="62"/>
      <c r="ULH768" s="62"/>
      <c r="ULM768" s="62"/>
      <c r="ULR768" s="62"/>
      <c r="ULW768" s="62"/>
      <c r="UMB768" s="62"/>
      <c r="UMG768" s="62"/>
      <c r="UML768" s="62"/>
      <c r="UMQ768" s="62"/>
      <c r="UMV768" s="62"/>
      <c r="UNA768" s="62"/>
      <c r="UNF768" s="62"/>
      <c r="UNK768" s="62"/>
      <c r="UNP768" s="62"/>
      <c r="UNU768" s="62"/>
      <c r="UNZ768" s="62"/>
      <c r="UOE768" s="62"/>
      <c r="UOJ768" s="62"/>
      <c r="UOO768" s="62"/>
      <c r="UOT768" s="62"/>
      <c r="UOY768" s="62"/>
      <c r="UPD768" s="62"/>
      <c r="UPI768" s="62"/>
      <c r="UPN768" s="62"/>
      <c r="UPS768" s="62"/>
      <c r="UPX768" s="62"/>
      <c r="UQC768" s="62"/>
      <c r="UQH768" s="62"/>
      <c r="UQM768" s="62"/>
      <c r="UQR768" s="62"/>
      <c r="UQW768" s="62"/>
      <c r="URB768" s="62"/>
      <c r="URG768" s="62"/>
      <c r="URL768" s="62"/>
      <c r="URQ768" s="62"/>
      <c r="URV768" s="62"/>
      <c r="USA768" s="62"/>
      <c r="USF768" s="62"/>
      <c r="USK768" s="62"/>
      <c r="USP768" s="62"/>
      <c r="USU768" s="62"/>
      <c r="USZ768" s="62"/>
      <c r="UTE768" s="62"/>
      <c r="UTJ768" s="62"/>
      <c r="UTO768" s="62"/>
      <c r="UTT768" s="62"/>
      <c r="UTY768" s="62"/>
      <c r="UUD768" s="62"/>
      <c r="UUI768" s="62"/>
      <c r="UUN768" s="62"/>
      <c r="UUS768" s="62"/>
      <c r="UUX768" s="62"/>
      <c r="UVC768" s="62"/>
      <c r="UVH768" s="62"/>
      <c r="UVM768" s="62"/>
      <c r="UVR768" s="62"/>
      <c r="UVW768" s="62"/>
      <c r="UWB768" s="62"/>
      <c r="UWG768" s="62"/>
      <c r="UWL768" s="62"/>
      <c r="UWQ768" s="62"/>
      <c r="UWV768" s="62"/>
      <c r="UXA768" s="62"/>
      <c r="UXF768" s="62"/>
      <c r="UXK768" s="62"/>
      <c r="UXP768" s="62"/>
      <c r="UXU768" s="62"/>
      <c r="UXZ768" s="62"/>
      <c r="UYE768" s="62"/>
      <c r="UYJ768" s="62"/>
      <c r="UYO768" s="62"/>
      <c r="UYT768" s="62"/>
      <c r="UYY768" s="62"/>
      <c r="UZD768" s="62"/>
      <c r="UZI768" s="62"/>
      <c r="UZN768" s="62"/>
      <c r="UZS768" s="62"/>
      <c r="UZX768" s="62"/>
      <c r="VAC768" s="62"/>
      <c r="VAH768" s="62"/>
      <c r="VAM768" s="62"/>
      <c r="VAR768" s="62"/>
      <c r="VAW768" s="62"/>
      <c r="VBB768" s="62"/>
      <c r="VBG768" s="62"/>
      <c r="VBL768" s="62"/>
      <c r="VBQ768" s="62"/>
      <c r="VBV768" s="62"/>
      <c r="VCA768" s="62"/>
      <c r="VCF768" s="62"/>
      <c r="VCK768" s="62"/>
      <c r="VCP768" s="62"/>
      <c r="VCU768" s="62"/>
      <c r="VCZ768" s="62"/>
      <c r="VDE768" s="62"/>
      <c r="VDJ768" s="62"/>
      <c r="VDO768" s="62"/>
      <c r="VDT768" s="62"/>
      <c r="VDY768" s="62"/>
      <c r="VED768" s="62"/>
      <c r="VEI768" s="62"/>
      <c r="VEN768" s="62"/>
      <c r="VES768" s="62"/>
      <c r="VEX768" s="62"/>
      <c r="VFC768" s="62"/>
      <c r="VFH768" s="62"/>
      <c r="VFM768" s="62"/>
      <c r="VFR768" s="62"/>
      <c r="VFW768" s="62"/>
      <c r="VGB768" s="62"/>
      <c r="VGG768" s="62"/>
      <c r="VGL768" s="62"/>
      <c r="VGQ768" s="62"/>
      <c r="VGV768" s="62"/>
      <c r="VHA768" s="62"/>
      <c r="VHF768" s="62"/>
      <c r="VHK768" s="62"/>
      <c r="VHP768" s="62"/>
      <c r="VHU768" s="62"/>
      <c r="VHZ768" s="62"/>
      <c r="VIE768" s="62"/>
      <c r="VIJ768" s="62"/>
      <c r="VIO768" s="62"/>
      <c r="VIT768" s="62"/>
      <c r="VIY768" s="62"/>
      <c r="VJD768" s="62"/>
      <c r="VJI768" s="62"/>
      <c r="VJN768" s="62"/>
      <c r="VJS768" s="62"/>
      <c r="VJX768" s="62"/>
      <c r="VKC768" s="62"/>
      <c r="VKH768" s="62"/>
      <c r="VKM768" s="62"/>
      <c r="VKR768" s="62"/>
      <c r="VKW768" s="62"/>
      <c r="VLB768" s="62"/>
      <c r="VLG768" s="62"/>
      <c r="VLL768" s="62"/>
      <c r="VLQ768" s="62"/>
      <c r="VLV768" s="62"/>
      <c r="VMA768" s="62"/>
      <c r="VMF768" s="62"/>
      <c r="VMK768" s="62"/>
      <c r="VMP768" s="62"/>
      <c r="VMU768" s="62"/>
      <c r="VMZ768" s="62"/>
      <c r="VNE768" s="62"/>
      <c r="VNJ768" s="62"/>
      <c r="VNO768" s="62"/>
      <c r="VNT768" s="62"/>
      <c r="VNY768" s="62"/>
      <c r="VOD768" s="62"/>
      <c r="VOI768" s="62"/>
      <c r="VON768" s="62"/>
      <c r="VOS768" s="62"/>
      <c r="VOX768" s="62"/>
      <c r="VPC768" s="62"/>
      <c r="VPH768" s="62"/>
      <c r="VPM768" s="62"/>
      <c r="VPR768" s="62"/>
      <c r="VPW768" s="62"/>
      <c r="VQB768" s="62"/>
      <c r="VQG768" s="62"/>
      <c r="VQL768" s="62"/>
      <c r="VQQ768" s="62"/>
      <c r="VQV768" s="62"/>
      <c r="VRA768" s="62"/>
      <c r="VRF768" s="62"/>
      <c r="VRK768" s="62"/>
      <c r="VRP768" s="62"/>
      <c r="VRU768" s="62"/>
      <c r="VRZ768" s="62"/>
      <c r="VSE768" s="62"/>
      <c r="VSJ768" s="62"/>
      <c r="VSO768" s="62"/>
      <c r="VST768" s="62"/>
      <c r="VSY768" s="62"/>
      <c r="VTD768" s="62"/>
      <c r="VTI768" s="62"/>
      <c r="VTN768" s="62"/>
      <c r="VTS768" s="62"/>
      <c r="VTX768" s="62"/>
      <c r="VUC768" s="62"/>
      <c r="VUH768" s="62"/>
      <c r="VUM768" s="62"/>
      <c r="VUR768" s="62"/>
      <c r="VUW768" s="62"/>
      <c r="VVB768" s="62"/>
      <c r="VVG768" s="62"/>
      <c r="VVL768" s="62"/>
      <c r="VVQ768" s="62"/>
      <c r="VVV768" s="62"/>
      <c r="VWA768" s="62"/>
      <c r="VWF768" s="62"/>
      <c r="VWK768" s="62"/>
      <c r="VWP768" s="62"/>
      <c r="VWU768" s="62"/>
      <c r="VWZ768" s="62"/>
      <c r="VXE768" s="62"/>
      <c r="VXJ768" s="62"/>
      <c r="VXO768" s="62"/>
      <c r="VXT768" s="62"/>
      <c r="VXY768" s="62"/>
      <c r="VYD768" s="62"/>
      <c r="VYI768" s="62"/>
      <c r="VYN768" s="62"/>
      <c r="VYS768" s="62"/>
      <c r="VYX768" s="62"/>
      <c r="VZC768" s="62"/>
      <c r="VZH768" s="62"/>
      <c r="VZM768" s="62"/>
      <c r="VZR768" s="62"/>
      <c r="VZW768" s="62"/>
      <c r="WAB768" s="62"/>
      <c r="WAG768" s="62"/>
      <c r="WAL768" s="62"/>
      <c r="WAQ768" s="62"/>
      <c r="WAV768" s="62"/>
      <c r="WBA768" s="62"/>
      <c r="WBF768" s="62"/>
      <c r="WBK768" s="62"/>
      <c r="WBP768" s="62"/>
      <c r="WBU768" s="62"/>
      <c r="WBZ768" s="62"/>
      <c r="WCE768" s="62"/>
      <c r="WCJ768" s="62"/>
      <c r="WCO768" s="62"/>
      <c r="WCT768" s="62"/>
      <c r="WCY768" s="62"/>
      <c r="WDD768" s="62"/>
      <c r="WDI768" s="62"/>
      <c r="WDN768" s="62"/>
      <c r="WDS768" s="62"/>
      <c r="WDX768" s="62"/>
      <c r="WEC768" s="62"/>
      <c r="WEH768" s="62"/>
      <c r="WEM768" s="62"/>
      <c r="WER768" s="62"/>
      <c r="WEW768" s="62"/>
      <c r="WFB768" s="62"/>
      <c r="WFG768" s="62"/>
      <c r="WFL768" s="62"/>
      <c r="WFQ768" s="62"/>
      <c r="WFV768" s="62"/>
      <c r="WGA768" s="62"/>
      <c r="WGF768" s="62"/>
      <c r="WGK768" s="62"/>
      <c r="WGP768" s="62"/>
      <c r="WGU768" s="62"/>
      <c r="WGZ768" s="62"/>
      <c r="WHE768" s="62"/>
      <c r="WHJ768" s="62"/>
      <c r="WHO768" s="62"/>
      <c r="WHT768" s="62"/>
      <c r="WHY768" s="62"/>
      <c r="WID768" s="62"/>
      <c r="WII768" s="62"/>
      <c r="WIN768" s="62"/>
      <c r="WIS768" s="62"/>
      <c r="WIX768" s="62"/>
      <c r="WJC768" s="62"/>
      <c r="WJH768" s="62"/>
      <c r="WJM768" s="62"/>
      <c r="WJR768" s="62"/>
      <c r="WJW768" s="62"/>
      <c r="WKB768" s="62"/>
      <c r="WKG768" s="62"/>
      <c r="WKL768" s="62"/>
      <c r="WKQ768" s="62"/>
      <c r="WKV768" s="62"/>
      <c r="WLA768" s="62"/>
      <c r="WLF768" s="62"/>
      <c r="WLK768" s="62"/>
      <c r="WLP768" s="62"/>
      <c r="WLU768" s="62"/>
      <c r="WLZ768" s="62"/>
      <c r="WME768" s="62"/>
      <c r="WMJ768" s="62"/>
      <c r="WMO768" s="62"/>
      <c r="WMT768" s="62"/>
      <c r="WMY768" s="62"/>
      <c r="WND768" s="62"/>
      <c r="WNI768" s="62"/>
      <c r="WNN768" s="62"/>
      <c r="WNS768" s="62"/>
      <c r="WNX768" s="62"/>
      <c r="WOC768" s="62"/>
      <c r="WOH768" s="62"/>
      <c r="WOM768" s="62"/>
      <c r="WOR768" s="62"/>
      <c r="WOW768" s="62"/>
      <c r="WPB768" s="62"/>
      <c r="WPG768" s="62"/>
      <c r="WPL768" s="62"/>
      <c r="WPQ768" s="62"/>
      <c r="WPV768" s="62"/>
      <c r="WQA768" s="62"/>
      <c r="WQF768" s="62"/>
      <c r="WQK768" s="62"/>
      <c r="WQP768" s="62"/>
      <c r="WQU768" s="62"/>
      <c r="WQZ768" s="62"/>
      <c r="WRE768" s="62"/>
      <c r="WRJ768" s="62"/>
      <c r="WRO768" s="62"/>
      <c r="WRT768" s="62"/>
      <c r="WRY768" s="62"/>
      <c r="WSD768" s="62"/>
      <c r="WSI768" s="62"/>
      <c r="WSN768" s="62"/>
      <c r="WSS768" s="62"/>
      <c r="WSX768" s="62"/>
      <c r="WTC768" s="62"/>
      <c r="WTH768" s="62"/>
      <c r="WTM768" s="62"/>
      <c r="WTR768" s="62"/>
      <c r="WTW768" s="62"/>
      <c r="WUB768" s="62"/>
      <c r="WUG768" s="62"/>
      <c r="WUL768" s="62"/>
      <c r="WUQ768" s="62"/>
      <c r="WUV768" s="62"/>
      <c r="WVA768" s="62"/>
      <c r="WVF768" s="62"/>
      <c r="WVK768" s="62"/>
      <c r="WVP768" s="62"/>
      <c r="WVU768" s="62"/>
      <c r="WVZ768" s="62"/>
      <c r="WWE768" s="62"/>
      <c r="WWJ768" s="62"/>
      <c r="WWO768" s="62"/>
      <c r="WWT768" s="62"/>
      <c r="WWY768" s="62"/>
      <c r="WXD768" s="62"/>
      <c r="WXI768" s="62"/>
      <c r="WXN768" s="62"/>
      <c r="WXS768" s="62"/>
      <c r="WXX768" s="62"/>
      <c r="WYC768" s="62"/>
      <c r="WYH768" s="62"/>
      <c r="WYM768" s="62"/>
      <c r="WYR768" s="62"/>
      <c r="WYW768" s="62"/>
      <c r="WZB768" s="62"/>
      <c r="WZG768" s="62"/>
      <c r="WZL768" s="62"/>
      <c r="WZQ768" s="62"/>
      <c r="WZV768" s="62"/>
      <c r="XAA768" s="62"/>
      <c r="XAF768" s="62"/>
      <c r="XAK768" s="62"/>
      <c r="XAP768" s="62"/>
      <c r="XAU768" s="62"/>
      <c r="XAZ768" s="62"/>
      <c r="XBE768" s="62"/>
      <c r="XBJ768" s="62"/>
      <c r="XBO768" s="62"/>
      <c r="XBT768" s="62"/>
      <c r="XBY768" s="62"/>
      <c r="XCD768" s="62"/>
      <c r="XCI768" s="62"/>
      <c r="XCN768" s="62"/>
      <c r="XCS768" s="62"/>
      <c r="XCX768" s="62"/>
      <c r="XDC768" s="62"/>
      <c r="XDH768" s="62"/>
      <c r="XDM768" s="62"/>
      <c r="XDR768" s="62"/>
      <c r="XDW768" s="62"/>
      <c r="XEB768" s="62"/>
      <c r="XEG768" s="62"/>
      <c r="XEL768" s="62"/>
      <c r="XEQ768" s="62"/>
      <c r="XEV768" s="62"/>
      <c r="XFA768" s="62"/>
    </row>
    <row r="769" spans="1:10" ht="16" hidden="1" thickBot="1">
      <c r="A769" s="65">
        <v>200</v>
      </c>
      <c r="B769" s="66" t="str">
        <f>RMA_TC_001!$B$2</f>
        <v>TestcaseNo</v>
      </c>
      <c r="C769" s="67">
        <v>0</v>
      </c>
      <c r="D769" s="67" t="s">
        <v>11</v>
      </c>
      <c r="E769" s="68">
        <f>RMA_TC_024!D31</f>
        <v>0</v>
      </c>
      <c r="F769" s="69">
        <f>RMA_TC_024!E31</f>
        <v>0</v>
      </c>
      <c r="G769" s="69">
        <f>RMA_TC_024!F31</f>
        <v>0</v>
      </c>
      <c r="H769" s="69">
        <f>RMA_TC_024!G31</f>
        <v>0</v>
      </c>
      <c r="I769" s="69">
        <f>RMA_TC_024!H31</f>
        <v>0</v>
      </c>
      <c r="J769" s="70">
        <f>E769</f>
        <v>0</v>
      </c>
    </row>
    <row r="770" spans="1:10" ht="16" hidden="1" thickBot="1">
      <c r="A770" s="71">
        <v>200</v>
      </c>
      <c r="B770" s="66" t="str">
        <f>RMA_TC_001!$B$2</f>
        <v>TestcaseNo</v>
      </c>
      <c r="C770" s="72">
        <v>0</v>
      </c>
      <c r="D770" s="72" t="s">
        <v>11</v>
      </c>
      <c r="E770" s="68">
        <f>RMA_TC_024!D32</f>
        <v>0</v>
      </c>
      <c r="F770" s="69">
        <f>RMA_TC_024!E32</f>
        <v>0</v>
      </c>
      <c r="G770" s="69">
        <f>RMA_TC_024!F32</f>
        <v>0</v>
      </c>
      <c r="H770" s="69">
        <f>RMA_TC_024!G32</f>
        <v>0</v>
      </c>
      <c r="I770" s="69">
        <f>RMA_TC_024!H32</f>
        <v>0</v>
      </c>
      <c r="J770" s="73">
        <f>E770</f>
        <v>0</v>
      </c>
    </row>
    <row r="771" spans="1:10" ht="16.5" hidden="1" thickTop="1" thickBot="1">
      <c r="A771" s="74" t="s">
        <v>32</v>
      </c>
      <c r="B771" s="81"/>
      <c r="C771" s="81"/>
      <c r="D771" s="81"/>
      <c r="E771" s="82"/>
      <c r="F771" s="77">
        <f>AVERAGE(F768:F770)</f>
        <v>0</v>
      </c>
      <c r="G771" s="77">
        <f>AVERAGE(G768:G770)</f>
        <v>0</v>
      </c>
      <c r="H771" s="77">
        <f>AVERAGE(H768:H770)</f>
        <v>0</v>
      </c>
      <c r="I771" s="77">
        <f>AVERAGE(I768:I770)</f>
        <v>0</v>
      </c>
      <c r="J771" s="78">
        <f>SUM(J768:J770)/(SUM(A768:A770))</f>
        <v>0</v>
      </c>
    </row>
    <row r="772" spans="1:10" ht="15" thickBot="1">
      <c r="A772" s="35"/>
      <c r="B772" s="87"/>
      <c r="C772" s="35"/>
      <c r="D772" s="87"/>
      <c r="E772" s="35"/>
      <c r="F772" s="35"/>
      <c r="G772" s="35"/>
      <c r="H772" s="35"/>
      <c r="I772" s="35"/>
      <c r="J772" s="35"/>
    </row>
    <row r="773" spans="1:10" ht="16" thickBot="1">
      <c r="A773" s="286" t="s">
        <v>103</v>
      </c>
      <c r="B773" s="287"/>
      <c r="C773" s="287"/>
      <c r="D773" s="287"/>
      <c r="E773" s="287"/>
      <c r="F773" s="287"/>
      <c r="G773" s="287"/>
      <c r="H773" s="287"/>
      <c r="I773" s="287"/>
      <c r="J773" s="288"/>
    </row>
    <row r="774" spans="1:10" ht="26.5" thickBot="1">
      <c r="A774" s="56" t="s">
        <v>0</v>
      </c>
      <c r="B774" s="57" t="s">
        <v>1</v>
      </c>
      <c r="C774" s="57" t="s">
        <v>2</v>
      </c>
      <c r="D774" s="58" t="s">
        <v>3</v>
      </c>
      <c r="E774" s="58" t="s">
        <v>4</v>
      </c>
      <c r="F774" s="56" t="s">
        <v>5</v>
      </c>
      <c r="G774" s="56" t="s">
        <v>6</v>
      </c>
      <c r="H774" s="56" t="s">
        <v>7</v>
      </c>
      <c r="I774" s="59" t="s">
        <v>8</v>
      </c>
      <c r="J774" s="58" t="s">
        <v>9</v>
      </c>
    </row>
    <row r="775" spans="1:10" ht="16" thickBot="1">
      <c r="A775" s="60" t="s">
        <v>10</v>
      </c>
      <c r="B775" s="61" t="str">
        <f>RMA_TC_001!$B$2</f>
        <v>TestcaseNo</v>
      </c>
      <c r="C775" s="61">
        <v>0</v>
      </c>
      <c r="D775" s="61" t="s">
        <v>11</v>
      </c>
      <c r="E775" s="62">
        <f>RMA_TC_024!D37</f>
        <v>0</v>
      </c>
      <c r="F775" s="63">
        <f>RMA_TC_025!E5</f>
        <v>0</v>
      </c>
      <c r="G775" s="63">
        <f>RMA_TC_025!F5</f>
        <v>0</v>
      </c>
      <c r="H775" s="63">
        <f>RMA_TC_025!G5</f>
        <v>0</v>
      </c>
      <c r="I775" s="63">
        <f>RMA_TC_025!H5</f>
        <v>0</v>
      </c>
      <c r="J775" s="64">
        <f>E775</f>
        <v>0</v>
      </c>
    </row>
    <row r="776" spans="1:10" ht="16" thickBot="1">
      <c r="A776" s="65">
        <v>1</v>
      </c>
      <c r="B776" s="66" t="str">
        <f>RMA_TC_001!$B$2</f>
        <v>TestcaseNo</v>
      </c>
      <c r="C776" s="67">
        <v>0</v>
      </c>
      <c r="D776" s="67" t="s">
        <v>11</v>
      </c>
      <c r="E776" s="68">
        <v>1</v>
      </c>
      <c r="F776" s="69">
        <f>RMA_TC_025!E6</f>
        <v>0</v>
      </c>
      <c r="G776" s="69">
        <f>RMA_TC_025!F6</f>
        <v>0</v>
      </c>
      <c r="H776" s="69">
        <f>RMA_TC_025!G6</f>
        <v>0</v>
      </c>
      <c r="I776" s="69">
        <f>RMA_TC_025!H6</f>
        <v>0</v>
      </c>
      <c r="J776" s="70">
        <f>E776</f>
        <v>1</v>
      </c>
    </row>
    <row r="777" spans="1:10" ht="16" thickBot="1">
      <c r="A777" s="65">
        <v>1</v>
      </c>
      <c r="B777" s="66" t="str">
        <f>RMA_TC_001!$B$2</f>
        <v>TestcaseNo</v>
      </c>
      <c r="C777" s="67">
        <v>0</v>
      </c>
      <c r="D777" s="67" t="s">
        <v>11</v>
      </c>
      <c r="E777" s="68">
        <v>1</v>
      </c>
      <c r="F777" s="69" t="e">
        <f>RMA_TC_025!E7</f>
        <v>#DIV/0!</v>
      </c>
      <c r="G777" s="69" t="e">
        <f>RMA_TC_025!F7</f>
        <v>#DIV/0!</v>
      </c>
      <c r="H777" s="69" t="e">
        <f>RMA_TC_025!G7</f>
        <v>#DIV/0!</v>
      </c>
      <c r="I777" s="69" t="e">
        <f>RMA_TC_025!H7</f>
        <v>#DIV/0!</v>
      </c>
      <c r="J777" s="70">
        <f>E777</f>
        <v>1</v>
      </c>
    </row>
    <row r="778" spans="1:10" ht="16" thickBot="1">
      <c r="A778" s="71">
        <v>1</v>
      </c>
      <c r="B778" s="66" t="str">
        <f>RMA_TC_001!$B$2</f>
        <v>TestcaseNo</v>
      </c>
      <c r="C778" s="72">
        <v>0</v>
      </c>
      <c r="D778" s="72" t="s">
        <v>11</v>
      </c>
      <c r="E778" s="68">
        <v>1</v>
      </c>
      <c r="F778" s="69">
        <f>RMA_TC_025!E8</f>
        <v>0</v>
      </c>
      <c r="G778" s="69">
        <f>RMA_TC_025!F8</f>
        <v>0</v>
      </c>
      <c r="H778" s="69">
        <f>RMA_TC_025!G8</f>
        <v>0</v>
      </c>
      <c r="I778" s="69">
        <f>RMA_TC_025!H8</f>
        <v>0</v>
      </c>
      <c r="J778" s="73">
        <f>E778</f>
        <v>1</v>
      </c>
    </row>
    <row r="779" spans="1:10" ht="16.5" thickTop="1" thickBot="1">
      <c r="A779" s="74" t="s">
        <v>12</v>
      </c>
      <c r="B779" s="75"/>
      <c r="C779" s="75"/>
      <c r="D779" s="75"/>
      <c r="E779" s="76"/>
      <c r="F779" s="77" t="e">
        <f>AVERAGE(F776:F778)</f>
        <v>#DIV/0!</v>
      </c>
      <c r="G779" s="77" t="e">
        <f>AVERAGE(G776:G778)</f>
        <v>#DIV/0!</v>
      </c>
      <c r="H779" s="77" t="e">
        <f>AVERAGE(H776:H778)</f>
        <v>#DIV/0!</v>
      </c>
      <c r="I779" s="77" t="e">
        <f>AVERAGE(I776:I778)</f>
        <v>#DIV/0!</v>
      </c>
      <c r="J779" s="78">
        <f>SUM(J776:J778)/(SUM(A776:A778))</f>
        <v>1</v>
      </c>
    </row>
    <row r="780" spans="1:10" ht="16" thickBot="1">
      <c r="A780" s="79">
        <v>5</v>
      </c>
      <c r="B780" s="66" t="str">
        <f>RMA_TC_001!$B$2</f>
        <v>TestcaseNo</v>
      </c>
      <c r="C780" s="66">
        <v>0</v>
      </c>
      <c r="D780" s="66" t="s">
        <v>11</v>
      </c>
      <c r="E780" s="68">
        <v>5</v>
      </c>
      <c r="F780" s="69">
        <f>RMA_TC_025!E10</f>
        <v>0</v>
      </c>
      <c r="G780" s="69">
        <f>RMA_TC_025!F10</f>
        <v>0</v>
      </c>
      <c r="H780" s="69">
        <f>RMA_TC_025!G10</f>
        <v>0</v>
      </c>
      <c r="I780" s="69">
        <f>RMA_TC_025!H10</f>
        <v>0</v>
      </c>
      <c r="J780" s="80">
        <f>E780</f>
        <v>5</v>
      </c>
    </row>
    <row r="781" spans="1:10" ht="16" thickBot="1">
      <c r="A781" s="65">
        <v>5</v>
      </c>
      <c r="B781" s="66" t="str">
        <f>RMA_TC_001!$B$2</f>
        <v>TestcaseNo</v>
      </c>
      <c r="C781" s="67">
        <v>0</v>
      </c>
      <c r="D781" s="67" t="s">
        <v>11</v>
      </c>
      <c r="E781" s="68">
        <v>5</v>
      </c>
      <c r="F781" s="69">
        <f>RMA_TC_025!E11</f>
        <v>0</v>
      </c>
      <c r="G781" s="69">
        <f>RMA_TC_025!F11</f>
        <v>0</v>
      </c>
      <c r="H781" s="69">
        <f>RMA_TC_025!G11</f>
        <v>0</v>
      </c>
      <c r="I781" s="69">
        <f>RMA_TC_025!H11</f>
        <v>0</v>
      </c>
      <c r="J781" s="70">
        <f>E781</f>
        <v>5</v>
      </c>
    </row>
    <row r="782" spans="1:10" ht="16" thickBot="1">
      <c r="A782" s="71">
        <v>5</v>
      </c>
      <c r="B782" s="66" t="str">
        <f>RMA_TC_001!$B$2</f>
        <v>TestcaseNo</v>
      </c>
      <c r="C782" s="72">
        <v>0</v>
      </c>
      <c r="D782" s="72" t="s">
        <v>11</v>
      </c>
      <c r="E782" s="68">
        <v>5</v>
      </c>
      <c r="F782" s="69" t="e">
        <f>RMA_TC_025!E12</f>
        <v>#DIV/0!</v>
      </c>
      <c r="G782" s="69" t="e">
        <f>RMA_TC_025!F12</f>
        <v>#DIV/0!</v>
      </c>
      <c r="H782" s="69" t="e">
        <f>RMA_TC_025!G12</f>
        <v>#DIV/0!</v>
      </c>
      <c r="I782" s="69" t="e">
        <f>RMA_TC_025!H12</f>
        <v>#DIV/0!</v>
      </c>
      <c r="J782" s="73">
        <f>E782</f>
        <v>5</v>
      </c>
    </row>
    <row r="783" spans="1:10" ht="16.5" thickTop="1" thickBot="1">
      <c r="A783" s="74" t="s">
        <v>13</v>
      </c>
      <c r="B783" s="75"/>
      <c r="C783" s="75"/>
      <c r="D783" s="75"/>
      <c r="E783" s="76"/>
      <c r="F783" s="77" t="e">
        <f>AVERAGE(F780:F782)</f>
        <v>#DIV/0!</v>
      </c>
      <c r="G783" s="77" t="e">
        <f>AVERAGE(G780:G782)</f>
        <v>#DIV/0!</v>
      </c>
      <c r="H783" s="77" t="e">
        <f>AVERAGE(H780:H782)</f>
        <v>#DIV/0!</v>
      </c>
      <c r="I783" s="77" t="e">
        <f>AVERAGE(I780:I782)</f>
        <v>#DIV/0!</v>
      </c>
      <c r="J783" s="78">
        <f>SUM(J780:J782)/(SUM(A780:A782))</f>
        <v>1</v>
      </c>
    </row>
    <row r="784" spans="1:10" ht="16" thickBot="1">
      <c r="A784" s="79">
        <v>10</v>
      </c>
      <c r="B784" s="66" t="str">
        <f>RMA_TC_001!$B$2</f>
        <v>TestcaseNo</v>
      </c>
      <c r="C784" s="66">
        <v>0</v>
      </c>
      <c r="D784" s="66" t="s">
        <v>11</v>
      </c>
      <c r="E784" s="68">
        <v>10</v>
      </c>
      <c r="F784" s="69">
        <f>RMA_TC_025!E14</f>
        <v>0</v>
      </c>
      <c r="G784" s="69">
        <f>RMA_TC_025!F14</f>
        <v>0</v>
      </c>
      <c r="H784" s="69">
        <f>RMA_TC_025!G14</f>
        <v>0</v>
      </c>
      <c r="I784" s="69">
        <f>RMA_TC_025!H14</f>
        <v>0</v>
      </c>
      <c r="J784" s="80">
        <f>E784</f>
        <v>10</v>
      </c>
    </row>
    <row r="785" spans="1:13" ht="16" thickBot="1">
      <c r="A785" s="65">
        <v>10</v>
      </c>
      <c r="B785" s="66" t="str">
        <f>RMA_TC_001!$B$2</f>
        <v>TestcaseNo</v>
      </c>
      <c r="C785" s="67">
        <v>0</v>
      </c>
      <c r="D785" s="67" t="s">
        <v>11</v>
      </c>
      <c r="E785" s="68">
        <v>10</v>
      </c>
      <c r="F785" s="69" t="e">
        <f>RMA_TC_025!E15</f>
        <v>#DIV/0!</v>
      </c>
      <c r="G785" s="69" t="e">
        <f>RMA_TC_025!F15</f>
        <v>#DIV/0!</v>
      </c>
      <c r="H785" s="69" t="e">
        <f>RMA_TC_025!G15</f>
        <v>#DIV/0!</v>
      </c>
      <c r="I785" s="69" t="e">
        <f>RMA_TC_025!H15</f>
        <v>#DIV/0!</v>
      </c>
      <c r="J785" s="70">
        <f>E785</f>
        <v>10</v>
      </c>
    </row>
    <row r="786" spans="1:13" ht="16" thickBot="1">
      <c r="A786" s="71">
        <v>10</v>
      </c>
      <c r="B786" s="66" t="str">
        <f>RMA_TC_001!$B$2</f>
        <v>TestcaseNo</v>
      </c>
      <c r="C786" s="72">
        <v>0</v>
      </c>
      <c r="D786" s="72" t="s">
        <v>11</v>
      </c>
      <c r="E786" s="68">
        <v>10</v>
      </c>
      <c r="F786" s="69">
        <f>RMA_TC_025!E16</f>
        <v>0</v>
      </c>
      <c r="G786" s="69">
        <f>RMA_TC_025!F16</f>
        <v>0</v>
      </c>
      <c r="H786" s="69">
        <f>RMA_TC_025!G16</f>
        <v>0</v>
      </c>
      <c r="I786" s="69">
        <f>RMA_TC_025!H16</f>
        <v>0</v>
      </c>
      <c r="J786" s="73">
        <f>E786</f>
        <v>10</v>
      </c>
    </row>
    <row r="787" spans="1:13" ht="16.5" thickTop="1" thickBot="1">
      <c r="A787" s="74" t="s">
        <v>14</v>
      </c>
      <c r="B787" s="75"/>
      <c r="C787" s="75"/>
      <c r="D787" s="75"/>
      <c r="E787" s="76"/>
      <c r="F787" s="77" t="e">
        <f>AVERAGE(F784:F786)</f>
        <v>#DIV/0!</v>
      </c>
      <c r="G787" s="77" t="e">
        <f>AVERAGE(G784:G786)</f>
        <v>#DIV/0!</v>
      </c>
      <c r="H787" s="77" t="e">
        <f>AVERAGE(H784:H786)</f>
        <v>#DIV/0!</v>
      </c>
      <c r="I787" s="77" t="e">
        <f>AVERAGE(I784:I786)</f>
        <v>#DIV/0!</v>
      </c>
      <c r="J787" s="78">
        <f>SUM(J784:J786)/(SUM(A784:A786))</f>
        <v>1</v>
      </c>
    </row>
    <row r="788" spans="1:13" ht="16" thickBot="1">
      <c r="A788" s="79">
        <v>20</v>
      </c>
      <c r="B788" s="66" t="str">
        <f>RMA_TC_001!$B$2</f>
        <v>TestcaseNo</v>
      </c>
      <c r="C788" s="66">
        <v>0</v>
      </c>
      <c r="D788" s="66" t="s">
        <v>11</v>
      </c>
      <c r="E788" s="68">
        <v>20</v>
      </c>
      <c r="F788" s="69" t="e">
        <f>RMA_TC_025!#REF!</f>
        <v>#REF!</v>
      </c>
      <c r="G788" s="69" t="e">
        <f>RMA_TC_025!#REF!</f>
        <v>#REF!</v>
      </c>
      <c r="H788" s="69" t="e">
        <f>RMA_TC_025!#REF!</f>
        <v>#REF!</v>
      </c>
      <c r="I788" s="69" t="e">
        <f>RMA_TC_025!#REF!</f>
        <v>#REF!</v>
      </c>
      <c r="J788" s="80">
        <f>E788</f>
        <v>20</v>
      </c>
    </row>
    <row r="789" spans="1:13" ht="16" thickBot="1">
      <c r="A789" s="65">
        <v>20</v>
      </c>
      <c r="B789" s="66" t="str">
        <f>RMA_TC_001!$B$2</f>
        <v>TestcaseNo</v>
      </c>
      <c r="C789" s="67">
        <v>0</v>
      </c>
      <c r="D789" s="67" t="s">
        <v>11</v>
      </c>
      <c r="E789" s="68">
        <v>20</v>
      </c>
      <c r="F789" s="69" t="e">
        <f>RMA_TC_025!#REF!</f>
        <v>#REF!</v>
      </c>
      <c r="G789" s="69" t="e">
        <f>RMA_TC_025!#REF!</f>
        <v>#REF!</v>
      </c>
      <c r="H789" s="69" t="e">
        <f>RMA_TC_025!#REF!</f>
        <v>#REF!</v>
      </c>
      <c r="I789" s="69" t="e">
        <f>RMA_TC_025!#REF!</f>
        <v>#REF!</v>
      </c>
      <c r="J789" s="70">
        <f>E789</f>
        <v>20</v>
      </c>
    </row>
    <row r="790" spans="1:13" ht="16" thickBot="1">
      <c r="A790" s="71">
        <v>20</v>
      </c>
      <c r="B790" s="66" t="str">
        <f>RMA_TC_001!$B$2</f>
        <v>TestcaseNo</v>
      </c>
      <c r="C790" s="72">
        <v>0</v>
      </c>
      <c r="D790" s="72" t="s">
        <v>11</v>
      </c>
      <c r="E790" s="68">
        <v>20</v>
      </c>
      <c r="F790" s="69" t="e">
        <f>RMA_TC_025!#REF!</f>
        <v>#REF!</v>
      </c>
      <c r="G790" s="69" t="e">
        <f>RMA_TC_025!#REF!</f>
        <v>#REF!</v>
      </c>
      <c r="H790" s="69" t="e">
        <f>RMA_TC_025!#REF!</f>
        <v>#REF!</v>
      </c>
      <c r="I790" s="69" t="e">
        <f>RMA_TC_025!#REF!</f>
        <v>#REF!</v>
      </c>
      <c r="J790" s="73">
        <f>E790</f>
        <v>20</v>
      </c>
    </row>
    <row r="791" spans="1:13" ht="16.5" thickTop="1" thickBot="1">
      <c r="A791" s="74" t="s">
        <v>15</v>
      </c>
      <c r="B791" s="75"/>
      <c r="C791" s="75"/>
      <c r="D791" s="75"/>
      <c r="E791" s="76"/>
      <c r="F791" s="77" t="e">
        <f>AVERAGE(F788:F790)</f>
        <v>#REF!</v>
      </c>
      <c r="G791" s="77" t="e">
        <f>AVERAGE(G788:G790)</f>
        <v>#REF!</v>
      </c>
      <c r="H791" s="77" t="e">
        <f>AVERAGE(H788:H790)</f>
        <v>#REF!</v>
      </c>
      <c r="I791" s="77" t="e">
        <f>AVERAGE(I788:I790)</f>
        <v>#REF!</v>
      </c>
      <c r="J791" s="78">
        <f>SUM(J788:J790)/(SUM(A788:A790))</f>
        <v>1</v>
      </c>
    </row>
    <row r="792" spans="1:13" ht="16" thickBot="1">
      <c r="A792" s="79">
        <v>50</v>
      </c>
      <c r="B792" s="66" t="str">
        <f>RMA_TC_001!$B$2</f>
        <v>TestcaseNo</v>
      </c>
      <c r="C792" s="66">
        <v>0</v>
      </c>
      <c r="D792" s="66" t="s">
        <v>11</v>
      </c>
      <c r="E792" s="68">
        <v>50</v>
      </c>
      <c r="F792" s="69">
        <f>RMA_TC_025!E22</f>
        <v>0</v>
      </c>
      <c r="G792" s="69">
        <f>RMA_TC_025!F22</f>
        <v>0</v>
      </c>
      <c r="H792" s="69">
        <f>RMA_TC_025!G22</f>
        <v>0</v>
      </c>
      <c r="I792" s="69">
        <f>RMA_TC_025!H22</f>
        <v>0</v>
      </c>
      <c r="J792" s="80">
        <f>E792</f>
        <v>50</v>
      </c>
    </row>
    <row r="793" spans="1:13" ht="16" thickBot="1">
      <c r="A793" s="65">
        <v>50</v>
      </c>
      <c r="B793" s="66" t="str">
        <f>RMA_TC_001!$B$2</f>
        <v>TestcaseNo</v>
      </c>
      <c r="C793" s="67">
        <v>0</v>
      </c>
      <c r="D793" s="67" t="s">
        <v>11</v>
      </c>
      <c r="E793" s="68">
        <v>50</v>
      </c>
      <c r="F793" s="69">
        <f>RMA_TC_025!E23</f>
        <v>0</v>
      </c>
      <c r="G793" s="69">
        <f>RMA_TC_025!F23</f>
        <v>0</v>
      </c>
      <c r="H793" s="69">
        <f>RMA_TC_025!G23</f>
        <v>0</v>
      </c>
      <c r="I793" s="69">
        <f>RMA_TC_025!H23</f>
        <v>0</v>
      </c>
      <c r="J793" s="70">
        <f>E793</f>
        <v>50</v>
      </c>
    </row>
    <row r="794" spans="1:13" ht="16" thickBot="1">
      <c r="A794" s="71">
        <v>50</v>
      </c>
      <c r="B794" s="66" t="str">
        <f>RMA_TC_001!$B$2</f>
        <v>TestcaseNo</v>
      </c>
      <c r="C794" s="72">
        <v>0</v>
      </c>
      <c r="D794" s="72" t="s">
        <v>11</v>
      </c>
      <c r="E794" s="68">
        <v>50</v>
      </c>
      <c r="F794" s="69">
        <f>RMA_TC_025!E24</f>
        <v>0</v>
      </c>
      <c r="G794" s="69">
        <f>RMA_TC_025!F24</f>
        <v>0</v>
      </c>
      <c r="H794" s="69">
        <f>RMA_TC_025!G24</f>
        <v>0</v>
      </c>
      <c r="I794" s="69">
        <f>RMA_TC_025!H24</f>
        <v>0</v>
      </c>
      <c r="J794" s="73">
        <f>E794</f>
        <v>50</v>
      </c>
    </row>
    <row r="795" spans="1:13" ht="16.5" thickTop="1" thickBot="1">
      <c r="A795" s="74" t="s">
        <v>30</v>
      </c>
      <c r="B795" s="75"/>
      <c r="C795" s="75"/>
      <c r="D795" s="75"/>
      <c r="E795" s="76"/>
      <c r="F795" s="77">
        <f>AVERAGE(F792:F794)</f>
        <v>0</v>
      </c>
      <c r="G795" s="77">
        <f>AVERAGE(G792:G794)</f>
        <v>0</v>
      </c>
      <c r="H795" s="77">
        <f>AVERAGE(H792:H794)</f>
        <v>0</v>
      </c>
      <c r="I795" s="77">
        <f>AVERAGE(I792:I794)</f>
        <v>0</v>
      </c>
      <c r="J795" s="78">
        <f>SUM(J792:J794)/(SUM(A792:A794))</f>
        <v>1</v>
      </c>
    </row>
    <row r="796" spans="1:13" ht="16" thickBot="1">
      <c r="A796" s="79">
        <v>100</v>
      </c>
      <c r="B796" s="66" t="str">
        <f>RMA_TC_001!$B$2</f>
        <v>TestcaseNo</v>
      </c>
      <c r="C796" s="66">
        <v>0</v>
      </c>
      <c r="D796" s="66" t="s">
        <v>11</v>
      </c>
      <c r="E796" s="68">
        <v>100</v>
      </c>
      <c r="F796" s="69">
        <f>RMA_TC_025!E26</f>
        <v>0</v>
      </c>
      <c r="G796" s="69">
        <f>RMA_TC_025!F26</f>
        <v>0</v>
      </c>
      <c r="H796" s="69">
        <f>RMA_TC_025!G26</f>
        <v>0</v>
      </c>
      <c r="I796" s="69">
        <f>RMA_TC_025!H26</f>
        <v>0</v>
      </c>
      <c r="J796" s="80">
        <f>E796</f>
        <v>100</v>
      </c>
      <c r="L796" s="44"/>
      <c r="M796" s="44"/>
    </row>
    <row r="797" spans="1:13" ht="16" thickBot="1">
      <c r="A797" s="65">
        <v>100</v>
      </c>
      <c r="B797" s="66" t="str">
        <f>RMA_TC_001!$B$2</f>
        <v>TestcaseNo</v>
      </c>
      <c r="C797" s="67">
        <v>0</v>
      </c>
      <c r="D797" s="67" t="s">
        <v>11</v>
      </c>
      <c r="E797" s="68">
        <v>100</v>
      </c>
      <c r="F797" s="69">
        <f>RMA_TC_025!E27</f>
        <v>0</v>
      </c>
      <c r="G797" s="69">
        <f>RMA_TC_025!F27</f>
        <v>0</v>
      </c>
      <c r="H797" s="69">
        <f>RMA_TC_025!G27</f>
        <v>0</v>
      </c>
      <c r="I797" s="69">
        <f>RMA_TC_025!H27</f>
        <v>0</v>
      </c>
      <c r="J797" s="70">
        <f>E797</f>
        <v>100</v>
      </c>
      <c r="L797" s="44"/>
      <c r="M797" s="44"/>
    </row>
    <row r="798" spans="1:13" ht="16" thickBot="1">
      <c r="A798" s="71">
        <v>100</v>
      </c>
      <c r="B798" s="66" t="str">
        <f>RMA_TC_001!$B$2</f>
        <v>TestcaseNo</v>
      </c>
      <c r="C798" s="72">
        <v>0</v>
      </c>
      <c r="D798" s="72" t="s">
        <v>11</v>
      </c>
      <c r="E798" s="68">
        <v>100</v>
      </c>
      <c r="F798" s="69">
        <f>RMA_TC_025!E28</f>
        <v>0</v>
      </c>
      <c r="G798" s="69">
        <f>RMA_TC_025!F28</f>
        <v>0</v>
      </c>
      <c r="H798" s="69">
        <f>RMA_TC_025!G28</f>
        <v>0</v>
      </c>
      <c r="I798" s="69">
        <f>RMA_TC_025!H28</f>
        <v>0</v>
      </c>
      <c r="J798" s="73">
        <f>E798</f>
        <v>100</v>
      </c>
      <c r="L798" s="44"/>
      <c r="M798" s="44"/>
    </row>
    <row r="799" spans="1:13" ht="16.5" thickTop="1" thickBot="1">
      <c r="A799" s="74" t="s">
        <v>31</v>
      </c>
      <c r="B799" s="81"/>
      <c r="C799" s="81"/>
      <c r="D799" s="81"/>
      <c r="E799" s="82"/>
      <c r="F799" s="77">
        <f>AVERAGE(F796:F798)</f>
        <v>0</v>
      </c>
      <c r="G799" s="77">
        <f>AVERAGE(G796:G798)</f>
        <v>0</v>
      </c>
      <c r="H799" s="77">
        <f>AVERAGE(H796:H798)</f>
        <v>0</v>
      </c>
      <c r="I799" s="77">
        <f>AVERAGE(I796:I798)</f>
        <v>0</v>
      </c>
      <c r="J799" s="78">
        <f>SUM(J796:J798)/(SUM(A796:A798))</f>
        <v>1</v>
      </c>
      <c r="L799" s="44"/>
      <c r="M799" s="44"/>
    </row>
    <row r="800" spans="1:13" ht="15" thickBot="1">
      <c r="A800" s="35"/>
      <c r="B800" s="87"/>
      <c r="C800" s="35"/>
      <c r="D800" s="87"/>
      <c r="E800" s="35"/>
      <c r="F800" s="35"/>
      <c r="G800" s="35"/>
      <c r="H800" s="35"/>
      <c r="I800" s="35"/>
      <c r="J800" s="35"/>
      <c r="L800" s="44"/>
      <c r="M800" s="44"/>
    </row>
    <row r="801" spans="1:10" ht="16" thickBot="1">
      <c r="A801" s="286" t="s">
        <v>104</v>
      </c>
      <c r="B801" s="287"/>
      <c r="C801" s="287"/>
      <c r="D801" s="287"/>
      <c r="E801" s="287"/>
      <c r="F801" s="287"/>
      <c r="G801" s="287"/>
      <c r="H801" s="287"/>
      <c r="I801" s="287"/>
      <c r="J801" s="288"/>
    </row>
    <row r="802" spans="1:10" ht="26.5" thickBot="1">
      <c r="A802" s="56" t="s">
        <v>0</v>
      </c>
      <c r="B802" s="57" t="s">
        <v>1</v>
      </c>
      <c r="C802" s="57" t="s">
        <v>2</v>
      </c>
      <c r="D802" s="58" t="s">
        <v>3</v>
      </c>
      <c r="E802" s="58" t="s">
        <v>4</v>
      </c>
      <c r="F802" s="56" t="s">
        <v>5</v>
      </c>
      <c r="G802" s="56" t="s">
        <v>6</v>
      </c>
      <c r="H802" s="56" t="s">
        <v>7</v>
      </c>
      <c r="I802" s="59" t="s">
        <v>8</v>
      </c>
      <c r="J802" s="58" t="s">
        <v>9</v>
      </c>
    </row>
    <row r="803" spans="1:10" ht="16" thickBot="1">
      <c r="A803" s="60" t="s">
        <v>10</v>
      </c>
      <c r="B803" s="61" t="str">
        <f>RMA_TC_001!$B$2</f>
        <v>TestcaseNo</v>
      </c>
      <c r="C803" s="61">
        <v>0</v>
      </c>
      <c r="D803" s="61" t="s">
        <v>11</v>
      </c>
      <c r="E803" s="62">
        <f>RMA_TC_024!D65</f>
        <v>0</v>
      </c>
      <c r="F803" s="63">
        <f>RMA_TC_026!E5</f>
        <v>0</v>
      </c>
      <c r="G803" s="63">
        <f>RMA_TC_026!F5</f>
        <v>0</v>
      </c>
      <c r="H803" s="63">
        <f>RMA_TC_026!G5</f>
        <v>0</v>
      </c>
      <c r="I803" s="63">
        <f>RMA_TC_026!H5</f>
        <v>0</v>
      </c>
      <c r="J803" s="64">
        <f>E803</f>
        <v>0</v>
      </c>
    </row>
    <row r="804" spans="1:10" ht="16" thickBot="1">
      <c r="A804" s="65">
        <v>1</v>
      </c>
      <c r="B804" s="66" t="str">
        <f>RMA_TC_001!$B$2</f>
        <v>TestcaseNo</v>
      </c>
      <c r="C804" s="67">
        <v>0</v>
      </c>
      <c r="D804" s="67" t="s">
        <v>11</v>
      </c>
      <c r="E804" s="68">
        <v>1</v>
      </c>
      <c r="F804" s="69">
        <f>RMA_TC_026!E6</f>
        <v>0</v>
      </c>
      <c r="G804" s="69">
        <f>RMA_TC_026!F6</f>
        <v>0</v>
      </c>
      <c r="H804" s="69">
        <f>RMA_TC_026!G6</f>
        <v>0</v>
      </c>
      <c r="I804" s="69">
        <f>RMA_TC_026!H6</f>
        <v>0</v>
      </c>
      <c r="J804" s="70">
        <f>E804</f>
        <v>1</v>
      </c>
    </row>
    <row r="805" spans="1:10" ht="16" thickBot="1">
      <c r="A805" s="65">
        <v>1</v>
      </c>
      <c r="B805" s="66" t="str">
        <f>RMA_TC_001!$B$2</f>
        <v>TestcaseNo</v>
      </c>
      <c r="C805" s="67">
        <v>0</v>
      </c>
      <c r="D805" s="67" t="s">
        <v>11</v>
      </c>
      <c r="E805" s="68">
        <v>1</v>
      </c>
      <c r="F805" s="69" t="e">
        <f>RMA_TC_026!E7</f>
        <v>#DIV/0!</v>
      </c>
      <c r="G805" s="69" t="e">
        <f>RMA_TC_026!F7</f>
        <v>#DIV/0!</v>
      </c>
      <c r="H805" s="69" t="e">
        <f>RMA_TC_026!G7</f>
        <v>#DIV/0!</v>
      </c>
      <c r="I805" s="69" t="e">
        <f>RMA_TC_026!H7</f>
        <v>#DIV/0!</v>
      </c>
      <c r="J805" s="70">
        <f>E805</f>
        <v>1</v>
      </c>
    </row>
    <row r="806" spans="1:10" ht="16" thickBot="1">
      <c r="A806" s="71">
        <v>1</v>
      </c>
      <c r="B806" s="66" t="str">
        <f>RMA_TC_001!$B$2</f>
        <v>TestcaseNo</v>
      </c>
      <c r="C806" s="72">
        <v>0</v>
      </c>
      <c r="D806" s="72" t="s">
        <v>11</v>
      </c>
      <c r="E806" s="68">
        <v>1</v>
      </c>
      <c r="F806" s="69">
        <f>RMA_TC_026!E8</f>
        <v>0</v>
      </c>
      <c r="G806" s="69">
        <f>RMA_TC_026!F8</f>
        <v>0</v>
      </c>
      <c r="H806" s="69">
        <f>RMA_TC_026!G8</f>
        <v>0</v>
      </c>
      <c r="I806" s="69">
        <f>RMA_TC_026!H8</f>
        <v>0</v>
      </c>
      <c r="J806" s="73">
        <f>E806</f>
        <v>1</v>
      </c>
    </row>
    <row r="807" spans="1:10" ht="16.5" thickTop="1" thickBot="1">
      <c r="A807" s="74" t="s">
        <v>12</v>
      </c>
      <c r="B807" s="75"/>
      <c r="C807" s="75"/>
      <c r="D807" s="75"/>
      <c r="E807" s="76"/>
      <c r="F807" s="77" t="e">
        <f>AVERAGE(F804:F806)</f>
        <v>#DIV/0!</v>
      </c>
      <c r="G807" s="77" t="e">
        <f>AVERAGE(G804:G806)</f>
        <v>#DIV/0!</v>
      </c>
      <c r="H807" s="77" t="e">
        <f>AVERAGE(H804:H806)</f>
        <v>#DIV/0!</v>
      </c>
      <c r="I807" s="77" t="e">
        <f>AVERAGE(I804:I806)</f>
        <v>#DIV/0!</v>
      </c>
      <c r="J807" s="78">
        <f>SUM(J804:J806)/(SUM(A804:A806))</f>
        <v>1</v>
      </c>
    </row>
    <row r="808" spans="1:10" ht="16" thickBot="1">
      <c r="A808" s="79">
        <v>5</v>
      </c>
      <c r="B808" s="66" t="str">
        <f>RMA_TC_001!$B$2</f>
        <v>TestcaseNo</v>
      </c>
      <c r="C808" s="66">
        <v>0</v>
      </c>
      <c r="D808" s="66" t="s">
        <v>11</v>
      </c>
      <c r="E808" s="68">
        <v>5</v>
      </c>
      <c r="F808" s="69">
        <f>RMA_TC_026!E10</f>
        <v>0</v>
      </c>
      <c r="G808" s="69">
        <f>RMA_TC_026!F10</f>
        <v>0</v>
      </c>
      <c r="H808" s="69">
        <f>RMA_TC_026!G10</f>
        <v>0</v>
      </c>
      <c r="I808" s="69">
        <f>RMA_TC_026!H10</f>
        <v>0</v>
      </c>
      <c r="J808" s="80">
        <f>E808</f>
        <v>5</v>
      </c>
    </row>
    <row r="809" spans="1:10" ht="16" thickBot="1">
      <c r="A809" s="65">
        <v>5</v>
      </c>
      <c r="B809" s="66" t="str">
        <f>RMA_TC_001!$B$2</f>
        <v>TestcaseNo</v>
      </c>
      <c r="C809" s="67">
        <v>0</v>
      </c>
      <c r="D809" s="67" t="s">
        <v>11</v>
      </c>
      <c r="E809" s="68">
        <v>5</v>
      </c>
      <c r="F809" s="69">
        <f>RMA_TC_026!E11</f>
        <v>0</v>
      </c>
      <c r="G809" s="69">
        <f>RMA_TC_026!F11</f>
        <v>0</v>
      </c>
      <c r="H809" s="69">
        <f>RMA_TC_026!G11</f>
        <v>0</v>
      </c>
      <c r="I809" s="69">
        <f>RMA_TC_026!H11</f>
        <v>0</v>
      </c>
      <c r="J809" s="70">
        <f>E809</f>
        <v>5</v>
      </c>
    </row>
    <row r="810" spans="1:10" ht="16" thickBot="1">
      <c r="A810" s="71">
        <v>5</v>
      </c>
      <c r="B810" s="66" t="str">
        <f>RMA_TC_001!$B$2</f>
        <v>TestcaseNo</v>
      </c>
      <c r="C810" s="72">
        <v>0</v>
      </c>
      <c r="D810" s="72" t="s">
        <v>11</v>
      </c>
      <c r="E810" s="68">
        <v>5</v>
      </c>
      <c r="F810" s="69" t="e">
        <f>RMA_TC_026!E12</f>
        <v>#DIV/0!</v>
      </c>
      <c r="G810" s="69" t="e">
        <f>RMA_TC_026!F12</f>
        <v>#DIV/0!</v>
      </c>
      <c r="H810" s="69" t="e">
        <f>RMA_TC_026!G12</f>
        <v>#DIV/0!</v>
      </c>
      <c r="I810" s="69" t="e">
        <f>RMA_TC_026!H12</f>
        <v>#DIV/0!</v>
      </c>
      <c r="J810" s="73">
        <f>E810</f>
        <v>5</v>
      </c>
    </row>
    <row r="811" spans="1:10" ht="16.5" thickTop="1" thickBot="1">
      <c r="A811" s="74" t="s">
        <v>13</v>
      </c>
      <c r="B811" s="75"/>
      <c r="C811" s="75"/>
      <c r="D811" s="75"/>
      <c r="E811" s="76"/>
      <c r="F811" s="77" t="e">
        <f>AVERAGE(F808:F810)</f>
        <v>#DIV/0!</v>
      </c>
      <c r="G811" s="77" t="e">
        <f>AVERAGE(G808:G810)</f>
        <v>#DIV/0!</v>
      </c>
      <c r="H811" s="77" t="e">
        <f>AVERAGE(H808:H810)</f>
        <v>#DIV/0!</v>
      </c>
      <c r="I811" s="77" t="e">
        <f>AVERAGE(I808:I810)</f>
        <v>#DIV/0!</v>
      </c>
      <c r="J811" s="78">
        <f>SUM(J808:J810)/(SUM(A808:A810))</f>
        <v>1</v>
      </c>
    </row>
    <row r="812" spans="1:10" ht="16" thickBot="1">
      <c r="A812" s="79">
        <v>10</v>
      </c>
      <c r="B812" s="66" t="str">
        <f>RMA_TC_001!$B$2</f>
        <v>TestcaseNo</v>
      </c>
      <c r="C812" s="66">
        <v>0</v>
      </c>
      <c r="D812" s="66" t="s">
        <v>11</v>
      </c>
      <c r="E812" s="68">
        <v>10</v>
      </c>
      <c r="F812" s="69">
        <f>RMA_TC_026!E14</f>
        <v>0</v>
      </c>
      <c r="G812" s="69">
        <f>RMA_TC_026!F14</f>
        <v>0</v>
      </c>
      <c r="H812" s="69">
        <f>RMA_TC_026!G14</f>
        <v>0</v>
      </c>
      <c r="I812" s="69">
        <f>RMA_TC_026!H14</f>
        <v>0</v>
      </c>
      <c r="J812" s="80">
        <f>E812</f>
        <v>10</v>
      </c>
    </row>
    <row r="813" spans="1:10" ht="16" thickBot="1">
      <c r="A813" s="65">
        <v>10</v>
      </c>
      <c r="B813" s="66" t="str">
        <f>RMA_TC_001!$B$2</f>
        <v>TestcaseNo</v>
      </c>
      <c r="C813" s="67">
        <v>0</v>
      </c>
      <c r="D813" s="67" t="s">
        <v>11</v>
      </c>
      <c r="E813" s="68">
        <v>10</v>
      </c>
      <c r="F813" s="69" t="e">
        <f>RMA_TC_026!E15</f>
        <v>#DIV/0!</v>
      </c>
      <c r="G813" s="69" t="e">
        <f>RMA_TC_026!F15</f>
        <v>#DIV/0!</v>
      </c>
      <c r="H813" s="69" t="e">
        <f>RMA_TC_026!G15</f>
        <v>#DIV/0!</v>
      </c>
      <c r="I813" s="69" t="e">
        <f>RMA_TC_026!H15</f>
        <v>#DIV/0!</v>
      </c>
      <c r="J813" s="70">
        <f>E813</f>
        <v>10</v>
      </c>
    </row>
    <row r="814" spans="1:10" ht="16" thickBot="1">
      <c r="A814" s="71">
        <v>10</v>
      </c>
      <c r="B814" s="66" t="str">
        <f>RMA_TC_001!$B$2</f>
        <v>TestcaseNo</v>
      </c>
      <c r="C814" s="72">
        <v>0</v>
      </c>
      <c r="D814" s="72" t="s">
        <v>11</v>
      </c>
      <c r="E814" s="68">
        <v>10</v>
      </c>
      <c r="F814" s="69">
        <f>RMA_TC_026!E16</f>
        <v>0</v>
      </c>
      <c r="G814" s="69">
        <f>RMA_TC_026!F16</f>
        <v>0</v>
      </c>
      <c r="H814" s="69">
        <f>RMA_TC_026!G16</f>
        <v>0</v>
      </c>
      <c r="I814" s="69">
        <f>RMA_TC_026!H16</f>
        <v>0</v>
      </c>
      <c r="J814" s="73">
        <f>E814</f>
        <v>10</v>
      </c>
    </row>
    <row r="815" spans="1:10" ht="16.5" thickTop="1" thickBot="1">
      <c r="A815" s="74" t="s">
        <v>14</v>
      </c>
      <c r="B815" s="75"/>
      <c r="C815" s="75"/>
      <c r="D815" s="75"/>
      <c r="E815" s="76"/>
      <c r="F815" s="77" t="e">
        <f>AVERAGE(F812:F814)</f>
        <v>#DIV/0!</v>
      </c>
      <c r="G815" s="77" t="e">
        <f>AVERAGE(G812:G814)</f>
        <v>#DIV/0!</v>
      </c>
      <c r="H815" s="77" t="e">
        <f>AVERAGE(H812:H814)</f>
        <v>#DIV/0!</v>
      </c>
      <c r="I815" s="77" t="e">
        <f>AVERAGE(I812:I814)</f>
        <v>#DIV/0!</v>
      </c>
      <c r="J815" s="78">
        <f>SUM(J812:J814)/(SUM(A812:A814))</f>
        <v>1</v>
      </c>
    </row>
    <row r="816" spans="1:10" ht="16" thickBot="1">
      <c r="A816" s="79">
        <v>20</v>
      </c>
      <c r="B816" s="66" t="str">
        <f>RMA_TC_001!$B$2</f>
        <v>TestcaseNo</v>
      </c>
      <c r="C816" s="66">
        <v>0</v>
      </c>
      <c r="D816" s="66" t="s">
        <v>11</v>
      </c>
      <c r="E816" s="68">
        <v>20</v>
      </c>
      <c r="F816" s="69" t="e">
        <f>RMA_TC_026!#REF!</f>
        <v>#REF!</v>
      </c>
      <c r="G816" s="69" t="e">
        <f>RMA_TC_026!#REF!</f>
        <v>#REF!</v>
      </c>
      <c r="H816" s="69" t="e">
        <f>RMA_TC_026!#REF!</f>
        <v>#REF!</v>
      </c>
      <c r="I816" s="69" t="e">
        <f>RMA_TC_026!#REF!</f>
        <v>#REF!</v>
      </c>
      <c r="J816" s="80">
        <f>E816</f>
        <v>20</v>
      </c>
    </row>
    <row r="817" spans="1:13" ht="16" thickBot="1">
      <c r="A817" s="65">
        <v>20</v>
      </c>
      <c r="B817" s="66" t="str">
        <f>RMA_TC_001!$B$2</f>
        <v>TestcaseNo</v>
      </c>
      <c r="C817" s="67">
        <v>0</v>
      </c>
      <c r="D817" s="67" t="s">
        <v>11</v>
      </c>
      <c r="E817" s="68">
        <v>20</v>
      </c>
      <c r="F817" s="69" t="e">
        <f>RMA_TC_026!#REF!</f>
        <v>#REF!</v>
      </c>
      <c r="G817" s="69" t="e">
        <f>RMA_TC_026!#REF!</f>
        <v>#REF!</v>
      </c>
      <c r="H817" s="69" t="e">
        <f>RMA_TC_026!#REF!</f>
        <v>#REF!</v>
      </c>
      <c r="I817" s="69" t="e">
        <f>RMA_TC_026!#REF!</f>
        <v>#REF!</v>
      </c>
      <c r="J817" s="70">
        <f>E817</f>
        <v>20</v>
      </c>
    </row>
    <row r="818" spans="1:13" ht="16" thickBot="1">
      <c r="A818" s="71">
        <v>20</v>
      </c>
      <c r="B818" s="66" t="str">
        <f>RMA_TC_001!$B$2</f>
        <v>TestcaseNo</v>
      </c>
      <c r="C818" s="72">
        <v>0</v>
      </c>
      <c r="D818" s="72" t="s">
        <v>11</v>
      </c>
      <c r="E818" s="68">
        <v>20</v>
      </c>
      <c r="F818" s="69" t="e">
        <f>RMA_TC_026!#REF!</f>
        <v>#REF!</v>
      </c>
      <c r="G818" s="69" t="e">
        <f>RMA_TC_026!#REF!</f>
        <v>#REF!</v>
      </c>
      <c r="H818" s="69" t="e">
        <f>RMA_TC_026!#REF!</f>
        <v>#REF!</v>
      </c>
      <c r="I818" s="69" t="e">
        <f>RMA_TC_026!#REF!</f>
        <v>#REF!</v>
      </c>
      <c r="J818" s="73">
        <f>E818</f>
        <v>20</v>
      </c>
    </row>
    <row r="819" spans="1:13" ht="16.5" thickTop="1" thickBot="1">
      <c r="A819" s="74" t="s">
        <v>15</v>
      </c>
      <c r="B819" s="75"/>
      <c r="C819" s="75"/>
      <c r="D819" s="75"/>
      <c r="E819" s="76"/>
      <c r="F819" s="77" t="e">
        <f>AVERAGE(F816:F818)</f>
        <v>#REF!</v>
      </c>
      <c r="G819" s="77" t="e">
        <f>AVERAGE(G816:G818)</f>
        <v>#REF!</v>
      </c>
      <c r="H819" s="77" t="e">
        <f>AVERAGE(H816:H818)</f>
        <v>#REF!</v>
      </c>
      <c r="I819" s="77" t="e">
        <f>AVERAGE(I816:I818)</f>
        <v>#REF!</v>
      </c>
      <c r="J819" s="78">
        <f>SUM(J816:J818)/(SUM(A816:A818))</f>
        <v>1</v>
      </c>
    </row>
    <row r="820" spans="1:13" ht="16" thickBot="1">
      <c r="A820" s="79">
        <v>50</v>
      </c>
      <c r="B820" s="66" t="str">
        <f>RMA_TC_001!$B$2</f>
        <v>TestcaseNo</v>
      </c>
      <c r="C820" s="66">
        <v>0</v>
      </c>
      <c r="D820" s="66" t="s">
        <v>11</v>
      </c>
      <c r="E820" s="68">
        <v>50</v>
      </c>
      <c r="F820" s="69">
        <f>RMA_TC_026!E22</f>
        <v>0</v>
      </c>
      <c r="G820" s="69">
        <f>RMA_TC_026!F22</f>
        <v>0</v>
      </c>
      <c r="H820" s="69">
        <f>RMA_TC_026!G22</f>
        <v>0</v>
      </c>
      <c r="I820" s="69">
        <f>RMA_TC_026!H22</f>
        <v>0</v>
      </c>
      <c r="J820" s="80">
        <f>E820</f>
        <v>50</v>
      </c>
    </row>
    <row r="821" spans="1:13" ht="16" thickBot="1">
      <c r="A821" s="65">
        <v>50</v>
      </c>
      <c r="B821" s="66" t="str">
        <f>RMA_TC_001!$B$2</f>
        <v>TestcaseNo</v>
      </c>
      <c r="C821" s="67">
        <v>0</v>
      </c>
      <c r="D821" s="67" t="s">
        <v>11</v>
      </c>
      <c r="E821" s="68">
        <v>50</v>
      </c>
      <c r="F821" s="69">
        <f>RMA_TC_026!E23</f>
        <v>0</v>
      </c>
      <c r="G821" s="69">
        <f>RMA_TC_026!F23</f>
        <v>0</v>
      </c>
      <c r="H821" s="69">
        <f>RMA_TC_026!G23</f>
        <v>0</v>
      </c>
      <c r="I821" s="69">
        <f>RMA_TC_026!H23</f>
        <v>0</v>
      </c>
      <c r="J821" s="70">
        <f>E821</f>
        <v>50</v>
      </c>
    </row>
    <row r="822" spans="1:13" ht="16" thickBot="1">
      <c r="A822" s="71">
        <v>50</v>
      </c>
      <c r="B822" s="66" t="str">
        <f>RMA_TC_001!$B$2</f>
        <v>TestcaseNo</v>
      </c>
      <c r="C822" s="72">
        <v>0</v>
      </c>
      <c r="D822" s="72" t="s">
        <v>11</v>
      </c>
      <c r="E822" s="68">
        <v>50</v>
      </c>
      <c r="F822" s="69">
        <f>RMA_TC_026!E24</f>
        <v>0</v>
      </c>
      <c r="G822" s="69">
        <f>RMA_TC_026!F24</f>
        <v>0</v>
      </c>
      <c r="H822" s="69">
        <f>RMA_TC_026!G24</f>
        <v>0</v>
      </c>
      <c r="I822" s="69">
        <f>RMA_TC_026!H24</f>
        <v>0</v>
      </c>
      <c r="J822" s="73">
        <f>E822</f>
        <v>50</v>
      </c>
    </row>
    <row r="823" spans="1:13" ht="16.5" thickTop="1" thickBot="1">
      <c r="A823" s="74" t="s">
        <v>30</v>
      </c>
      <c r="B823" s="75"/>
      <c r="C823" s="75"/>
      <c r="D823" s="75"/>
      <c r="E823" s="76"/>
      <c r="F823" s="77">
        <f>AVERAGE(F820:F822)</f>
        <v>0</v>
      </c>
      <c r="G823" s="77">
        <f>AVERAGE(G820:G822)</f>
        <v>0</v>
      </c>
      <c r="H823" s="77">
        <f>AVERAGE(H820:H822)</f>
        <v>0</v>
      </c>
      <c r="I823" s="77">
        <f>AVERAGE(I820:I822)</f>
        <v>0</v>
      </c>
      <c r="J823" s="78">
        <f>SUM(J820:J822)/(SUM(A820:A822))</f>
        <v>1</v>
      </c>
    </row>
    <row r="824" spans="1:13" ht="16" thickBot="1">
      <c r="A824" s="79">
        <v>100</v>
      </c>
      <c r="B824" s="66" t="str">
        <f>RMA_TC_001!$B$2</f>
        <v>TestcaseNo</v>
      </c>
      <c r="C824" s="66">
        <v>0</v>
      </c>
      <c r="D824" s="66" t="s">
        <v>11</v>
      </c>
      <c r="E824" s="68">
        <v>100</v>
      </c>
      <c r="F824" s="69" t="e">
        <f>RMA_TC_026!#REF!</f>
        <v>#REF!</v>
      </c>
      <c r="G824" s="69" t="e">
        <f>RMA_TC_026!#REF!</f>
        <v>#REF!</v>
      </c>
      <c r="H824" s="69" t="e">
        <f>RMA_TC_026!#REF!</f>
        <v>#REF!</v>
      </c>
      <c r="I824" s="69" t="e">
        <f>RMA_TC_026!#REF!</f>
        <v>#REF!</v>
      </c>
      <c r="J824" s="80">
        <f>E824</f>
        <v>100</v>
      </c>
      <c r="L824" s="44"/>
      <c r="M824" s="44"/>
    </row>
    <row r="825" spans="1:13" ht="16" thickBot="1">
      <c r="A825" s="65">
        <v>100</v>
      </c>
      <c r="B825" s="66" t="str">
        <f>RMA_TC_001!$B$2</f>
        <v>TestcaseNo</v>
      </c>
      <c r="C825" s="67">
        <v>0</v>
      </c>
      <c r="D825" s="67" t="s">
        <v>11</v>
      </c>
      <c r="E825" s="68">
        <v>100</v>
      </c>
      <c r="F825" s="69" t="e">
        <f>RMA_TC_026!#REF!</f>
        <v>#REF!</v>
      </c>
      <c r="G825" s="69" t="e">
        <f>RMA_TC_026!#REF!</f>
        <v>#REF!</v>
      </c>
      <c r="H825" s="69" t="e">
        <f>RMA_TC_026!#REF!</f>
        <v>#REF!</v>
      </c>
      <c r="I825" s="69" t="e">
        <f>RMA_TC_026!#REF!</f>
        <v>#REF!</v>
      </c>
      <c r="J825" s="70">
        <f>E825</f>
        <v>100</v>
      </c>
      <c r="L825" s="44"/>
      <c r="M825" s="44"/>
    </row>
    <row r="826" spans="1:13" ht="16" thickBot="1">
      <c r="A826" s="71">
        <v>100</v>
      </c>
      <c r="B826" s="66" t="str">
        <f>RMA_TC_001!$B$2</f>
        <v>TestcaseNo</v>
      </c>
      <c r="C826" s="72">
        <v>0</v>
      </c>
      <c r="D826" s="72" t="s">
        <v>11</v>
      </c>
      <c r="E826" s="68">
        <v>100</v>
      </c>
      <c r="F826" s="69" t="e">
        <f>RMA_TC_026!#REF!</f>
        <v>#REF!</v>
      </c>
      <c r="G826" s="69" t="e">
        <f>RMA_TC_026!#REF!</f>
        <v>#REF!</v>
      </c>
      <c r="H826" s="69" t="e">
        <f>RMA_TC_026!#REF!</f>
        <v>#REF!</v>
      </c>
      <c r="I826" s="69" t="e">
        <f>RMA_TC_026!#REF!</f>
        <v>#REF!</v>
      </c>
      <c r="J826" s="73">
        <f>E826</f>
        <v>100</v>
      </c>
      <c r="L826" s="44"/>
      <c r="M826" s="44"/>
    </row>
    <row r="827" spans="1:13" ht="16.5" thickTop="1" thickBot="1">
      <c r="A827" s="74" t="s">
        <v>31</v>
      </c>
      <c r="B827" s="81"/>
      <c r="C827" s="81"/>
      <c r="D827" s="81"/>
      <c r="E827" s="82"/>
      <c r="F827" s="77" t="e">
        <f>AVERAGE(F824:F826)</f>
        <v>#REF!</v>
      </c>
      <c r="G827" s="77" t="e">
        <f>AVERAGE(G824:G826)</f>
        <v>#REF!</v>
      </c>
      <c r="H827" s="77" t="e">
        <f>AVERAGE(H824:H826)</f>
        <v>#REF!</v>
      </c>
      <c r="I827" s="77" t="e">
        <f>AVERAGE(I824:I826)</f>
        <v>#REF!</v>
      </c>
      <c r="J827" s="78">
        <f>SUM(J824:J826)/(SUM(A824:A826))</f>
        <v>1</v>
      </c>
      <c r="L827" s="44"/>
      <c r="M827" s="44"/>
    </row>
    <row r="828" spans="1:13" ht="15" thickBot="1">
      <c r="A828" s="35"/>
      <c r="B828" s="87"/>
      <c r="C828" s="35"/>
      <c r="D828" s="87"/>
      <c r="E828" s="35"/>
      <c r="F828" s="35"/>
      <c r="G828" s="35"/>
      <c r="H828" s="35"/>
      <c r="I828" s="35"/>
      <c r="J828" s="35"/>
    </row>
    <row r="829" spans="1:13" ht="16" thickBot="1">
      <c r="A829" s="286" t="s">
        <v>105</v>
      </c>
      <c r="B829" s="287"/>
      <c r="C829" s="287"/>
      <c r="D829" s="287"/>
      <c r="E829" s="287"/>
      <c r="F829" s="287"/>
      <c r="G829" s="287"/>
      <c r="H829" s="287"/>
      <c r="I829" s="287"/>
      <c r="J829" s="288"/>
    </row>
    <row r="830" spans="1:13" ht="26.5" thickBot="1">
      <c r="A830" s="56" t="s">
        <v>0</v>
      </c>
      <c r="B830" s="57" t="s">
        <v>1</v>
      </c>
      <c r="C830" s="57" t="s">
        <v>2</v>
      </c>
      <c r="D830" s="58" t="s">
        <v>3</v>
      </c>
      <c r="E830" s="58" t="s">
        <v>4</v>
      </c>
      <c r="F830" s="56" t="s">
        <v>5</v>
      </c>
      <c r="G830" s="56" t="s">
        <v>6</v>
      </c>
      <c r="H830" s="56" t="s">
        <v>7</v>
      </c>
      <c r="I830" s="59" t="s">
        <v>8</v>
      </c>
      <c r="J830" s="58" t="s">
        <v>9</v>
      </c>
    </row>
    <row r="831" spans="1:13" ht="16" thickBot="1">
      <c r="A831" s="60" t="s">
        <v>10</v>
      </c>
      <c r="B831" s="61" t="str">
        <f>RMA_TC_001!$B$2</f>
        <v>TestcaseNo</v>
      </c>
      <c r="C831" s="61">
        <v>0</v>
      </c>
      <c r="D831" s="61" t="s">
        <v>11</v>
      </c>
      <c r="E831" s="62">
        <f>RMA_TC_024!D93</f>
        <v>0</v>
      </c>
      <c r="F831" s="63">
        <f>RMA_TC_027!E5</f>
        <v>0</v>
      </c>
      <c r="G831" s="63">
        <f>RMA_TC_027!F5</f>
        <v>0</v>
      </c>
      <c r="H831" s="63">
        <f>RMA_TC_027!G5</f>
        <v>0</v>
      </c>
      <c r="I831" s="63">
        <f>RMA_TC_027!H5</f>
        <v>0</v>
      </c>
      <c r="J831" s="64">
        <f>E831</f>
        <v>0</v>
      </c>
    </row>
    <row r="832" spans="1:13" ht="16" thickBot="1">
      <c r="A832" s="65">
        <v>1</v>
      </c>
      <c r="B832" s="66" t="str">
        <f>RMA_TC_001!$B$2</f>
        <v>TestcaseNo</v>
      </c>
      <c r="C832" s="67">
        <v>0</v>
      </c>
      <c r="D832" s="67" t="s">
        <v>11</v>
      </c>
      <c r="E832" s="68">
        <v>1</v>
      </c>
      <c r="F832" s="69">
        <f>RMA_TC_027!E6</f>
        <v>0</v>
      </c>
      <c r="G832" s="69">
        <f>RMA_TC_027!F6</f>
        <v>0</v>
      </c>
      <c r="H832" s="69">
        <f>RMA_TC_027!G6</f>
        <v>0</v>
      </c>
      <c r="I832" s="69">
        <f>RMA_TC_027!H6</f>
        <v>0</v>
      </c>
      <c r="J832" s="70">
        <f>E832</f>
        <v>1</v>
      </c>
    </row>
    <row r="833" spans="1:10" ht="16" thickBot="1">
      <c r="A833" s="65">
        <v>1</v>
      </c>
      <c r="B833" s="66" t="str">
        <f>RMA_TC_001!$B$2</f>
        <v>TestcaseNo</v>
      </c>
      <c r="C833" s="67">
        <v>0</v>
      </c>
      <c r="D833" s="67" t="s">
        <v>11</v>
      </c>
      <c r="E833" s="68">
        <v>1</v>
      </c>
      <c r="F833" s="69">
        <f>RMA_TC_027!E7</f>
        <v>0</v>
      </c>
      <c r="G833" s="69">
        <f>RMA_TC_027!F7</f>
        <v>0</v>
      </c>
      <c r="H833" s="69">
        <f>RMA_TC_027!G7</f>
        <v>0</v>
      </c>
      <c r="I833" s="69">
        <f>RMA_TC_027!H7</f>
        <v>0</v>
      </c>
      <c r="J833" s="70">
        <f>E833</f>
        <v>1</v>
      </c>
    </row>
    <row r="834" spans="1:10" ht="16" thickBot="1">
      <c r="A834" s="71">
        <v>1</v>
      </c>
      <c r="B834" s="66" t="str">
        <f>RMA_TC_001!$B$2</f>
        <v>TestcaseNo</v>
      </c>
      <c r="C834" s="72">
        <v>0</v>
      </c>
      <c r="D834" s="72" t="s">
        <v>11</v>
      </c>
      <c r="E834" s="68">
        <v>1</v>
      </c>
      <c r="F834" s="69">
        <f>RMA_TC_027!E8</f>
        <v>0</v>
      </c>
      <c r="G834" s="69">
        <f>RMA_TC_027!F8</f>
        <v>0</v>
      </c>
      <c r="H834" s="69">
        <f>RMA_TC_027!G8</f>
        <v>0</v>
      </c>
      <c r="I834" s="69">
        <f>RMA_TC_027!H8</f>
        <v>0</v>
      </c>
      <c r="J834" s="73">
        <f>E834</f>
        <v>1</v>
      </c>
    </row>
    <row r="835" spans="1:10" ht="16.5" thickTop="1" thickBot="1">
      <c r="A835" s="74" t="s">
        <v>12</v>
      </c>
      <c r="B835" s="75"/>
      <c r="C835" s="75"/>
      <c r="D835" s="75"/>
      <c r="E835" s="76"/>
      <c r="F835" s="77">
        <f>AVERAGE(F832:F834)</f>
        <v>0</v>
      </c>
      <c r="G835" s="77">
        <f>AVERAGE(G832:G834)</f>
        <v>0</v>
      </c>
      <c r="H835" s="77">
        <f>AVERAGE(H832:H834)</f>
        <v>0</v>
      </c>
      <c r="I835" s="77">
        <f>AVERAGE(I832:I834)</f>
        <v>0</v>
      </c>
      <c r="J835" s="78">
        <f>SUM(J832:J834)/(SUM(A832:A834))</f>
        <v>1</v>
      </c>
    </row>
    <row r="836" spans="1:10" ht="16" thickBot="1">
      <c r="A836" s="79">
        <v>5</v>
      </c>
      <c r="B836" s="66" t="str">
        <f>RMA_TC_001!$B$2</f>
        <v>TestcaseNo</v>
      </c>
      <c r="C836" s="66">
        <v>0</v>
      </c>
      <c r="D836" s="66" t="s">
        <v>11</v>
      </c>
      <c r="E836" s="68">
        <v>5</v>
      </c>
      <c r="F836" s="69">
        <f>RMA_TC_027!E10</f>
        <v>0</v>
      </c>
      <c r="G836" s="69">
        <f>RMA_TC_027!F10</f>
        <v>0</v>
      </c>
      <c r="H836" s="69">
        <f>RMA_TC_027!G10</f>
        <v>0</v>
      </c>
      <c r="I836" s="69">
        <f>RMA_TC_027!H10</f>
        <v>0</v>
      </c>
      <c r="J836" s="80">
        <f>E836</f>
        <v>5</v>
      </c>
    </row>
    <row r="837" spans="1:10" ht="16" thickBot="1">
      <c r="A837" s="65">
        <v>5</v>
      </c>
      <c r="B837" s="66" t="str">
        <f>RMA_TC_001!$B$2</f>
        <v>TestcaseNo</v>
      </c>
      <c r="C837" s="67">
        <v>0</v>
      </c>
      <c r="D837" s="67" t="s">
        <v>11</v>
      </c>
      <c r="E837" s="68">
        <v>5</v>
      </c>
      <c r="F837" s="69">
        <f>RMA_TC_027!E11</f>
        <v>0</v>
      </c>
      <c r="G837" s="69">
        <f>RMA_TC_027!F11</f>
        <v>0</v>
      </c>
      <c r="H837" s="69">
        <f>RMA_TC_027!G11</f>
        <v>0</v>
      </c>
      <c r="I837" s="69">
        <f>RMA_TC_027!H11</f>
        <v>0</v>
      </c>
      <c r="J837" s="70">
        <f>E837</f>
        <v>5</v>
      </c>
    </row>
    <row r="838" spans="1:10" ht="16" thickBot="1">
      <c r="A838" s="71">
        <v>5</v>
      </c>
      <c r="B838" s="66" t="str">
        <f>RMA_TC_001!$B$2</f>
        <v>TestcaseNo</v>
      </c>
      <c r="C838" s="72">
        <v>0</v>
      </c>
      <c r="D838" s="72" t="s">
        <v>11</v>
      </c>
      <c r="E838" s="68">
        <v>5</v>
      </c>
      <c r="F838" s="69" t="e">
        <f>RMA_TC_027!E12</f>
        <v>#DIV/0!</v>
      </c>
      <c r="G838" s="69" t="e">
        <f>RMA_TC_027!F12</f>
        <v>#DIV/0!</v>
      </c>
      <c r="H838" s="69" t="e">
        <f>RMA_TC_027!G12</f>
        <v>#DIV/0!</v>
      </c>
      <c r="I838" s="69" t="e">
        <f>RMA_TC_027!H12</f>
        <v>#DIV/0!</v>
      </c>
      <c r="J838" s="73">
        <f>E838</f>
        <v>5</v>
      </c>
    </row>
    <row r="839" spans="1:10" ht="16.5" thickTop="1" thickBot="1">
      <c r="A839" s="74" t="s">
        <v>13</v>
      </c>
      <c r="B839" s="75"/>
      <c r="C839" s="75"/>
      <c r="D839" s="75"/>
      <c r="E839" s="76"/>
      <c r="F839" s="77" t="e">
        <f>AVERAGE(F836:F838)</f>
        <v>#DIV/0!</v>
      </c>
      <c r="G839" s="77" t="e">
        <f>AVERAGE(G836:G838)</f>
        <v>#DIV/0!</v>
      </c>
      <c r="H839" s="77" t="e">
        <f>AVERAGE(H836:H838)</f>
        <v>#DIV/0!</v>
      </c>
      <c r="I839" s="77" t="e">
        <f>AVERAGE(I836:I838)</f>
        <v>#DIV/0!</v>
      </c>
      <c r="J839" s="78">
        <f>SUM(J836:J838)/(SUM(A836:A838))</f>
        <v>1</v>
      </c>
    </row>
    <row r="840" spans="1:10" ht="16" thickBot="1">
      <c r="A840" s="79">
        <v>10</v>
      </c>
      <c r="B840" s="66" t="str">
        <f>RMA_TC_001!$B$2</f>
        <v>TestcaseNo</v>
      </c>
      <c r="C840" s="66">
        <v>0</v>
      </c>
      <c r="D840" s="66" t="s">
        <v>11</v>
      </c>
      <c r="E840" s="68">
        <v>10</v>
      </c>
      <c r="F840" s="69">
        <f>RMA_TC_027!E14</f>
        <v>0</v>
      </c>
      <c r="G840" s="69">
        <f>RMA_TC_027!F14</f>
        <v>0</v>
      </c>
      <c r="H840" s="69">
        <f>RMA_TC_027!G14</f>
        <v>0</v>
      </c>
      <c r="I840" s="69">
        <f>RMA_TC_027!H14</f>
        <v>0</v>
      </c>
      <c r="J840" s="80">
        <f>E840</f>
        <v>10</v>
      </c>
    </row>
    <row r="841" spans="1:10" ht="16" thickBot="1">
      <c r="A841" s="65">
        <v>10</v>
      </c>
      <c r="B841" s="66" t="str">
        <f>RMA_TC_001!$B$2</f>
        <v>TestcaseNo</v>
      </c>
      <c r="C841" s="67">
        <v>0</v>
      </c>
      <c r="D841" s="67" t="s">
        <v>11</v>
      </c>
      <c r="E841" s="68">
        <v>10</v>
      </c>
      <c r="F841" s="69" t="e">
        <f>RMA_TC_027!E15</f>
        <v>#DIV/0!</v>
      </c>
      <c r="G841" s="69" t="e">
        <f>RMA_TC_027!F15</f>
        <v>#DIV/0!</v>
      </c>
      <c r="H841" s="69" t="e">
        <f>RMA_TC_027!G15</f>
        <v>#DIV/0!</v>
      </c>
      <c r="I841" s="69" t="e">
        <f>RMA_TC_027!H15</f>
        <v>#DIV/0!</v>
      </c>
      <c r="J841" s="70">
        <f>E841</f>
        <v>10</v>
      </c>
    </row>
    <row r="842" spans="1:10" ht="16" thickBot="1">
      <c r="A842" s="71">
        <v>10</v>
      </c>
      <c r="B842" s="66" t="str">
        <f>RMA_TC_001!$B$2</f>
        <v>TestcaseNo</v>
      </c>
      <c r="C842" s="72">
        <v>0</v>
      </c>
      <c r="D842" s="72" t="s">
        <v>11</v>
      </c>
      <c r="E842" s="68">
        <v>10</v>
      </c>
      <c r="F842" s="69">
        <f>RMA_TC_027!E16</f>
        <v>0</v>
      </c>
      <c r="G842" s="69">
        <f>RMA_TC_027!F16</f>
        <v>0</v>
      </c>
      <c r="H842" s="69">
        <f>RMA_TC_027!G16</f>
        <v>0</v>
      </c>
      <c r="I842" s="69">
        <f>RMA_TC_027!H16</f>
        <v>0</v>
      </c>
      <c r="J842" s="73">
        <f>E842</f>
        <v>10</v>
      </c>
    </row>
    <row r="843" spans="1:10" ht="16.5" thickTop="1" thickBot="1">
      <c r="A843" s="74" t="s">
        <v>14</v>
      </c>
      <c r="B843" s="75"/>
      <c r="C843" s="75"/>
      <c r="D843" s="75"/>
      <c r="E843" s="76"/>
      <c r="F843" s="77" t="e">
        <f>AVERAGE(F840:F842)</f>
        <v>#DIV/0!</v>
      </c>
      <c r="G843" s="77" t="e">
        <f>AVERAGE(G840:G842)</f>
        <v>#DIV/0!</v>
      </c>
      <c r="H843" s="77" t="e">
        <f>AVERAGE(H840:H842)</f>
        <v>#DIV/0!</v>
      </c>
      <c r="I843" s="77" t="e">
        <f>AVERAGE(I840:I842)</f>
        <v>#DIV/0!</v>
      </c>
      <c r="J843" s="78">
        <f>SUM(J840:J842)/(SUM(A840:A842))</f>
        <v>1</v>
      </c>
    </row>
    <row r="844" spans="1:10" ht="16" thickBot="1">
      <c r="A844" s="79">
        <v>20</v>
      </c>
      <c r="B844" s="66" t="str">
        <f>RMA_TC_001!$B$2</f>
        <v>TestcaseNo</v>
      </c>
      <c r="C844" s="66">
        <v>0</v>
      </c>
      <c r="D844" s="66" t="s">
        <v>11</v>
      </c>
      <c r="E844" s="68">
        <v>20</v>
      </c>
      <c r="F844" s="69" t="e">
        <f>RMA_TC_027!#REF!</f>
        <v>#REF!</v>
      </c>
      <c r="G844" s="69" t="e">
        <f>RMA_TC_027!#REF!</f>
        <v>#REF!</v>
      </c>
      <c r="H844" s="69" t="e">
        <f>RMA_TC_027!#REF!</f>
        <v>#REF!</v>
      </c>
      <c r="I844" s="69" t="e">
        <f>RMA_TC_027!#REF!</f>
        <v>#REF!</v>
      </c>
      <c r="J844" s="80">
        <f>E844</f>
        <v>20</v>
      </c>
    </row>
    <row r="845" spans="1:10" ht="16" thickBot="1">
      <c r="A845" s="65">
        <v>20</v>
      </c>
      <c r="B845" s="66" t="str">
        <f>RMA_TC_001!$B$2</f>
        <v>TestcaseNo</v>
      </c>
      <c r="C845" s="67">
        <v>0</v>
      </c>
      <c r="D845" s="67" t="s">
        <v>11</v>
      </c>
      <c r="E845" s="68">
        <v>20</v>
      </c>
      <c r="F845" s="69" t="e">
        <f>RMA_TC_027!#REF!</f>
        <v>#REF!</v>
      </c>
      <c r="G845" s="69" t="e">
        <f>RMA_TC_027!#REF!</f>
        <v>#REF!</v>
      </c>
      <c r="H845" s="69" t="e">
        <f>RMA_TC_027!#REF!</f>
        <v>#REF!</v>
      </c>
      <c r="I845" s="69" t="e">
        <f>RMA_TC_027!#REF!</f>
        <v>#REF!</v>
      </c>
      <c r="J845" s="70">
        <f>E845</f>
        <v>20</v>
      </c>
    </row>
    <row r="846" spans="1:10" ht="16" thickBot="1">
      <c r="A846" s="71">
        <v>20</v>
      </c>
      <c r="B846" s="66" t="str">
        <f>RMA_TC_001!$B$2</f>
        <v>TestcaseNo</v>
      </c>
      <c r="C846" s="72">
        <v>0</v>
      </c>
      <c r="D846" s="72" t="s">
        <v>11</v>
      </c>
      <c r="E846" s="68">
        <v>20</v>
      </c>
      <c r="F846" s="69">
        <f>RMA_TC_027!E20</f>
        <v>0</v>
      </c>
      <c r="G846" s="69">
        <f>RMA_TC_027!F20</f>
        <v>0</v>
      </c>
      <c r="H846" s="69">
        <f>RMA_TC_027!G20</f>
        <v>0</v>
      </c>
      <c r="I846" s="69">
        <f>RMA_TC_027!H20</f>
        <v>0</v>
      </c>
      <c r="J846" s="73">
        <f>E846</f>
        <v>20</v>
      </c>
    </row>
    <row r="847" spans="1:10" ht="16.5" thickTop="1" thickBot="1">
      <c r="A847" s="74" t="s">
        <v>15</v>
      </c>
      <c r="B847" s="75"/>
      <c r="C847" s="75"/>
      <c r="D847" s="75"/>
      <c r="E847" s="76"/>
      <c r="F847" s="77" t="e">
        <f>AVERAGE(F844:F846)</f>
        <v>#REF!</v>
      </c>
      <c r="G847" s="77" t="e">
        <f>AVERAGE(G844:G846)</f>
        <v>#REF!</v>
      </c>
      <c r="H847" s="77" t="e">
        <f>AVERAGE(H844:H846)</f>
        <v>#REF!</v>
      </c>
      <c r="I847" s="77" t="e">
        <f>AVERAGE(I844:I846)</f>
        <v>#REF!</v>
      </c>
      <c r="J847" s="78">
        <f>SUM(J844:J846)/(SUM(A844:A846))</f>
        <v>1</v>
      </c>
    </row>
    <row r="848" spans="1:10" ht="16" thickBot="1">
      <c r="A848" s="79">
        <v>50</v>
      </c>
      <c r="B848" s="66" t="str">
        <f>RMA_TC_001!$B$2</f>
        <v>TestcaseNo</v>
      </c>
      <c r="C848" s="66">
        <v>0</v>
      </c>
      <c r="D848" s="66" t="s">
        <v>11</v>
      </c>
      <c r="E848" s="68">
        <v>50</v>
      </c>
      <c r="F848" s="69">
        <f>RMA_TC_027!E22</f>
        <v>0</v>
      </c>
      <c r="G848" s="69">
        <f>RMA_TC_027!F22</f>
        <v>0</v>
      </c>
      <c r="H848" s="69">
        <f>RMA_TC_027!G22</f>
        <v>0</v>
      </c>
      <c r="I848" s="69">
        <f>RMA_TC_027!H22</f>
        <v>0</v>
      </c>
      <c r="J848" s="80">
        <f>E848</f>
        <v>50</v>
      </c>
    </row>
    <row r="849" spans="1:13" ht="16" thickBot="1">
      <c r="A849" s="65">
        <v>50</v>
      </c>
      <c r="B849" s="66" t="str">
        <f>RMA_TC_001!$B$2</f>
        <v>TestcaseNo</v>
      </c>
      <c r="C849" s="67">
        <v>0</v>
      </c>
      <c r="D849" s="67" t="s">
        <v>11</v>
      </c>
      <c r="E849" s="68">
        <v>50</v>
      </c>
      <c r="F849" s="69">
        <f>RMA_TC_027!E23</f>
        <v>0</v>
      </c>
      <c r="G849" s="69">
        <f>RMA_TC_027!F23</f>
        <v>0</v>
      </c>
      <c r="H849" s="69">
        <f>RMA_TC_027!G23</f>
        <v>0</v>
      </c>
      <c r="I849" s="69">
        <f>RMA_TC_027!H23</f>
        <v>0</v>
      </c>
      <c r="J849" s="70">
        <f>E849</f>
        <v>50</v>
      </c>
    </row>
    <row r="850" spans="1:13" ht="16" thickBot="1">
      <c r="A850" s="71">
        <v>50</v>
      </c>
      <c r="B850" s="66" t="str">
        <f>RMA_TC_001!$B$2</f>
        <v>TestcaseNo</v>
      </c>
      <c r="C850" s="72">
        <v>0</v>
      </c>
      <c r="D850" s="72" t="s">
        <v>11</v>
      </c>
      <c r="E850" s="68">
        <v>50</v>
      </c>
      <c r="F850" s="69">
        <f>RMA_TC_027!E24</f>
        <v>0</v>
      </c>
      <c r="G850" s="69">
        <f>RMA_TC_027!F24</f>
        <v>0</v>
      </c>
      <c r="H850" s="69">
        <f>RMA_TC_027!G24</f>
        <v>0</v>
      </c>
      <c r="I850" s="69">
        <f>RMA_TC_027!H24</f>
        <v>0</v>
      </c>
      <c r="J850" s="73">
        <f>E850</f>
        <v>50</v>
      </c>
    </row>
    <row r="851" spans="1:13" ht="16.5" thickTop="1" thickBot="1">
      <c r="A851" s="74" t="s">
        <v>30</v>
      </c>
      <c r="B851" s="75"/>
      <c r="C851" s="75"/>
      <c r="D851" s="75"/>
      <c r="E851" s="76"/>
      <c r="F851" s="77">
        <f>AVERAGE(F848:F850)</f>
        <v>0</v>
      </c>
      <c r="G851" s="77">
        <f>AVERAGE(G848:G850)</f>
        <v>0</v>
      </c>
      <c r="H851" s="77">
        <f>AVERAGE(H848:H850)</f>
        <v>0</v>
      </c>
      <c r="I851" s="77">
        <f>AVERAGE(I848:I850)</f>
        <v>0</v>
      </c>
      <c r="J851" s="78">
        <f>SUM(J848:J850)/(SUM(A848:A850))</f>
        <v>1</v>
      </c>
    </row>
    <row r="852" spans="1:13" ht="16" thickBot="1">
      <c r="A852" s="79">
        <v>100</v>
      </c>
      <c r="B852" s="66" t="str">
        <f>RMA_TC_001!$B$2</f>
        <v>TestcaseNo</v>
      </c>
      <c r="C852" s="66">
        <v>0</v>
      </c>
      <c r="D852" s="66" t="s">
        <v>11</v>
      </c>
      <c r="E852" s="68">
        <v>100</v>
      </c>
      <c r="F852" s="69">
        <f>RMA_TC_027!E26</f>
        <v>0</v>
      </c>
      <c r="G852" s="69">
        <f>RMA_TC_027!F26</f>
        <v>0</v>
      </c>
      <c r="H852" s="69">
        <f>RMA_TC_027!G26</f>
        <v>0</v>
      </c>
      <c r="I852" s="69">
        <f>RMA_TC_027!H26</f>
        <v>0</v>
      </c>
      <c r="J852" s="80">
        <f>E852</f>
        <v>100</v>
      </c>
      <c r="L852" s="44"/>
      <c r="M852" s="44"/>
    </row>
    <row r="853" spans="1:13" ht="16" thickBot="1">
      <c r="A853" s="65">
        <v>100</v>
      </c>
      <c r="B853" s="66" t="str">
        <f>RMA_TC_001!$B$2</f>
        <v>TestcaseNo</v>
      </c>
      <c r="C853" s="67">
        <v>0</v>
      </c>
      <c r="D853" s="67" t="s">
        <v>11</v>
      </c>
      <c r="E853" s="68">
        <v>100</v>
      </c>
      <c r="F853" s="69">
        <f>RMA_TC_027!E27</f>
        <v>0</v>
      </c>
      <c r="G853" s="69">
        <f>RMA_TC_027!F27</f>
        <v>0</v>
      </c>
      <c r="H853" s="69">
        <f>RMA_TC_027!G27</f>
        <v>0</v>
      </c>
      <c r="I853" s="69">
        <f>RMA_TC_027!H27</f>
        <v>0</v>
      </c>
      <c r="J853" s="70">
        <f>E853</f>
        <v>100</v>
      </c>
      <c r="L853" s="44"/>
      <c r="M853" s="44"/>
    </row>
    <row r="854" spans="1:13" ht="16" thickBot="1">
      <c r="A854" s="71">
        <v>100</v>
      </c>
      <c r="B854" s="66" t="str">
        <f>RMA_TC_001!$B$2</f>
        <v>TestcaseNo</v>
      </c>
      <c r="C854" s="72">
        <v>0</v>
      </c>
      <c r="D854" s="72" t="s">
        <v>11</v>
      </c>
      <c r="E854" s="68">
        <v>100</v>
      </c>
      <c r="F854" s="69">
        <f>RMA_TC_027!E28</f>
        <v>0</v>
      </c>
      <c r="G854" s="69">
        <f>RMA_TC_027!F28</f>
        <v>0</v>
      </c>
      <c r="H854" s="69">
        <f>RMA_TC_027!G28</f>
        <v>0</v>
      </c>
      <c r="I854" s="69">
        <f>RMA_TC_027!H28</f>
        <v>0</v>
      </c>
      <c r="J854" s="73">
        <f>E854</f>
        <v>100</v>
      </c>
      <c r="L854" s="44"/>
      <c r="M854" s="44"/>
    </row>
    <row r="855" spans="1:13" ht="16.5" thickTop="1" thickBot="1">
      <c r="A855" s="74" t="s">
        <v>31</v>
      </c>
      <c r="B855" s="81"/>
      <c r="C855" s="81"/>
      <c r="D855" s="81"/>
      <c r="E855" s="82"/>
      <c r="F855" s="77">
        <f>AVERAGE(F852:F854)</f>
        <v>0</v>
      </c>
      <c r="G855" s="77">
        <f>AVERAGE(G852:G854)</f>
        <v>0</v>
      </c>
      <c r="H855" s="77">
        <f>AVERAGE(H852:H854)</f>
        <v>0</v>
      </c>
      <c r="I855" s="77">
        <f>AVERAGE(I852:I854)</f>
        <v>0</v>
      </c>
      <c r="J855" s="78">
        <f>SUM(J852:J854)/(SUM(A852:A854))</f>
        <v>1</v>
      </c>
      <c r="L855" s="44"/>
      <c r="M855" s="44"/>
    </row>
    <row r="856" spans="1:13" ht="15" thickBot="1">
      <c r="B856" s="1"/>
      <c r="D856" s="1"/>
    </row>
    <row r="857" spans="1:13" ht="16" thickBot="1">
      <c r="A857" s="286" t="s">
        <v>106</v>
      </c>
      <c r="B857" s="287"/>
      <c r="C857" s="287"/>
      <c r="D857" s="287"/>
      <c r="E857" s="287"/>
      <c r="F857" s="287"/>
      <c r="G857" s="287"/>
      <c r="H857" s="287"/>
      <c r="I857" s="287"/>
      <c r="J857" s="288"/>
    </row>
    <row r="858" spans="1:13" ht="26.5" thickBot="1">
      <c r="A858" s="56" t="s">
        <v>0</v>
      </c>
      <c r="B858" s="57" t="s">
        <v>1</v>
      </c>
      <c r="C858" s="57" t="s">
        <v>2</v>
      </c>
      <c r="D858" s="58" t="s">
        <v>3</v>
      </c>
      <c r="E858" s="58" t="s">
        <v>4</v>
      </c>
      <c r="F858" s="56" t="s">
        <v>5</v>
      </c>
      <c r="G858" s="56" t="s">
        <v>6</v>
      </c>
      <c r="H858" s="56" t="s">
        <v>7</v>
      </c>
      <c r="I858" s="59" t="s">
        <v>8</v>
      </c>
      <c r="J858" s="58" t="s">
        <v>9</v>
      </c>
    </row>
    <row r="859" spans="1:13" ht="16" thickBot="1">
      <c r="A859" s="60" t="s">
        <v>10</v>
      </c>
      <c r="B859" s="61" t="str">
        <f>RMA_TC_001!$B$2</f>
        <v>TestcaseNo</v>
      </c>
      <c r="C859" s="61">
        <v>0</v>
      </c>
      <c r="D859" s="61" t="s">
        <v>11</v>
      </c>
      <c r="E859" s="62">
        <f>RMA_TC_024!D121</f>
        <v>0</v>
      </c>
      <c r="F859" s="63">
        <f>RMA_TC_028!E5</f>
        <v>0</v>
      </c>
      <c r="G859" s="63">
        <f>RMA_TC_028!F5</f>
        <v>0</v>
      </c>
      <c r="H859" s="63">
        <f>RMA_TC_028!G5</f>
        <v>0</v>
      </c>
      <c r="I859" s="63">
        <f>RMA_TC_027!H33</f>
        <v>0</v>
      </c>
      <c r="J859" s="64">
        <f>E859</f>
        <v>0</v>
      </c>
    </row>
    <row r="860" spans="1:13" ht="16" thickBot="1">
      <c r="A860" s="65">
        <v>1</v>
      </c>
      <c r="B860" s="66" t="str">
        <f>RMA_TC_001!$B$2</f>
        <v>TestcaseNo</v>
      </c>
      <c r="C860" s="67">
        <v>0</v>
      </c>
      <c r="D860" s="67" t="s">
        <v>11</v>
      </c>
      <c r="E860" s="68">
        <v>1</v>
      </c>
      <c r="F860" s="69">
        <f>RMA_TC_028!E6</f>
        <v>0</v>
      </c>
      <c r="G860" s="69">
        <f>RMA_TC_028!F6</f>
        <v>0</v>
      </c>
      <c r="H860" s="69">
        <f>RMA_TC_028!G6</f>
        <v>0</v>
      </c>
      <c r="I860" s="69">
        <f>RMA_TC_027!H34</f>
        <v>0</v>
      </c>
      <c r="J860" s="70">
        <f>E860</f>
        <v>1</v>
      </c>
    </row>
    <row r="861" spans="1:13" ht="16" thickBot="1">
      <c r="A861" s="65">
        <v>1</v>
      </c>
      <c r="B861" s="66" t="str">
        <f>RMA_TC_001!$B$2</f>
        <v>TestcaseNo</v>
      </c>
      <c r="C861" s="67">
        <v>0</v>
      </c>
      <c r="D861" s="67" t="s">
        <v>11</v>
      </c>
      <c r="E861" s="68">
        <v>1</v>
      </c>
      <c r="F861" s="69">
        <f>RMA_TC_028!E7</f>
        <v>0</v>
      </c>
      <c r="G861" s="69">
        <f>RMA_TC_028!F7</f>
        <v>0</v>
      </c>
      <c r="H861" s="69">
        <f>RMA_TC_028!G7</f>
        <v>0</v>
      </c>
      <c r="I861" s="69">
        <f>RMA_TC_027!H35</f>
        <v>0</v>
      </c>
      <c r="J861" s="70">
        <f>E861</f>
        <v>1</v>
      </c>
    </row>
    <row r="862" spans="1:13" ht="16" thickBot="1">
      <c r="A862" s="71">
        <v>1</v>
      </c>
      <c r="B862" s="66" t="str">
        <f>RMA_TC_001!$B$2</f>
        <v>TestcaseNo</v>
      </c>
      <c r="C862" s="72">
        <v>0</v>
      </c>
      <c r="D862" s="72" t="s">
        <v>11</v>
      </c>
      <c r="E862" s="68">
        <v>1</v>
      </c>
      <c r="F862" s="69">
        <f>RMA_TC_028!E8</f>
        <v>0</v>
      </c>
      <c r="G862" s="69">
        <f>RMA_TC_028!F8</f>
        <v>0</v>
      </c>
      <c r="H862" s="69">
        <f>RMA_TC_028!G8</f>
        <v>0</v>
      </c>
      <c r="I862" s="69">
        <f>RMA_TC_027!H36</f>
        <v>0</v>
      </c>
      <c r="J862" s="73">
        <f>E862</f>
        <v>1</v>
      </c>
    </row>
    <row r="863" spans="1:13" ht="16.5" thickTop="1" thickBot="1">
      <c r="A863" s="74" t="s">
        <v>12</v>
      </c>
      <c r="B863" s="75"/>
      <c r="C863" s="75"/>
      <c r="D863" s="75"/>
      <c r="E863" s="76"/>
      <c r="F863" s="77">
        <f>AVERAGE(F860:F862)</f>
        <v>0</v>
      </c>
      <c r="G863" s="77">
        <f>AVERAGE(G860:G862)</f>
        <v>0</v>
      </c>
      <c r="H863" s="77">
        <f>AVERAGE(H860:H862)</f>
        <v>0</v>
      </c>
      <c r="I863" s="77">
        <f>AVERAGE(I860:I862)</f>
        <v>0</v>
      </c>
      <c r="J863" s="78">
        <f>SUM(J860:J862)/(SUM(A860:A862))</f>
        <v>1</v>
      </c>
    </row>
    <row r="864" spans="1:13" ht="16" thickBot="1">
      <c r="A864" s="79">
        <v>5</v>
      </c>
      <c r="B864" s="66" t="str">
        <f>RMA_TC_001!$B$2</f>
        <v>TestcaseNo</v>
      </c>
      <c r="C864" s="66">
        <v>0</v>
      </c>
      <c r="D864" s="66" t="s">
        <v>11</v>
      </c>
      <c r="E864" s="68">
        <v>5</v>
      </c>
      <c r="F864" s="69">
        <f>RMA_TC_028!E10</f>
        <v>0</v>
      </c>
      <c r="G864" s="69">
        <f>RMA_TC_028!F10</f>
        <v>0</v>
      </c>
      <c r="H864" s="69">
        <f>RMA_TC_028!G10</f>
        <v>0</v>
      </c>
      <c r="I864" s="69">
        <f>RMA_TC_027!H38</f>
        <v>0</v>
      </c>
      <c r="J864" s="80">
        <f>E864</f>
        <v>5</v>
      </c>
    </row>
    <row r="865" spans="1:13" ht="16" thickBot="1">
      <c r="A865" s="65">
        <v>5</v>
      </c>
      <c r="B865" s="66" t="str">
        <f>RMA_TC_001!$B$2</f>
        <v>TestcaseNo</v>
      </c>
      <c r="C865" s="67">
        <v>0</v>
      </c>
      <c r="D865" s="67" t="s">
        <v>11</v>
      </c>
      <c r="E865" s="68">
        <v>5</v>
      </c>
      <c r="F865" s="69">
        <f>RMA_TC_028!E11</f>
        <v>0</v>
      </c>
      <c r="G865" s="69">
        <f>RMA_TC_028!F11</f>
        <v>0</v>
      </c>
      <c r="H865" s="69">
        <f>RMA_TC_028!G11</f>
        <v>0</v>
      </c>
      <c r="I865" s="69">
        <f>RMA_TC_027!H39</f>
        <v>0</v>
      </c>
      <c r="J865" s="70">
        <f>E865</f>
        <v>5</v>
      </c>
    </row>
    <row r="866" spans="1:13" ht="16" thickBot="1">
      <c r="A866" s="71">
        <v>5</v>
      </c>
      <c r="B866" s="66" t="str">
        <f>RMA_TC_001!$B$2</f>
        <v>TestcaseNo</v>
      </c>
      <c r="C866" s="72">
        <v>0</v>
      </c>
      <c r="D866" s="72" t="s">
        <v>11</v>
      </c>
      <c r="E866" s="68">
        <v>5</v>
      </c>
      <c r="F866" s="69" t="e">
        <f>RMA_TC_028!E12</f>
        <v>#DIV/0!</v>
      </c>
      <c r="G866" s="69" t="e">
        <f>RMA_TC_028!F12</f>
        <v>#DIV/0!</v>
      </c>
      <c r="H866" s="69" t="e">
        <f>RMA_TC_028!G12</f>
        <v>#DIV/0!</v>
      </c>
      <c r="I866" s="69">
        <f>RMA_TC_027!H40</f>
        <v>0</v>
      </c>
      <c r="J866" s="73">
        <f>E866</f>
        <v>5</v>
      </c>
    </row>
    <row r="867" spans="1:13" ht="16.5" thickTop="1" thickBot="1">
      <c r="A867" s="74" t="s">
        <v>13</v>
      </c>
      <c r="B867" s="75"/>
      <c r="C867" s="75"/>
      <c r="D867" s="75"/>
      <c r="E867" s="76"/>
      <c r="F867" s="77" t="e">
        <f>AVERAGE(F864:F866)</f>
        <v>#DIV/0!</v>
      </c>
      <c r="G867" s="77" t="e">
        <f>AVERAGE(G864:G866)</f>
        <v>#DIV/0!</v>
      </c>
      <c r="H867" s="77" t="e">
        <f>AVERAGE(H864:H866)</f>
        <v>#DIV/0!</v>
      </c>
      <c r="I867" s="77">
        <f>AVERAGE(I864:I866)</f>
        <v>0</v>
      </c>
      <c r="J867" s="78">
        <f>SUM(J864:J866)/(SUM(A864:A866))</f>
        <v>1</v>
      </c>
    </row>
    <row r="868" spans="1:13" ht="16" thickBot="1">
      <c r="A868" s="79">
        <v>10</v>
      </c>
      <c r="B868" s="66" t="str">
        <f>RMA_TC_001!$B$2</f>
        <v>TestcaseNo</v>
      </c>
      <c r="C868" s="66">
        <v>0</v>
      </c>
      <c r="D868" s="66" t="s">
        <v>11</v>
      </c>
      <c r="E868" s="68">
        <v>10</v>
      </c>
      <c r="F868" s="69">
        <f>RMA_TC_028!E14</f>
        <v>0</v>
      </c>
      <c r="G868" s="69">
        <f>RMA_TC_028!F14</f>
        <v>0</v>
      </c>
      <c r="H868" s="69">
        <f>RMA_TC_028!G14</f>
        <v>0</v>
      </c>
      <c r="I868" s="69">
        <f>RMA_TC_027!H42</f>
        <v>0</v>
      </c>
      <c r="J868" s="80">
        <f>E868</f>
        <v>10</v>
      </c>
    </row>
    <row r="869" spans="1:13" ht="16" thickBot="1">
      <c r="A869" s="65">
        <v>10</v>
      </c>
      <c r="B869" s="66" t="str">
        <f>RMA_TC_001!$B$2</f>
        <v>TestcaseNo</v>
      </c>
      <c r="C869" s="67">
        <v>0</v>
      </c>
      <c r="D869" s="67" t="s">
        <v>11</v>
      </c>
      <c r="E869" s="68">
        <v>10</v>
      </c>
      <c r="F869" s="69" t="e">
        <f>RMA_TC_028!E15</f>
        <v>#DIV/0!</v>
      </c>
      <c r="G869" s="69" t="e">
        <f>RMA_TC_028!F15</f>
        <v>#DIV/0!</v>
      </c>
      <c r="H869" s="69" t="e">
        <f>RMA_TC_028!G15</f>
        <v>#DIV/0!</v>
      </c>
      <c r="I869" s="69">
        <f>RMA_TC_027!H43</f>
        <v>0</v>
      </c>
      <c r="J869" s="70">
        <f>E869</f>
        <v>10</v>
      </c>
    </row>
    <row r="870" spans="1:13" ht="16" thickBot="1">
      <c r="A870" s="71">
        <v>10</v>
      </c>
      <c r="B870" s="66" t="str">
        <f>RMA_TC_001!$B$2</f>
        <v>TestcaseNo</v>
      </c>
      <c r="C870" s="72">
        <v>0</v>
      </c>
      <c r="D870" s="72" t="s">
        <v>11</v>
      </c>
      <c r="E870" s="68">
        <v>10</v>
      </c>
      <c r="F870" s="69">
        <f>RMA_TC_028!E16</f>
        <v>0</v>
      </c>
      <c r="G870" s="69">
        <f>RMA_TC_028!F16</f>
        <v>0</v>
      </c>
      <c r="H870" s="69">
        <f>RMA_TC_028!G16</f>
        <v>0</v>
      </c>
      <c r="I870" s="69">
        <f>RMA_TC_027!H44</f>
        <v>0</v>
      </c>
      <c r="J870" s="73">
        <f>E870</f>
        <v>10</v>
      </c>
    </row>
    <row r="871" spans="1:13" ht="16.5" thickTop="1" thickBot="1">
      <c r="A871" s="74" t="s">
        <v>14</v>
      </c>
      <c r="B871" s="75"/>
      <c r="C871" s="75"/>
      <c r="D871" s="75"/>
      <c r="E871" s="76"/>
      <c r="F871" s="77" t="e">
        <f>AVERAGE(F868:F870)</f>
        <v>#DIV/0!</v>
      </c>
      <c r="G871" s="77" t="e">
        <f>AVERAGE(G868:G870)</f>
        <v>#DIV/0!</v>
      </c>
      <c r="H871" s="77" t="e">
        <f>AVERAGE(H868:H870)</f>
        <v>#DIV/0!</v>
      </c>
      <c r="I871" s="77">
        <f>AVERAGE(I868:I870)</f>
        <v>0</v>
      </c>
      <c r="J871" s="78">
        <f>SUM(J868:J870)/(SUM(A868:A870))</f>
        <v>1</v>
      </c>
    </row>
    <row r="872" spans="1:13" ht="16" thickBot="1">
      <c r="A872" s="79">
        <v>20</v>
      </c>
      <c r="B872" s="66" t="str">
        <f>RMA_TC_001!$B$2</f>
        <v>TestcaseNo</v>
      </c>
      <c r="C872" s="66">
        <v>0</v>
      </c>
      <c r="D872" s="66" t="s">
        <v>11</v>
      </c>
      <c r="E872" s="68">
        <v>20</v>
      </c>
      <c r="F872" s="69">
        <f>RMA_TC_028!E18</f>
        <v>0</v>
      </c>
      <c r="G872" s="69">
        <f>RMA_TC_028!F18</f>
        <v>0</v>
      </c>
      <c r="H872" s="69">
        <f>RMA_TC_028!G18</f>
        <v>0</v>
      </c>
      <c r="I872" s="69">
        <f>RMA_TC_027!H46</f>
        <v>0</v>
      </c>
      <c r="J872" s="80">
        <f>E872</f>
        <v>20</v>
      </c>
    </row>
    <row r="873" spans="1:13" ht="16" thickBot="1">
      <c r="A873" s="65">
        <v>20</v>
      </c>
      <c r="B873" s="66" t="str">
        <f>RMA_TC_001!$B$2</f>
        <v>TestcaseNo</v>
      </c>
      <c r="C873" s="67">
        <v>0</v>
      </c>
      <c r="D873" s="67" t="s">
        <v>11</v>
      </c>
      <c r="E873" s="68">
        <v>20</v>
      </c>
      <c r="F873" s="69">
        <f>RMA_TC_028!E19</f>
        <v>0</v>
      </c>
      <c r="G873" s="69">
        <f>RMA_TC_028!F19</f>
        <v>0</v>
      </c>
      <c r="H873" s="69">
        <f>RMA_TC_028!G19</f>
        <v>0</v>
      </c>
      <c r="I873" s="69">
        <f>RMA_TC_027!H47</f>
        <v>0</v>
      </c>
      <c r="J873" s="70">
        <f>E873</f>
        <v>20</v>
      </c>
    </row>
    <row r="874" spans="1:13" ht="16" thickBot="1">
      <c r="A874" s="71">
        <v>20</v>
      </c>
      <c r="B874" s="66" t="str">
        <f>RMA_TC_001!$B$2</f>
        <v>TestcaseNo</v>
      </c>
      <c r="C874" s="72">
        <v>0</v>
      </c>
      <c r="D874" s="72" t="s">
        <v>11</v>
      </c>
      <c r="E874" s="68">
        <v>20</v>
      </c>
      <c r="F874" s="69">
        <f>RMA_TC_028!E20</f>
        <v>0</v>
      </c>
      <c r="G874" s="69">
        <f>RMA_TC_028!F20</f>
        <v>0</v>
      </c>
      <c r="H874" s="69">
        <f>RMA_TC_028!G20</f>
        <v>0</v>
      </c>
      <c r="I874" s="69">
        <f>RMA_TC_027!H48</f>
        <v>0</v>
      </c>
      <c r="J874" s="73">
        <f>E874</f>
        <v>20</v>
      </c>
    </row>
    <row r="875" spans="1:13" ht="16.5" thickTop="1" thickBot="1">
      <c r="A875" s="74" t="s">
        <v>15</v>
      </c>
      <c r="B875" s="75"/>
      <c r="C875" s="75"/>
      <c r="D875" s="75"/>
      <c r="E875" s="76"/>
      <c r="F875" s="77">
        <f>AVERAGE(F872:F874)</f>
        <v>0</v>
      </c>
      <c r="G875" s="77">
        <f>AVERAGE(G872:G874)</f>
        <v>0</v>
      </c>
      <c r="H875" s="77">
        <f>AVERAGE(H872:H874)</f>
        <v>0</v>
      </c>
      <c r="I875" s="77">
        <f>AVERAGE(I872:I874)</f>
        <v>0</v>
      </c>
      <c r="J875" s="78">
        <f>SUM(J872:J874)/(SUM(A872:A874))</f>
        <v>1</v>
      </c>
    </row>
    <row r="876" spans="1:13" ht="16" thickBot="1">
      <c r="A876" s="79">
        <v>50</v>
      </c>
      <c r="B876" s="66" t="str">
        <f>RMA_TC_001!$B$2</f>
        <v>TestcaseNo</v>
      </c>
      <c r="C876" s="66">
        <v>0</v>
      </c>
      <c r="D876" s="66" t="s">
        <v>11</v>
      </c>
      <c r="E876" s="68">
        <v>50</v>
      </c>
      <c r="F876" s="69">
        <f>RMA_TC_028!E22</f>
        <v>0</v>
      </c>
      <c r="G876" s="69">
        <f>RMA_TC_028!F22</f>
        <v>0</v>
      </c>
      <c r="H876" s="69">
        <f>RMA_TC_028!G22</f>
        <v>0</v>
      </c>
      <c r="I876" s="69">
        <f>RMA_TC_027!H50</f>
        <v>0</v>
      </c>
      <c r="J876" s="80">
        <f>E876</f>
        <v>50</v>
      </c>
    </row>
    <row r="877" spans="1:13" ht="16" thickBot="1">
      <c r="A877" s="65">
        <v>50</v>
      </c>
      <c r="B877" s="66" t="str">
        <f>RMA_TC_001!$B$2</f>
        <v>TestcaseNo</v>
      </c>
      <c r="C877" s="67">
        <v>0</v>
      </c>
      <c r="D877" s="67" t="s">
        <v>11</v>
      </c>
      <c r="E877" s="68">
        <v>50</v>
      </c>
      <c r="F877" s="69">
        <f>RMA_TC_028!E23</f>
        <v>0</v>
      </c>
      <c r="G877" s="69">
        <f>RMA_TC_028!F23</f>
        <v>0</v>
      </c>
      <c r="H877" s="69">
        <f>RMA_TC_028!G23</f>
        <v>0</v>
      </c>
      <c r="I877" s="69">
        <f>RMA_TC_027!H51</f>
        <v>0</v>
      </c>
      <c r="J877" s="70">
        <f>E877</f>
        <v>50</v>
      </c>
    </row>
    <row r="878" spans="1:13" ht="16" thickBot="1">
      <c r="A878" s="71">
        <v>50</v>
      </c>
      <c r="B878" s="66" t="str">
        <f>RMA_TC_001!$B$2</f>
        <v>TestcaseNo</v>
      </c>
      <c r="C878" s="72">
        <v>0</v>
      </c>
      <c r="D878" s="72" t="s">
        <v>11</v>
      </c>
      <c r="E878" s="68">
        <v>50</v>
      </c>
      <c r="F878" s="69">
        <f>RMA_TC_028!E24</f>
        <v>0</v>
      </c>
      <c r="G878" s="69">
        <f>RMA_TC_028!F24</f>
        <v>0</v>
      </c>
      <c r="H878" s="69">
        <f>RMA_TC_028!G24</f>
        <v>0</v>
      </c>
      <c r="I878" s="69">
        <f>RMA_TC_027!H52</f>
        <v>0</v>
      </c>
      <c r="J878" s="73">
        <f>E878</f>
        <v>50</v>
      </c>
    </row>
    <row r="879" spans="1:13" ht="16.5" thickTop="1" thickBot="1">
      <c r="A879" s="74" t="s">
        <v>30</v>
      </c>
      <c r="B879" s="75"/>
      <c r="C879" s="75"/>
      <c r="D879" s="75"/>
      <c r="E879" s="76"/>
      <c r="F879" s="77">
        <f>AVERAGE(F876:F878)</f>
        <v>0</v>
      </c>
      <c r="G879" s="77">
        <f>AVERAGE(G876:G878)</f>
        <v>0</v>
      </c>
      <c r="H879" s="77">
        <f>AVERAGE(H876:H878)</f>
        <v>0</v>
      </c>
      <c r="I879" s="77">
        <f>AVERAGE(I876:I878)</f>
        <v>0</v>
      </c>
      <c r="J879" s="78">
        <f>SUM(J876:J878)/(SUM(A876:A878))</f>
        <v>1</v>
      </c>
    </row>
    <row r="880" spans="1:13" ht="16" thickBot="1">
      <c r="A880" s="79">
        <v>100</v>
      </c>
      <c r="B880" s="66" t="str">
        <f>RMA_TC_001!$B$2</f>
        <v>TestcaseNo</v>
      </c>
      <c r="C880" s="66">
        <v>0</v>
      </c>
      <c r="D880" s="66" t="s">
        <v>11</v>
      </c>
      <c r="E880" s="68">
        <v>100</v>
      </c>
      <c r="F880" s="69">
        <f>RMA_TC_028!E26</f>
        <v>0</v>
      </c>
      <c r="G880" s="69">
        <f>RMA_TC_028!F26</f>
        <v>0</v>
      </c>
      <c r="H880" s="69">
        <f>RMA_TC_028!G26</f>
        <v>0</v>
      </c>
      <c r="I880" s="69">
        <f>RMA_TC_027!H54</f>
        <v>0</v>
      </c>
      <c r="J880" s="80">
        <f>E880</f>
        <v>100</v>
      </c>
      <c r="L880" s="44"/>
      <c r="M880" s="44"/>
    </row>
    <row r="881" spans="1:13" ht="16" thickBot="1">
      <c r="A881" s="65">
        <v>100</v>
      </c>
      <c r="B881" s="66" t="str">
        <f>RMA_TC_001!$B$2</f>
        <v>TestcaseNo</v>
      </c>
      <c r="C881" s="67">
        <v>0</v>
      </c>
      <c r="D881" s="67" t="s">
        <v>11</v>
      </c>
      <c r="E881" s="68">
        <v>100</v>
      </c>
      <c r="F881" s="69">
        <f>RMA_TC_028!E27</f>
        <v>0</v>
      </c>
      <c r="G881" s="69">
        <f>RMA_TC_028!F27</f>
        <v>0</v>
      </c>
      <c r="H881" s="69">
        <f>RMA_TC_028!G27</f>
        <v>0</v>
      </c>
      <c r="I881" s="69">
        <f>RMA_TC_027!H55</f>
        <v>0</v>
      </c>
      <c r="J881" s="70">
        <f>E881</f>
        <v>100</v>
      </c>
      <c r="L881" s="44"/>
      <c r="M881" s="44"/>
    </row>
    <row r="882" spans="1:13" ht="16" thickBot="1">
      <c r="A882" s="71">
        <v>100</v>
      </c>
      <c r="B882" s="66" t="str">
        <f>RMA_TC_001!$B$2</f>
        <v>TestcaseNo</v>
      </c>
      <c r="C882" s="72">
        <v>0</v>
      </c>
      <c r="D882" s="72" t="s">
        <v>11</v>
      </c>
      <c r="E882" s="68">
        <v>100</v>
      </c>
      <c r="F882" s="69">
        <f>RMA_TC_028!E28</f>
        <v>0</v>
      </c>
      <c r="G882" s="69">
        <f>RMA_TC_028!F28</f>
        <v>0</v>
      </c>
      <c r="H882" s="69">
        <f>RMA_TC_028!G28</f>
        <v>0</v>
      </c>
      <c r="I882" s="69">
        <f>RMA_TC_027!H56</f>
        <v>0</v>
      </c>
      <c r="J882" s="73">
        <f>E882</f>
        <v>100</v>
      </c>
      <c r="L882" s="44"/>
      <c r="M882" s="44"/>
    </row>
    <row r="883" spans="1:13" ht="16.5" thickTop="1" thickBot="1">
      <c r="A883" s="74" t="s">
        <v>31</v>
      </c>
      <c r="B883" s="81"/>
      <c r="C883" s="81"/>
      <c r="D883" s="81"/>
      <c r="E883" s="82"/>
      <c r="F883" s="77">
        <f>AVERAGE(F880:F882)</f>
        <v>0</v>
      </c>
      <c r="G883" s="77">
        <f>AVERAGE(G880:G882)</f>
        <v>0</v>
      </c>
      <c r="H883" s="77">
        <f>AVERAGE(H880:H882)</f>
        <v>0</v>
      </c>
      <c r="I883" s="77">
        <f>AVERAGE(I880:I882)</f>
        <v>0</v>
      </c>
      <c r="J883" s="78">
        <f>SUM(J880:J882)/(SUM(A880:A882))</f>
        <v>1</v>
      </c>
      <c r="L883" s="44"/>
      <c r="M883" s="44"/>
    </row>
    <row r="884" spans="1:13" ht="15" thickBot="1">
      <c r="B884" s="1"/>
      <c r="D884" s="1"/>
    </row>
    <row r="885" spans="1:13" ht="16" thickBot="1">
      <c r="A885" s="286" t="s">
        <v>107</v>
      </c>
      <c r="B885" s="287"/>
      <c r="C885" s="287"/>
      <c r="D885" s="287"/>
      <c r="E885" s="287"/>
      <c r="F885" s="287"/>
      <c r="G885" s="287"/>
      <c r="H885" s="287"/>
      <c r="I885" s="287"/>
      <c r="J885" s="288"/>
    </row>
    <row r="886" spans="1:13" ht="26.5" thickBot="1">
      <c r="A886" s="56" t="s">
        <v>0</v>
      </c>
      <c r="B886" s="57" t="s">
        <v>1</v>
      </c>
      <c r="C886" s="57" t="s">
        <v>2</v>
      </c>
      <c r="D886" s="58" t="s">
        <v>3</v>
      </c>
      <c r="E886" s="58" t="s">
        <v>4</v>
      </c>
      <c r="F886" s="56" t="s">
        <v>5</v>
      </c>
      <c r="G886" s="56" t="s">
        <v>6</v>
      </c>
      <c r="H886" s="56" t="s">
        <v>7</v>
      </c>
      <c r="I886" s="59" t="s">
        <v>8</v>
      </c>
      <c r="J886" s="58" t="s">
        <v>9</v>
      </c>
    </row>
    <row r="887" spans="1:13" ht="16" thickBot="1">
      <c r="A887" s="60" t="s">
        <v>10</v>
      </c>
      <c r="B887" s="61" t="str">
        <f>RMA_TC_001!$B$2</f>
        <v>TestcaseNo</v>
      </c>
      <c r="C887" s="61">
        <v>0</v>
      </c>
      <c r="D887" s="61" t="s">
        <v>11</v>
      </c>
      <c r="E887" s="62">
        <f>RMA_TC_024!D149</f>
        <v>0</v>
      </c>
      <c r="F887" s="63">
        <f>RMA_TC_029!E5</f>
        <v>0</v>
      </c>
      <c r="G887" s="63">
        <f>RMA_TC_029!F5</f>
        <v>0</v>
      </c>
      <c r="H887" s="63">
        <f>RMA_TC_029!G5</f>
        <v>0</v>
      </c>
      <c r="I887" s="63">
        <f>RMA_TC_027!H61</f>
        <v>0</v>
      </c>
      <c r="J887" s="64">
        <f>E887</f>
        <v>0</v>
      </c>
    </row>
    <row r="888" spans="1:13" ht="16" thickBot="1">
      <c r="A888" s="65">
        <v>1</v>
      </c>
      <c r="B888" s="66" t="str">
        <f>RMA_TC_001!$B$2</f>
        <v>TestcaseNo</v>
      </c>
      <c r="C888" s="67">
        <v>0</v>
      </c>
      <c r="D888" s="67" t="s">
        <v>11</v>
      </c>
      <c r="E888" s="68">
        <v>1</v>
      </c>
      <c r="F888" s="69">
        <f>RMA_TC_029!E6</f>
        <v>0</v>
      </c>
      <c r="G888" s="69">
        <f>RMA_TC_029!F6</f>
        <v>0</v>
      </c>
      <c r="H888" s="69">
        <f>RMA_TC_029!G6</f>
        <v>0</v>
      </c>
      <c r="I888" s="69">
        <f>RMA_TC_027!H62</f>
        <v>0</v>
      </c>
      <c r="J888" s="70">
        <f>E888</f>
        <v>1</v>
      </c>
    </row>
    <row r="889" spans="1:13" ht="16" thickBot="1">
      <c r="A889" s="65">
        <v>1</v>
      </c>
      <c r="B889" s="66" t="str">
        <f>RMA_TC_001!$B$2</f>
        <v>TestcaseNo</v>
      </c>
      <c r="C889" s="67">
        <v>0</v>
      </c>
      <c r="D889" s="67" t="s">
        <v>11</v>
      </c>
      <c r="E889" s="68">
        <v>1</v>
      </c>
      <c r="F889" s="69">
        <f>RMA_TC_029!E7</f>
        <v>1.1614999771118164</v>
      </c>
      <c r="G889" s="69">
        <f>RMA_TC_029!F7</f>
        <v>5.1089999675750732</v>
      </c>
      <c r="H889" s="69">
        <f>RMA_TC_029!G7</f>
        <v>4.873499870300293</v>
      </c>
      <c r="I889" s="69">
        <f>RMA_TC_027!H63</f>
        <v>0</v>
      </c>
      <c r="J889" s="70">
        <f>E889</f>
        <v>1</v>
      </c>
    </row>
    <row r="890" spans="1:13" ht="16" thickBot="1">
      <c r="A890" s="71">
        <v>1</v>
      </c>
      <c r="B890" s="66" t="str">
        <f>RMA_TC_001!$B$2</f>
        <v>TestcaseNo</v>
      </c>
      <c r="C890" s="72">
        <v>0</v>
      </c>
      <c r="D890" s="72" t="s">
        <v>11</v>
      </c>
      <c r="E890" s="68">
        <v>1</v>
      </c>
      <c r="F890" s="69">
        <f>RMA_TC_029!E8</f>
        <v>0</v>
      </c>
      <c r="G890" s="69">
        <f>RMA_TC_029!F8</f>
        <v>0</v>
      </c>
      <c r="H890" s="69">
        <f>RMA_TC_029!G8</f>
        <v>0</v>
      </c>
      <c r="I890" s="69">
        <f>RMA_TC_027!H64</f>
        <v>0</v>
      </c>
      <c r="J890" s="73">
        <f>E890</f>
        <v>1</v>
      </c>
    </row>
    <row r="891" spans="1:13" ht="16.5" thickTop="1" thickBot="1">
      <c r="A891" s="74" t="s">
        <v>12</v>
      </c>
      <c r="B891" s="75"/>
      <c r="C891" s="75"/>
      <c r="D891" s="75"/>
      <c r="E891" s="76"/>
      <c r="F891" s="77">
        <f>AVERAGE(F888:F890)</f>
        <v>0.38716665903727215</v>
      </c>
      <c r="G891" s="77">
        <f>AVERAGE(G888:G890)</f>
        <v>1.7029999891916912</v>
      </c>
      <c r="H891" s="77">
        <f>AVERAGE(H888:H890)</f>
        <v>1.6244999567667644</v>
      </c>
      <c r="I891" s="77">
        <f>AVERAGE(I888:I890)</f>
        <v>0</v>
      </c>
      <c r="J891" s="78">
        <f>SUM(J888:J890)/(SUM(A888:A890))</f>
        <v>1</v>
      </c>
    </row>
    <row r="892" spans="1:13" ht="16" thickBot="1">
      <c r="A892" s="79">
        <v>5</v>
      </c>
      <c r="B892" s="66" t="str">
        <f>RMA_TC_001!$B$2</f>
        <v>TestcaseNo</v>
      </c>
      <c r="C892" s="66">
        <v>0</v>
      </c>
      <c r="D892" s="66" t="s">
        <v>11</v>
      </c>
      <c r="E892" s="68">
        <v>5</v>
      </c>
      <c r="F892" s="69">
        <f>RMA_TC_029!E10</f>
        <v>0</v>
      </c>
      <c r="G892" s="69">
        <f>RMA_TC_029!F10</f>
        <v>0</v>
      </c>
      <c r="H892" s="69">
        <f>RMA_TC_029!G10</f>
        <v>0</v>
      </c>
      <c r="I892" s="69">
        <f>RMA_TC_027!H66</f>
        <v>0</v>
      </c>
      <c r="J892" s="80">
        <f>E892</f>
        <v>5</v>
      </c>
    </row>
    <row r="893" spans="1:13" ht="16" thickBot="1">
      <c r="A893" s="65">
        <v>5</v>
      </c>
      <c r="B893" s="66" t="str">
        <f>RMA_TC_001!$B$2</f>
        <v>TestcaseNo</v>
      </c>
      <c r="C893" s="67">
        <v>0</v>
      </c>
      <c r="D893" s="67" t="s">
        <v>11</v>
      </c>
      <c r="E893" s="68">
        <v>5</v>
      </c>
      <c r="F893" s="69">
        <f>RMA_TC_029!E11</f>
        <v>0</v>
      </c>
      <c r="G893" s="69">
        <f>RMA_TC_029!F11</f>
        <v>0</v>
      </c>
      <c r="H893" s="69">
        <f>RMA_TC_029!G11</f>
        <v>0</v>
      </c>
      <c r="I893" s="69">
        <f>RMA_TC_027!H67</f>
        <v>0</v>
      </c>
      <c r="J893" s="70">
        <f>E893</f>
        <v>5</v>
      </c>
    </row>
    <row r="894" spans="1:13" ht="16" thickBot="1">
      <c r="A894" s="71">
        <v>5</v>
      </c>
      <c r="B894" s="66" t="str">
        <f>RMA_TC_001!$B$2</f>
        <v>TestcaseNo</v>
      </c>
      <c r="C894" s="72">
        <v>0</v>
      </c>
      <c r="D894" s="72" t="s">
        <v>11</v>
      </c>
      <c r="E894" s="68">
        <v>5</v>
      </c>
      <c r="F894" s="69" t="e">
        <f>RMA_TC_029!E12</f>
        <v>#DIV/0!</v>
      </c>
      <c r="G894" s="69" t="e">
        <f>RMA_TC_029!F12</f>
        <v>#DIV/0!</v>
      </c>
      <c r="H894" s="69" t="e">
        <f>RMA_TC_029!G12</f>
        <v>#DIV/0!</v>
      </c>
      <c r="I894" s="69">
        <f>RMA_TC_027!H68</f>
        <v>0</v>
      </c>
      <c r="J894" s="73">
        <f>E894</f>
        <v>5</v>
      </c>
    </row>
    <row r="895" spans="1:13" ht="16.5" thickTop="1" thickBot="1">
      <c r="A895" s="74" t="s">
        <v>13</v>
      </c>
      <c r="B895" s="75"/>
      <c r="C895" s="75"/>
      <c r="D895" s="75"/>
      <c r="E895" s="76"/>
      <c r="F895" s="77" t="e">
        <f>AVERAGE(F892:F894)</f>
        <v>#DIV/0!</v>
      </c>
      <c r="G895" s="77" t="e">
        <f>AVERAGE(G892:G894)</f>
        <v>#DIV/0!</v>
      </c>
      <c r="H895" s="77" t="e">
        <f>AVERAGE(H892:H894)</f>
        <v>#DIV/0!</v>
      </c>
      <c r="I895" s="77">
        <f>AVERAGE(I892:I894)</f>
        <v>0</v>
      </c>
      <c r="J895" s="78">
        <f>SUM(J892:J894)/(SUM(A892:A894))</f>
        <v>1</v>
      </c>
    </row>
    <row r="896" spans="1:13" ht="16" thickBot="1">
      <c r="A896" s="79">
        <v>10</v>
      </c>
      <c r="B896" s="66" t="str">
        <f>RMA_TC_001!$B$2</f>
        <v>TestcaseNo</v>
      </c>
      <c r="C896" s="66">
        <v>0</v>
      </c>
      <c r="D896" s="66" t="s">
        <v>11</v>
      </c>
      <c r="E896" s="68">
        <v>10</v>
      </c>
      <c r="F896" s="69">
        <f>RMA_TC_029!E14</f>
        <v>0</v>
      </c>
      <c r="G896" s="69">
        <f>RMA_TC_029!F14</f>
        <v>0</v>
      </c>
      <c r="H896" s="69">
        <f>RMA_TC_029!G14</f>
        <v>0</v>
      </c>
      <c r="I896" s="69">
        <f>RMA_TC_027!H70</f>
        <v>0</v>
      </c>
      <c r="J896" s="80">
        <f>E896</f>
        <v>10</v>
      </c>
    </row>
    <row r="897" spans="1:13" ht="16" thickBot="1">
      <c r="A897" s="65">
        <v>10</v>
      </c>
      <c r="B897" s="66" t="str">
        <f>RMA_TC_001!$B$2</f>
        <v>TestcaseNo</v>
      </c>
      <c r="C897" s="67">
        <v>0</v>
      </c>
      <c r="D897" s="67" t="s">
        <v>11</v>
      </c>
      <c r="E897" s="68">
        <v>10</v>
      </c>
      <c r="F897" s="69" t="e">
        <f>RMA_TC_029!E15</f>
        <v>#DIV/0!</v>
      </c>
      <c r="G897" s="69" t="e">
        <f>RMA_TC_029!F15</f>
        <v>#DIV/0!</v>
      </c>
      <c r="H897" s="69" t="e">
        <f>RMA_TC_029!G15</f>
        <v>#DIV/0!</v>
      </c>
      <c r="I897" s="69">
        <f>RMA_TC_027!H71</f>
        <v>0</v>
      </c>
      <c r="J897" s="70">
        <f>E897</f>
        <v>10</v>
      </c>
    </row>
    <row r="898" spans="1:13" ht="16" thickBot="1">
      <c r="A898" s="71">
        <v>10</v>
      </c>
      <c r="B898" s="66" t="str">
        <f>RMA_TC_001!$B$2</f>
        <v>TestcaseNo</v>
      </c>
      <c r="C898" s="72">
        <v>0</v>
      </c>
      <c r="D898" s="72" t="s">
        <v>11</v>
      </c>
      <c r="E898" s="68">
        <v>10</v>
      </c>
      <c r="F898" s="69">
        <f>RMA_TC_029!E16</f>
        <v>0</v>
      </c>
      <c r="G898" s="69">
        <f>RMA_TC_029!F16</f>
        <v>0</v>
      </c>
      <c r="H898" s="69">
        <f>RMA_TC_029!G16</f>
        <v>0</v>
      </c>
      <c r="I898" s="69">
        <f>RMA_TC_027!H72</f>
        <v>0</v>
      </c>
      <c r="J898" s="73">
        <f>E898</f>
        <v>10</v>
      </c>
    </row>
    <row r="899" spans="1:13" ht="16.5" thickTop="1" thickBot="1">
      <c r="A899" s="74" t="s">
        <v>14</v>
      </c>
      <c r="B899" s="75"/>
      <c r="C899" s="75"/>
      <c r="D899" s="75"/>
      <c r="E899" s="76"/>
      <c r="F899" s="77" t="e">
        <f>AVERAGE(F896:F898)</f>
        <v>#DIV/0!</v>
      </c>
      <c r="G899" s="77" t="e">
        <f>AVERAGE(G896:G898)</f>
        <v>#DIV/0!</v>
      </c>
      <c r="H899" s="77" t="e">
        <f>AVERAGE(H896:H898)</f>
        <v>#DIV/0!</v>
      </c>
      <c r="I899" s="77">
        <f>AVERAGE(I896:I898)</f>
        <v>0</v>
      </c>
      <c r="J899" s="78">
        <f>SUM(J896:J898)/(SUM(A896:A898))</f>
        <v>1</v>
      </c>
    </row>
    <row r="900" spans="1:13" ht="16" thickBot="1">
      <c r="A900" s="79">
        <v>20</v>
      </c>
      <c r="B900" s="66" t="str">
        <f>RMA_TC_001!$B$2</f>
        <v>TestcaseNo</v>
      </c>
      <c r="C900" s="66">
        <v>0</v>
      </c>
      <c r="D900" s="66" t="s">
        <v>11</v>
      </c>
      <c r="E900" s="68">
        <v>20</v>
      </c>
      <c r="F900" s="69">
        <f>RMA_TC_029!E18</f>
        <v>0</v>
      </c>
      <c r="G900" s="69">
        <f>RMA_TC_029!F18</f>
        <v>0</v>
      </c>
      <c r="H900" s="69">
        <f>RMA_TC_029!G18</f>
        <v>0</v>
      </c>
      <c r="I900" s="69">
        <f>RMA_TC_027!H74</f>
        <v>0</v>
      </c>
      <c r="J900" s="80">
        <f>E900</f>
        <v>20</v>
      </c>
    </row>
    <row r="901" spans="1:13" ht="16" thickBot="1">
      <c r="A901" s="65">
        <v>20</v>
      </c>
      <c r="B901" s="66" t="str">
        <f>RMA_TC_001!$B$2</f>
        <v>TestcaseNo</v>
      </c>
      <c r="C901" s="67">
        <v>0</v>
      </c>
      <c r="D901" s="67" t="s">
        <v>11</v>
      </c>
      <c r="E901" s="68">
        <v>20</v>
      </c>
      <c r="F901" s="69">
        <f>RMA_TC_029!E19</f>
        <v>0</v>
      </c>
      <c r="G901" s="69">
        <f>RMA_TC_029!F19</f>
        <v>0</v>
      </c>
      <c r="H901" s="69">
        <f>RMA_TC_029!G19</f>
        <v>0</v>
      </c>
      <c r="I901" s="69">
        <f>RMA_TC_027!H75</f>
        <v>0</v>
      </c>
      <c r="J901" s="70">
        <f>E901</f>
        <v>20</v>
      </c>
    </row>
    <row r="902" spans="1:13" ht="16" thickBot="1">
      <c r="A902" s="71">
        <v>20</v>
      </c>
      <c r="B902" s="66" t="str">
        <f>RMA_TC_001!$B$2</f>
        <v>TestcaseNo</v>
      </c>
      <c r="C902" s="72">
        <v>0</v>
      </c>
      <c r="D902" s="72" t="s">
        <v>11</v>
      </c>
      <c r="E902" s="68">
        <v>20</v>
      </c>
      <c r="F902" s="69">
        <f>RMA_TC_029!E20</f>
        <v>0</v>
      </c>
      <c r="G902" s="69">
        <f>RMA_TC_029!F20</f>
        <v>0</v>
      </c>
      <c r="H902" s="69">
        <f>RMA_TC_029!G20</f>
        <v>0</v>
      </c>
      <c r="I902" s="69">
        <f>RMA_TC_027!H76</f>
        <v>0</v>
      </c>
      <c r="J902" s="73">
        <f>E902</f>
        <v>20</v>
      </c>
    </row>
    <row r="903" spans="1:13" ht="16.5" thickTop="1" thickBot="1">
      <c r="A903" s="74" t="s">
        <v>15</v>
      </c>
      <c r="B903" s="75"/>
      <c r="C903" s="75"/>
      <c r="D903" s="75"/>
      <c r="E903" s="76"/>
      <c r="F903" s="77">
        <f>AVERAGE(F900:F902)</f>
        <v>0</v>
      </c>
      <c r="G903" s="77">
        <f>AVERAGE(G900:G902)</f>
        <v>0</v>
      </c>
      <c r="H903" s="77">
        <f>AVERAGE(H900:H902)</f>
        <v>0</v>
      </c>
      <c r="I903" s="77">
        <f>AVERAGE(I900:I902)</f>
        <v>0</v>
      </c>
      <c r="J903" s="78">
        <f>SUM(J900:J902)/(SUM(A900:A902))</f>
        <v>1</v>
      </c>
    </row>
    <row r="904" spans="1:13" ht="16" thickBot="1">
      <c r="A904" s="79">
        <v>50</v>
      </c>
      <c r="B904" s="66" t="str">
        <f>RMA_TC_001!$B$2</f>
        <v>TestcaseNo</v>
      </c>
      <c r="C904" s="66">
        <v>0</v>
      </c>
      <c r="D904" s="66" t="s">
        <v>11</v>
      </c>
      <c r="E904" s="68">
        <v>50</v>
      </c>
      <c r="F904" s="69">
        <f>RMA_TC_029!E22</f>
        <v>0</v>
      </c>
      <c r="G904" s="69">
        <f>RMA_TC_029!F22</f>
        <v>0</v>
      </c>
      <c r="H904" s="69">
        <f>RMA_TC_029!G22</f>
        <v>0</v>
      </c>
      <c r="I904" s="69">
        <f>RMA_TC_027!H78</f>
        <v>0</v>
      </c>
      <c r="J904" s="80">
        <f>E904</f>
        <v>50</v>
      </c>
    </row>
    <row r="905" spans="1:13" ht="16" thickBot="1">
      <c r="A905" s="65">
        <v>50</v>
      </c>
      <c r="B905" s="66" t="str">
        <f>RMA_TC_001!$B$2</f>
        <v>TestcaseNo</v>
      </c>
      <c r="C905" s="67">
        <v>0</v>
      </c>
      <c r="D905" s="67" t="s">
        <v>11</v>
      </c>
      <c r="E905" s="68">
        <v>50</v>
      </c>
      <c r="F905" s="69">
        <f>RMA_TC_029!E23</f>
        <v>0</v>
      </c>
      <c r="G905" s="69">
        <f>RMA_TC_029!F23</f>
        <v>0</v>
      </c>
      <c r="H905" s="69">
        <f>RMA_TC_029!G23</f>
        <v>0</v>
      </c>
      <c r="I905" s="69">
        <f>RMA_TC_027!H79</f>
        <v>0</v>
      </c>
      <c r="J905" s="70">
        <f>E905</f>
        <v>50</v>
      </c>
    </row>
    <row r="906" spans="1:13" ht="16" thickBot="1">
      <c r="A906" s="71">
        <v>50</v>
      </c>
      <c r="B906" s="66" t="str">
        <f>RMA_TC_001!$B$2</f>
        <v>TestcaseNo</v>
      </c>
      <c r="C906" s="72">
        <v>0</v>
      </c>
      <c r="D906" s="72" t="s">
        <v>11</v>
      </c>
      <c r="E906" s="68">
        <v>50</v>
      </c>
      <c r="F906" s="69">
        <f>RMA_TC_029!E24</f>
        <v>0</v>
      </c>
      <c r="G906" s="69">
        <f>RMA_TC_029!F24</f>
        <v>0</v>
      </c>
      <c r="H906" s="69">
        <f>RMA_TC_029!G24</f>
        <v>0</v>
      </c>
      <c r="I906" s="69">
        <f>RMA_TC_027!H80</f>
        <v>0</v>
      </c>
      <c r="J906" s="73">
        <f>E906</f>
        <v>50</v>
      </c>
    </row>
    <row r="907" spans="1:13" ht="16.5" thickTop="1" thickBot="1">
      <c r="A907" s="74" t="s">
        <v>30</v>
      </c>
      <c r="B907" s="75"/>
      <c r="C907" s="75"/>
      <c r="D907" s="75"/>
      <c r="E907" s="76"/>
      <c r="F907" s="77">
        <f>AVERAGE(F904:F906)</f>
        <v>0</v>
      </c>
      <c r="G907" s="77">
        <f>AVERAGE(G904:G906)</f>
        <v>0</v>
      </c>
      <c r="H907" s="77">
        <f>AVERAGE(H904:H906)</f>
        <v>0</v>
      </c>
      <c r="I907" s="77">
        <f>AVERAGE(I904:I906)</f>
        <v>0</v>
      </c>
      <c r="J907" s="78">
        <f>SUM(J904:J906)/(SUM(A904:A906))</f>
        <v>1</v>
      </c>
    </row>
    <row r="908" spans="1:13" ht="16" thickBot="1">
      <c r="A908" s="79">
        <v>100</v>
      </c>
      <c r="B908" s="66" t="str">
        <f>RMA_TC_001!$B$2</f>
        <v>TestcaseNo</v>
      </c>
      <c r="C908" s="66">
        <v>0</v>
      </c>
      <c r="D908" s="66" t="s">
        <v>11</v>
      </c>
      <c r="E908" s="68">
        <v>100</v>
      </c>
      <c r="F908" s="69">
        <f>RMA_TC_029!E26</f>
        <v>0</v>
      </c>
      <c r="G908" s="69">
        <f>RMA_TC_029!F26</f>
        <v>0</v>
      </c>
      <c r="H908" s="69">
        <f>RMA_TC_029!G26</f>
        <v>0</v>
      </c>
      <c r="I908" s="69">
        <f>RMA_TC_027!H82</f>
        <v>0</v>
      </c>
      <c r="J908" s="80">
        <f>E908</f>
        <v>100</v>
      </c>
      <c r="L908" s="44"/>
      <c r="M908" s="44"/>
    </row>
    <row r="909" spans="1:13" ht="16" thickBot="1">
      <c r="A909" s="65">
        <v>100</v>
      </c>
      <c r="B909" s="66" t="str">
        <f>RMA_TC_001!$B$2</f>
        <v>TestcaseNo</v>
      </c>
      <c r="C909" s="67">
        <v>0</v>
      </c>
      <c r="D909" s="67" t="s">
        <v>11</v>
      </c>
      <c r="E909" s="68">
        <v>100</v>
      </c>
      <c r="F909" s="69">
        <f>RMA_TC_029!E27</f>
        <v>0</v>
      </c>
      <c r="G909" s="69">
        <f>RMA_TC_029!F27</f>
        <v>0</v>
      </c>
      <c r="H909" s="69">
        <f>RMA_TC_029!G27</f>
        <v>0</v>
      </c>
      <c r="I909" s="69">
        <f>RMA_TC_027!H83</f>
        <v>0</v>
      </c>
      <c r="J909" s="70">
        <f>E909</f>
        <v>100</v>
      </c>
      <c r="L909" s="44"/>
      <c r="M909" s="44"/>
    </row>
    <row r="910" spans="1:13" ht="16" thickBot="1">
      <c r="A910" s="71">
        <v>100</v>
      </c>
      <c r="B910" s="66" t="str">
        <f>RMA_TC_001!$B$2</f>
        <v>TestcaseNo</v>
      </c>
      <c r="C910" s="72">
        <v>0</v>
      </c>
      <c r="D910" s="72" t="s">
        <v>11</v>
      </c>
      <c r="E910" s="68">
        <v>100</v>
      </c>
      <c r="F910" s="69">
        <f>RMA_TC_029!E28</f>
        <v>0</v>
      </c>
      <c r="G910" s="69">
        <f>RMA_TC_029!F28</f>
        <v>0</v>
      </c>
      <c r="H910" s="69">
        <f>RMA_TC_029!G28</f>
        <v>0</v>
      </c>
      <c r="I910" s="69">
        <f>RMA_TC_027!H84</f>
        <v>0</v>
      </c>
      <c r="J910" s="73">
        <f>E910</f>
        <v>100</v>
      </c>
      <c r="L910" s="44"/>
      <c r="M910" s="44"/>
    </row>
    <row r="911" spans="1:13" ht="16.5" thickTop="1" thickBot="1">
      <c r="A911" s="74" t="s">
        <v>31</v>
      </c>
      <c r="B911" s="81"/>
      <c r="C911" s="81"/>
      <c r="D911" s="81"/>
      <c r="E911" s="82"/>
      <c r="F911" s="77">
        <f>AVERAGE(F908:F910)</f>
        <v>0</v>
      </c>
      <c r="G911" s="77">
        <f>AVERAGE(G908:G910)</f>
        <v>0</v>
      </c>
      <c r="H911" s="77">
        <f>AVERAGE(H908:H910)</f>
        <v>0</v>
      </c>
      <c r="I911" s="77">
        <f>AVERAGE(I908:I910)</f>
        <v>0</v>
      </c>
      <c r="J911" s="78">
        <f>SUM(J908:J910)/(SUM(A908:A910))</f>
        <v>1</v>
      </c>
      <c r="L911" s="44"/>
      <c r="M911" s="44"/>
    </row>
    <row r="912" spans="1:13" ht="15" thickBot="1">
      <c r="B912" s="1"/>
      <c r="D912" s="1"/>
    </row>
    <row r="913" spans="1:10" ht="16" thickBot="1">
      <c r="A913" s="286" t="s">
        <v>108</v>
      </c>
      <c r="B913" s="287"/>
      <c r="C913" s="287"/>
      <c r="D913" s="287"/>
      <c r="E913" s="287"/>
      <c r="F913" s="287"/>
      <c r="G913" s="287"/>
      <c r="H913" s="287"/>
      <c r="I913" s="287"/>
      <c r="J913" s="288"/>
    </row>
    <row r="914" spans="1:10" ht="26.5" thickBot="1">
      <c r="A914" s="56" t="s">
        <v>0</v>
      </c>
      <c r="B914" s="57" t="s">
        <v>1</v>
      </c>
      <c r="C914" s="57" t="s">
        <v>2</v>
      </c>
      <c r="D914" s="58" t="s">
        <v>3</v>
      </c>
      <c r="E914" s="58" t="s">
        <v>4</v>
      </c>
      <c r="F914" s="56" t="s">
        <v>5</v>
      </c>
      <c r="G914" s="56" t="s">
        <v>6</v>
      </c>
      <c r="H914" s="56" t="s">
        <v>7</v>
      </c>
      <c r="I914" s="59" t="s">
        <v>8</v>
      </c>
      <c r="J914" s="58" t="s">
        <v>9</v>
      </c>
    </row>
    <row r="915" spans="1:10" ht="16" thickBot="1">
      <c r="A915" s="60" t="s">
        <v>10</v>
      </c>
      <c r="B915" s="61" t="str">
        <f>RMA_TC_001!$B$2</f>
        <v>TestcaseNo</v>
      </c>
      <c r="C915" s="61">
        <v>0</v>
      </c>
      <c r="D915" s="61" t="s">
        <v>11</v>
      </c>
      <c r="E915" s="62">
        <f>RMA_TC_024!D177</f>
        <v>0</v>
      </c>
      <c r="F915" s="63">
        <f>RMA_TC_030!E5</f>
        <v>0</v>
      </c>
      <c r="G915" s="63">
        <f>RMA_TC_030!F5</f>
        <v>0</v>
      </c>
      <c r="H915" s="63">
        <f>RMA_TC_030!G5</f>
        <v>0</v>
      </c>
      <c r="I915" s="63">
        <f>RMA_TC_027!H89</f>
        <v>0</v>
      </c>
      <c r="J915" s="64">
        <f>E915</f>
        <v>0</v>
      </c>
    </row>
    <row r="916" spans="1:10" ht="16" thickBot="1">
      <c r="A916" s="65">
        <v>1</v>
      </c>
      <c r="B916" s="66" t="str">
        <f>RMA_TC_001!$B$2</f>
        <v>TestcaseNo</v>
      </c>
      <c r="C916" s="67">
        <v>0</v>
      </c>
      <c r="D916" s="67" t="s">
        <v>11</v>
      </c>
      <c r="E916" s="68">
        <v>1</v>
      </c>
      <c r="F916" s="69">
        <f>RMA_TC_030!E6</f>
        <v>0</v>
      </c>
      <c r="G916" s="69">
        <f>RMA_TC_030!F6</f>
        <v>0</v>
      </c>
      <c r="H916" s="69">
        <f>RMA_TC_030!G6</f>
        <v>0</v>
      </c>
      <c r="I916" s="69">
        <f>RMA_TC_027!H90</f>
        <v>0</v>
      </c>
      <c r="J916" s="70">
        <f>E916</f>
        <v>1</v>
      </c>
    </row>
    <row r="917" spans="1:10" ht="16" thickBot="1">
      <c r="A917" s="65">
        <v>1</v>
      </c>
      <c r="B917" s="66" t="str">
        <f>RMA_TC_001!$B$2</f>
        <v>TestcaseNo</v>
      </c>
      <c r="C917" s="67">
        <v>0</v>
      </c>
      <c r="D917" s="67" t="s">
        <v>11</v>
      </c>
      <c r="E917" s="68">
        <v>1</v>
      </c>
      <c r="F917" s="69" t="e">
        <f>RMA_TC_030!E7</f>
        <v>#DIV/0!</v>
      </c>
      <c r="G917" s="69" t="e">
        <f>RMA_TC_030!F7</f>
        <v>#DIV/0!</v>
      </c>
      <c r="H917" s="69" t="e">
        <f>RMA_TC_030!G7</f>
        <v>#DIV/0!</v>
      </c>
      <c r="I917" s="69">
        <f>RMA_TC_027!H91</f>
        <v>0</v>
      </c>
      <c r="J917" s="70">
        <f>E917</f>
        <v>1</v>
      </c>
    </row>
    <row r="918" spans="1:10" ht="16" thickBot="1">
      <c r="A918" s="71">
        <v>1</v>
      </c>
      <c r="B918" s="66" t="str">
        <f>RMA_TC_001!$B$2</f>
        <v>TestcaseNo</v>
      </c>
      <c r="C918" s="72">
        <v>0</v>
      </c>
      <c r="D918" s="72" t="s">
        <v>11</v>
      </c>
      <c r="E918" s="68">
        <v>1</v>
      </c>
      <c r="F918" s="69">
        <f>RMA_TC_030!E8</f>
        <v>0</v>
      </c>
      <c r="G918" s="69">
        <f>RMA_TC_030!F8</f>
        <v>0</v>
      </c>
      <c r="H918" s="69">
        <f>RMA_TC_030!G8</f>
        <v>0</v>
      </c>
      <c r="I918" s="69">
        <f>RMA_TC_027!H92</f>
        <v>0</v>
      </c>
      <c r="J918" s="73">
        <f>E918</f>
        <v>1</v>
      </c>
    </row>
    <row r="919" spans="1:10" ht="16.5" thickTop="1" thickBot="1">
      <c r="A919" s="74" t="s">
        <v>12</v>
      </c>
      <c r="B919" s="75"/>
      <c r="C919" s="75"/>
      <c r="D919" s="75"/>
      <c r="E919" s="76"/>
      <c r="F919" s="77" t="e">
        <f>AVERAGE(F916:F918)</f>
        <v>#DIV/0!</v>
      </c>
      <c r="G919" s="77" t="e">
        <f>AVERAGE(G916:G918)</f>
        <v>#DIV/0!</v>
      </c>
      <c r="H919" s="77" t="e">
        <f>AVERAGE(H916:H918)</f>
        <v>#DIV/0!</v>
      </c>
      <c r="I919" s="77">
        <f>AVERAGE(I916:I918)</f>
        <v>0</v>
      </c>
      <c r="J919" s="78">
        <f>SUM(J916:J918)/(SUM(A916:A918))</f>
        <v>1</v>
      </c>
    </row>
    <row r="920" spans="1:10" ht="16" thickBot="1">
      <c r="A920" s="79">
        <v>5</v>
      </c>
      <c r="B920" s="66" t="str">
        <f>RMA_TC_001!$B$2</f>
        <v>TestcaseNo</v>
      </c>
      <c r="C920" s="66">
        <v>0</v>
      </c>
      <c r="D920" s="66" t="s">
        <v>11</v>
      </c>
      <c r="E920" s="68">
        <v>5</v>
      </c>
      <c r="F920" s="69">
        <f>RMA_TC_030!E10</f>
        <v>0</v>
      </c>
      <c r="G920" s="69">
        <f>RMA_TC_030!F10</f>
        <v>0</v>
      </c>
      <c r="H920" s="69">
        <f>RMA_TC_030!G10</f>
        <v>0</v>
      </c>
      <c r="I920" s="69">
        <f>RMA_TC_027!H94</f>
        <v>0</v>
      </c>
      <c r="J920" s="80">
        <f>E920</f>
        <v>5</v>
      </c>
    </row>
    <row r="921" spans="1:10" ht="16" thickBot="1">
      <c r="A921" s="65">
        <v>5</v>
      </c>
      <c r="B921" s="66" t="str">
        <f>RMA_TC_001!$B$2</f>
        <v>TestcaseNo</v>
      </c>
      <c r="C921" s="67">
        <v>0</v>
      </c>
      <c r="D921" s="67" t="s">
        <v>11</v>
      </c>
      <c r="E921" s="68">
        <v>5</v>
      </c>
      <c r="F921" s="69">
        <f>RMA_TC_030!E11</f>
        <v>0</v>
      </c>
      <c r="G921" s="69">
        <f>RMA_TC_030!F11</f>
        <v>0</v>
      </c>
      <c r="H921" s="69">
        <f>RMA_TC_030!G11</f>
        <v>0</v>
      </c>
      <c r="I921" s="69">
        <f>RMA_TC_027!H95</f>
        <v>0</v>
      </c>
      <c r="J921" s="70">
        <f>E921</f>
        <v>5</v>
      </c>
    </row>
    <row r="922" spans="1:10" ht="16" thickBot="1">
      <c r="A922" s="71">
        <v>5</v>
      </c>
      <c r="B922" s="66" t="str">
        <f>RMA_TC_001!$B$2</f>
        <v>TestcaseNo</v>
      </c>
      <c r="C922" s="72">
        <v>0</v>
      </c>
      <c r="D922" s="72" t="s">
        <v>11</v>
      </c>
      <c r="E922" s="68">
        <v>5</v>
      </c>
      <c r="F922" s="69" t="e">
        <f>RMA_TC_030!E12</f>
        <v>#DIV/0!</v>
      </c>
      <c r="G922" s="69" t="e">
        <f>RMA_TC_030!F12</f>
        <v>#DIV/0!</v>
      </c>
      <c r="H922" s="69" t="e">
        <f>RMA_TC_030!G12</f>
        <v>#DIV/0!</v>
      </c>
      <c r="I922" s="69">
        <f>RMA_TC_027!H96</f>
        <v>0</v>
      </c>
      <c r="J922" s="73">
        <f>E922</f>
        <v>5</v>
      </c>
    </row>
    <row r="923" spans="1:10" ht="16.5" thickTop="1" thickBot="1">
      <c r="A923" s="74" t="s">
        <v>13</v>
      </c>
      <c r="B923" s="75"/>
      <c r="C923" s="75"/>
      <c r="D923" s="75"/>
      <c r="E923" s="76"/>
      <c r="F923" s="77" t="e">
        <f>AVERAGE(F920:F922)</f>
        <v>#DIV/0!</v>
      </c>
      <c r="G923" s="77" t="e">
        <f>AVERAGE(G920:G922)</f>
        <v>#DIV/0!</v>
      </c>
      <c r="H923" s="77" t="e">
        <f>AVERAGE(H920:H922)</f>
        <v>#DIV/0!</v>
      </c>
      <c r="I923" s="77">
        <f>AVERAGE(I920:I922)</f>
        <v>0</v>
      </c>
      <c r="J923" s="78">
        <f>SUM(J920:J922)/(SUM(A920:A922))</f>
        <v>1</v>
      </c>
    </row>
    <row r="924" spans="1:10" ht="16" thickBot="1">
      <c r="A924" s="79">
        <v>10</v>
      </c>
      <c r="B924" s="66" t="str">
        <f>RMA_TC_001!$B$2</f>
        <v>TestcaseNo</v>
      </c>
      <c r="C924" s="66">
        <v>0</v>
      </c>
      <c r="D924" s="66" t="s">
        <v>11</v>
      </c>
      <c r="E924" s="68">
        <v>10</v>
      </c>
      <c r="F924" s="69">
        <f>RMA_TC_030!E14</f>
        <v>0</v>
      </c>
      <c r="G924" s="69">
        <f>RMA_TC_030!F14</f>
        <v>0</v>
      </c>
      <c r="H924" s="69">
        <f>RMA_TC_030!G14</f>
        <v>0</v>
      </c>
      <c r="I924" s="69">
        <f>RMA_TC_027!H98</f>
        <v>0</v>
      </c>
      <c r="J924" s="80">
        <f>E924</f>
        <v>10</v>
      </c>
    </row>
    <row r="925" spans="1:10" ht="16" thickBot="1">
      <c r="A925" s="65">
        <v>10</v>
      </c>
      <c r="B925" s="66" t="str">
        <f>RMA_TC_001!$B$2</f>
        <v>TestcaseNo</v>
      </c>
      <c r="C925" s="67">
        <v>0</v>
      </c>
      <c r="D925" s="67" t="s">
        <v>11</v>
      </c>
      <c r="E925" s="68">
        <v>10</v>
      </c>
      <c r="F925" s="69" t="e">
        <f>RMA_TC_030!E15</f>
        <v>#DIV/0!</v>
      </c>
      <c r="G925" s="69" t="e">
        <f>RMA_TC_030!F15</f>
        <v>#DIV/0!</v>
      </c>
      <c r="H925" s="69" t="e">
        <f>RMA_TC_030!G15</f>
        <v>#DIV/0!</v>
      </c>
      <c r="I925" s="69">
        <f>RMA_TC_027!H99</f>
        <v>0</v>
      </c>
      <c r="J925" s="70">
        <f>E925</f>
        <v>10</v>
      </c>
    </row>
    <row r="926" spans="1:10" ht="16" thickBot="1">
      <c r="A926" s="71">
        <v>10</v>
      </c>
      <c r="B926" s="66" t="str">
        <f>RMA_TC_001!$B$2</f>
        <v>TestcaseNo</v>
      </c>
      <c r="C926" s="72">
        <v>0</v>
      </c>
      <c r="D926" s="72" t="s">
        <v>11</v>
      </c>
      <c r="E926" s="68">
        <v>10</v>
      </c>
      <c r="F926" s="69">
        <f>RMA_TC_030!E16</f>
        <v>0</v>
      </c>
      <c r="G926" s="69">
        <f>RMA_TC_030!F16</f>
        <v>0</v>
      </c>
      <c r="H926" s="69">
        <f>RMA_TC_030!G16</f>
        <v>0</v>
      </c>
      <c r="I926" s="69">
        <f>RMA_TC_027!H100</f>
        <v>0</v>
      </c>
      <c r="J926" s="73">
        <f>E926</f>
        <v>10</v>
      </c>
    </row>
    <row r="927" spans="1:10" ht="16.5" thickTop="1" thickBot="1">
      <c r="A927" s="74" t="s">
        <v>14</v>
      </c>
      <c r="B927" s="75"/>
      <c r="C927" s="75"/>
      <c r="D927" s="75"/>
      <c r="E927" s="76"/>
      <c r="F927" s="77" t="e">
        <f>AVERAGE(F924:F926)</f>
        <v>#DIV/0!</v>
      </c>
      <c r="G927" s="77" t="e">
        <f>AVERAGE(G924:G926)</f>
        <v>#DIV/0!</v>
      </c>
      <c r="H927" s="77" t="e">
        <f>AVERAGE(H924:H926)</f>
        <v>#DIV/0!</v>
      </c>
      <c r="I927" s="77">
        <f>AVERAGE(I924:I926)</f>
        <v>0</v>
      </c>
      <c r="J927" s="78">
        <f>SUM(J924:J926)/(SUM(A924:A926))</f>
        <v>1</v>
      </c>
    </row>
    <row r="928" spans="1:10" ht="16" thickBot="1">
      <c r="A928" s="79">
        <v>20</v>
      </c>
      <c r="B928" s="66" t="str">
        <f>RMA_TC_001!$B$2</f>
        <v>TestcaseNo</v>
      </c>
      <c r="C928" s="66">
        <v>0</v>
      </c>
      <c r="D928" s="66" t="s">
        <v>11</v>
      </c>
      <c r="E928" s="68">
        <v>20</v>
      </c>
      <c r="F928" s="69">
        <f>RMA_TC_030!E18</f>
        <v>0</v>
      </c>
      <c r="G928" s="69">
        <f>RMA_TC_030!F18</f>
        <v>0</v>
      </c>
      <c r="H928" s="69">
        <f>RMA_TC_030!G18</f>
        <v>0</v>
      </c>
      <c r="I928" s="69">
        <f>RMA_TC_027!H102</f>
        <v>0</v>
      </c>
      <c r="J928" s="80">
        <f>E928</f>
        <v>20</v>
      </c>
    </row>
    <row r="929" spans="1:13" ht="16" thickBot="1">
      <c r="A929" s="65">
        <v>20</v>
      </c>
      <c r="B929" s="66" t="str">
        <f>RMA_TC_001!$B$2</f>
        <v>TestcaseNo</v>
      </c>
      <c r="C929" s="67">
        <v>0</v>
      </c>
      <c r="D929" s="67" t="s">
        <v>11</v>
      </c>
      <c r="E929" s="68">
        <v>20</v>
      </c>
      <c r="F929" s="69">
        <f>RMA_TC_030!E19</f>
        <v>0</v>
      </c>
      <c r="G929" s="69">
        <f>RMA_TC_030!F19</f>
        <v>0</v>
      </c>
      <c r="H929" s="69">
        <f>RMA_TC_030!G19</f>
        <v>0</v>
      </c>
      <c r="I929" s="69">
        <f>RMA_TC_027!H103</f>
        <v>0</v>
      </c>
      <c r="J929" s="70">
        <f>E929</f>
        <v>20</v>
      </c>
    </row>
    <row r="930" spans="1:13" ht="16" thickBot="1">
      <c r="A930" s="71">
        <v>20</v>
      </c>
      <c r="B930" s="66" t="str">
        <f>RMA_TC_001!$B$2</f>
        <v>TestcaseNo</v>
      </c>
      <c r="C930" s="72">
        <v>0</v>
      </c>
      <c r="D930" s="72" t="s">
        <v>11</v>
      </c>
      <c r="E930" s="68">
        <v>20</v>
      </c>
      <c r="F930" s="69">
        <f>RMA_TC_030!E20</f>
        <v>0</v>
      </c>
      <c r="G930" s="69">
        <f>RMA_TC_030!F20</f>
        <v>0</v>
      </c>
      <c r="H930" s="69">
        <f>RMA_TC_030!G20</f>
        <v>0</v>
      </c>
      <c r="I930" s="69">
        <f>RMA_TC_027!H104</f>
        <v>0</v>
      </c>
      <c r="J930" s="73">
        <f>E930</f>
        <v>20</v>
      </c>
    </row>
    <row r="931" spans="1:13" ht="16.5" thickTop="1" thickBot="1">
      <c r="A931" s="74" t="s">
        <v>15</v>
      </c>
      <c r="B931" s="75"/>
      <c r="C931" s="75"/>
      <c r="D931" s="75"/>
      <c r="E931" s="76"/>
      <c r="F931" s="77">
        <f>AVERAGE(F928:F930)</f>
        <v>0</v>
      </c>
      <c r="G931" s="77">
        <f>AVERAGE(G928:G930)</f>
        <v>0</v>
      </c>
      <c r="H931" s="77">
        <f>AVERAGE(H928:H930)</f>
        <v>0</v>
      </c>
      <c r="I931" s="77">
        <f>AVERAGE(I928:I930)</f>
        <v>0</v>
      </c>
      <c r="J931" s="78">
        <f>SUM(J928:J930)/(SUM(A928:A930))</f>
        <v>1</v>
      </c>
    </row>
    <row r="932" spans="1:13" ht="16" thickBot="1">
      <c r="A932" s="79">
        <v>50</v>
      </c>
      <c r="B932" s="66" t="str">
        <f>RMA_TC_001!$B$2</f>
        <v>TestcaseNo</v>
      </c>
      <c r="C932" s="66">
        <v>0</v>
      </c>
      <c r="D932" s="66" t="s">
        <v>11</v>
      </c>
      <c r="E932" s="68">
        <v>50</v>
      </c>
      <c r="F932" s="69">
        <f>RMA_TC_030!E22</f>
        <v>0</v>
      </c>
      <c r="G932" s="69">
        <f>RMA_TC_030!F22</f>
        <v>0</v>
      </c>
      <c r="H932" s="69">
        <f>RMA_TC_030!G22</f>
        <v>0</v>
      </c>
      <c r="I932" s="69">
        <f>RMA_TC_027!H106</f>
        <v>0</v>
      </c>
      <c r="J932" s="80">
        <f>E932</f>
        <v>50</v>
      </c>
    </row>
    <row r="933" spans="1:13" ht="16" thickBot="1">
      <c r="A933" s="65">
        <v>50</v>
      </c>
      <c r="B933" s="66" t="str">
        <f>RMA_TC_001!$B$2</f>
        <v>TestcaseNo</v>
      </c>
      <c r="C933" s="67">
        <v>0</v>
      </c>
      <c r="D933" s="67" t="s">
        <v>11</v>
      </c>
      <c r="E933" s="68">
        <v>50</v>
      </c>
      <c r="F933" s="69">
        <f>RMA_TC_030!E23</f>
        <v>0</v>
      </c>
      <c r="G933" s="69">
        <f>RMA_TC_030!F23</f>
        <v>0</v>
      </c>
      <c r="H933" s="69">
        <f>RMA_TC_030!G23</f>
        <v>0</v>
      </c>
      <c r="I933" s="69">
        <f>RMA_TC_027!H107</f>
        <v>0</v>
      </c>
      <c r="J933" s="70">
        <f>E933</f>
        <v>50</v>
      </c>
    </row>
    <row r="934" spans="1:13" ht="16" thickBot="1">
      <c r="A934" s="71">
        <v>50</v>
      </c>
      <c r="B934" s="66" t="str">
        <f>RMA_TC_001!$B$2</f>
        <v>TestcaseNo</v>
      </c>
      <c r="C934" s="72">
        <v>0</v>
      </c>
      <c r="D934" s="72" t="s">
        <v>11</v>
      </c>
      <c r="E934" s="68">
        <v>50</v>
      </c>
      <c r="F934" s="69">
        <f>RMA_TC_030!E24</f>
        <v>0</v>
      </c>
      <c r="G934" s="69">
        <f>RMA_TC_030!F24</f>
        <v>0</v>
      </c>
      <c r="H934" s="69">
        <f>RMA_TC_030!G24</f>
        <v>0</v>
      </c>
      <c r="I934" s="69">
        <f>RMA_TC_027!H108</f>
        <v>0</v>
      </c>
      <c r="J934" s="73">
        <f>E934</f>
        <v>50</v>
      </c>
    </row>
    <row r="935" spans="1:13" ht="16.5" thickTop="1" thickBot="1">
      <c r="A935" s="74" t="s">
        <v>30</v>
      </c>
      <c r="B935" s="75"/>
      <c r="C935" s="75"/>
      <c r="D935" s="75"/>
      <c r="E935" s="76"/>
      <c r="F935" s="77">
        <f>AVERAGE(F932:F934)</f>
        <v>0</v>
      </c>
      <c r="G935" s="77">
        <f>AVERAGE(G932:G934)</f>
        <v>0</v>
      </c>
      <c r="H935" s="77">
        <f>AVERAGE(H932:H934)</f>
        <v>0</v>
      </c>
      <c r="I935" s="77">
        <f>AVERAGE(I932:I934)</f>
        <v>0</v>
      </c>
      <c r="J935" s="78">
        <f>SUM(J932:J934)/(SUM(A932:A934))</f>
        <v>1</v>
      </c>
    </row>
    <row r="936" spans="1:13" ht="16" thickBot="1">
      <c r="A936" s="79">
        <v>100</v>
      </c>
      <c r="B936" s="66" t="str">
        <f>RMA_TC_001!$B$2</f>
        <v>TestcaseNo</v>
      </c>
      <c r="C936" s="66">
        <v>0</v>
      </c>
      <c r="D936" s="66" t="s">
        <v>11</v>
      </c>
      <c r="E936" s="68">
        <v>100</v>
      </c>
      <c r="F936" s="69">
        <f>RMA_TC_030!E26</f>
        <v>0</v>
      </c>
      <c r="G936" s="69">
        <f>RMA_TC_030!F26</f>
        <v>0</v>
      </c>
      <c r="H936" s="69">
        <f>RMA_TC_030!G26</f>
        <v>0</v>
      </c>
      <c r="I936" s="69">
        <f>RMA_TC_027!H110</f>
        <v>0</v>
      </c>
      <c r="J936" s="80">
        <f>E936</f>
        <v>100</v>
      </c>
      <c r="L936" s="44"/>
      <c r="M936" s="44"/>
    </row>
    <row r="937" spans="1:13" ht="16" thickBot="1">
      <c r="A937" s="65">
        <v>100</v>
      </c>
      <c r="B937" s="66" t="str">
        <f>RMA_TC_001!$B$2</f>
        <v>TestcaseNo</v>
      </c>
      <c r="C937" s="67">
        <v>0</v>
      </c>
      <c r="D937" s="67" t="s">
        <v>11</v>
      </c>
      <c r="E937" s="68">
        <v>100</v>
      </c>
      <c r="F937" s="69">
        <f>RMA_TC_030!E27</f>
        <v>0</v>
      </c>
      <c r="G937" s="69">
        <f>RMA_TC_030!F27</f>
        <v>0</v>
      </c>
      <c r="H937" s="69">
        <f>RMA_TC_030!G27</f>
        <v>0</v>
      </c>
      <c r="I937" s="69">
        <f>RMA_TC_027!H111</f>
        <v>0</v>
      </c>
      <c r="J937" s="70">
        <f>E937</f>
        <v>100</v>
      </c>
      <c r="L937" s="44"/>
      <c r="M937" s="44"/>
    </row>
    <row r="938" spans="1:13" ht="16" thickBot="1">
      <c r="A938" s="71">
        <v>100</v>
      </c>
      <c r="B938" s="66" t="str">
        <f>RMA_TC_001!$B$2</f>
        <v>TestcaseNo</v>
      </c>
      <c r="C938" s="72">
        <v>0</v>
      </c>
      <c r="D938" s="72" t="s">
        <v>11</v>
      </c>
      <c r="E938" s="68">
        <v>100</v>
      </c>
      <c r="F938" s="69">
        <f>RMA_TC_030!E28</f>
        <v>0</v>
      </c>
      <c r="G938" s="69">
        <f>RMA_TC_030!F28</f>
        <v>0</v>
      </c>
      <c r="H938" s="69">
        <f>RMA_TC_030!G28</f>
        <v>0</v>
      </c>
      <c r="I938" s="69">
        <f>RMA_TC_027!H112</f>
        <v>0</v>
      </c>
      <c r="J938" s="73">
        <f>E938</f>
        <v>100</v>
      </c>
      <c r="L938" s="44"/>
      <c r="M938" s="44"/>
    </row>
    <row r="939" spans="1:13" ht="16.5" thickTop="1" thickBot="1">
      <c r="A939" s="74" t="s">
        <v>31</v>
      </c>
      <c r="B939" s="81"/>
      <c r="C939" s="81"/>
      <c r="D939" s="81"/>
      <c r="E939" s="82"/>
      <c r="F939" s="77">
        <f>AVERAGE(F936:F938)</f>
        <v>0</v>
      </c>
      <c r="G939" s="77">
        <f>AVERAGE(G936:G938)</f>
        <v>0</v>
      </c>
      <c r="H939" s="77">
        <f>AVERAGE(H936:H938)</f>
        <v>0</v>
      </c>
      <c r="I939" s="77">
        <f>AVERAGE(I936:I938)</f>
        <v>0</v>
      </c>
      <c r="J939" s="78">
        <f>SUM(J936:J938)/(SUM(A936:A938))</f>
        <v>1</v>
      </c>
      <c r="L939" s="44"/>
      <c r="M939" s="44"/>
    </row>
    <row r="940" spans="1:13" ht="15" thickBot="1">
      <c r="A940" s="35"/>
      <c r="B940" s="87"/>
      <c r="C940" s="35"/>
      <c r="D940" s="87"/>
      <c r="E940" s="35"/>
      <c r="F940" s="35"/>
      <c r="G940" s="35"/>
      <c r="H940" s="35"/>
      <c r="I940" s="35"/>
      <c r="J940" s="35"/>
    </row>
    <row r="941" spans="1:13" ht="16" thickBot="1">
      <c r="A941" s="286" t="s">
        <v>109</v>
      </c>
      <c r="B941" s="287"/>
      <c r="C941" s="287"/>
      <c r="D941" s="287"/>
      <c r="E941" s="287"/>
      <c r="F941" s="287"/>
      <c r="G941" s="287"/>
      <c r="H941" s="287"/>
      <c r="I941" s="287"/>
      <c r="J941" s="288"/>
    </row>
    <row r="942" spans="1:13" ht="26.5" thickBot="1">
      <c r="A942" s="56" t="s">
        <v>0</v>
      </c>
      <c r="B942" s="57" t="s">
        <v>1</v>
      </c>
      <c r="C942" s="57" t="s">
        <v>2</v>
      </c>
      <c r="D942" s="58" t="s">
        <v>3</v>
      </c>
      <c r="E942" s="58" t="s">
        <v>4</v>
      </c>
      <c r="F942" s="56" t="s">
        <v>5</v>
      </c>
      <c r="G942" s="56" t="s">
        <v>6</v>
      </c>
      <c r="H942" s="56" t="s">
        <v>7</v>
      </c>
      <c r="I942" s="59" t="s">
        <v>8</v>
      </c>
      <c r="J942" s="58" t="s">
        <v>9</v>
      </c>
    </row>
    <row r="943" spans="1:13" ht="16" thickBot="1">
      <c r="A943" s="60" t="s">
        <v>10</v>
      </c>
      <c r="B943" s="61" t="str">
        <f>RMA_TC_001!$B$2</f>
        <v>TestcaseNo</v>
      </c>
      <c r="C943" s="61">
        <v>0</v>
      </c>
      <c r="D943" s="61" t="s">
        <v>11</v>
      </c>
      <c r="E943" s="62">
        <f>RMA_TC_024!D205</f>
        <v>0</v>
      </c>
      <c r="F943" s="63">
        <f>RMA_TC_031!E5</f>
        <v>0</v>
      </c>
      <c r="G943" s="63">
        <f>RMA_TC_031!F5</f>
        <v>0</v>
      </c>
      <c r="H943" s="63">
        <f>RMA_TC_031!G5</f>
        <v>0</v>
      </c>
      <c r="I943" s="63">
        <f>RMA_TC_027!H117</f>
        <v>0</v>
      </c>
      <c r="J943" s="64">
        <f>E943</f>
        <v>0</v>
      </c>
    </row>
    <row r="944" spans="1:13" ht="16" thickBot="1">
      <c r="A944" s="65">
        <v>1</v>
      </c>
      <c r="B944" s="66" t="str">
        <f>RMA_TC_001!$B$2</f>
        <v>TestcaseNo</v>
      </c>
      <c r="C944" s="67">
        <v>0</v>
      </c>
      <c r="D944" s="67" t="s">
        <v>11</v>
      </c>
      <c r="E944" s="68">
        <v>1</v>
      </c>
      <c r="F944" s="69">
        <f>RMA_TC_031!E6</f>
        <v>0</v>
      </c>
      <c r="G944" s="69">
        <f>RMA_TC_031!F6</f>
        <v>0</v>
      </c>
      <c r="H944" s="69">
        <f>RMA_TC_031!G6</f>
        <v>0</v>
      </c>
      <c r="I944" s="69">
        <f>RMA_TC_027!H118</f>
        <v>0</v>
      </c>
      <c r="J944" s="70">
        <f>E944</f>
        <v>1</v>
      </c>
    </row>
    <row r="945" spans="1:10" ht="16" thickBot="1">
      <c r="A945" s="65">
        <v>1</v>
      </c>
      <c r="B945" s="66" t="str">
        <f>RMA_TC_001!$B$2</f>
        <v>TestcaseNo</v>
      </c>
      <c r="C945" s="67">
        <v>0</v>
      </c>
      <c r="D945" s="67" t="s">
        <v>11</v>
      </c>
      <c r="E945" s="68">
        <v>1</v>
      </c>
      <c r="F945" s="69" t="e">
        <f>RMA_TC_031!E7</f>
        <v>#DIV/0!</v>
      </c>
      <c r="G945" s="69" t="e">
        <f>RMA_TC_031!F7</f>
        <v>#DIV/0!</v>
      </c>
      <c r="H945" s="69" t="e">
        <f>RMA_TC_031!G7</f>
        <v>#DIV/0!</v>
      </c>
      <c r="I945" s="69">
        <f>RMA_TC_027!H119</f>
        <v>0</v>
      </c>
      <c r="J945" s="70">
        <f>E945</f>
        <v>1</v>
      </c>
    </row>
    <row r="946" spans="1:10" ht="16" thickBot="1">
      <c r="A946" s="71">
        <v>1</v>
      </c>
      <c r="B946" s="66" t="str">
        <f>RMA_TC_001!$B$2</f>
        <v>TestcaseNo</v>
      </c>
      <c r="C946" s="72">
        <v>0</v>
      </c>
      <c r="D946" s="72" t="s">
        <v>11</v>
      </c>
      <c r="E946" s="68">
        <v>1</v>
      </c>
      <c r="F946" s="69">
        <f>RMA_TC_031!E8</f>
        <v>0</v>
      </c>
      <c r="G946" s="69">
        <f>RMA_TC_031!F8</f>
        <v>0</v>
      </c>
      <c r="H946" s="69">
        <f>RMA_TC_031!G8</f>
        <v>0</v>
      </c>
      <c r="I946" s="69">
        <f>RMA_TC_027!H120</f>
        <v>0</v>
      </c>
      <c r="J946" s="73">
        <f>E946</f>
        <v>1</v>
      </c>
    </row>
    <row r="947" spans="1:10" ht="16.5" thickTop="1" thickBot="1">
      <c r="A947" s="74" t="s">
        <v>12</v>
      </c>
      <c r="B947" s="75"/>
      <c r="C947" s="75"/>
      <c r="D947" s="75"/>
      <c r="E947" s="76"/>
      <c r="F947" s="77" t="e">
        <f>AVERAGE(F944:F946)</f>
        <v>#DIV/0!</v>
      </c>
      <c r="G947" s="77" t="e">
        <f>AVERAGE(G944:G946)</f>
        <v>#DIV/0!</v>
      </c>
      <c r="H947" s="77" t="e">
        <f>AVERAGE(H944:H946)</f>
        <v>#DIV/0!</v>
      </c>
      <c r="I947" s="77">
        <f>AVERAGE(I944:I946)</f>
        <v>0</v>
      </c>
      <c r="J947" s="78">
        <f>SUM(J944:J946)/(SUM(A944:A946))</f>
        <v>1</v>
      </c>
    </row>
    <row r="948" spans="1:10" ht="16" thickBot="1">
      <c r="A948" s="79">
        <v>5</v>
      </c>
      <c r="B948" s="66" t="str">
        <f>RMA_TC_001!$B$2</f>
        <v>TestcaseNo</v>
      </c>
      <c r="C948" s="66">
        <v>0</v>
      </c>
      <c r="D948" s="66" t="s">
        <v>11</v>
      </c>
      <c r="E948" s="68">
        <v>5</v>
      </c>
      <c r="F948" s="69">
        <f>RMA_TC_031!E10</f>
        <v>0</v>
      </c>
      <c r="G948" s="69">
        <f>RMA_TC_031!F10</f>
        <v>0</v>
      </c>
      <c r="H948" s="69">
        <f>RMA_TC_031!G10</f>
        <v>0</v>
      </c>
      <c r="I948" s="69">
        <f>RMA_TC_027!H122</f>
        <v>0</v>
      </c>
      <c r="J948" s="80">
        <f>E948</f>
        <v>5</v>
      </c>
    </row>
    <row r="949" spans="1:10" ht="16" thickBot="1">
      <c r="A949" s="65">
        <v>5</v>
      </c>
      <c r="B949" s="66" t="str">
        <f>RMA_TC_001!$B$2</f>
        <v>TestcaseNo</v>
      </c>
      <c r="C949" s="67">
        <v>0</v>
      </c>
      <c r="D949" s="67" t="s">
        <v>11</v>
      </c>
      <c r="E949" s="68">
        <v>5</v>
      </c>
      <c r="F949" s="69">
        <f>RMA_TC_031!E11</f>
        <v>0</v>
      </c>
      <c r="G949" s="69">
        <f>RMA_TC_031!F11</f>
        <v>0</v>
      </c>
      <c r="H949" s="69">
        <f>RMA_TC_031!G11</f>
        <v>0</v>
      </c>
      <c r="I949" s="69">
        <f>RMA_TC_027!H123</f>
        <v>0</v>
      </c>
      <c r="J949" s="70">
        <f>E949</f>
        <v>5</v>
      </c>
    </row>
    <row r="950" spans="1:10" ht="16" thickBot="1">
      <c r="A950" s="71">
        <v>5</v>
      </c>
      <c r="B950" s="66" t="str">
        <f>RMA_TC_001!$B$2</f>
        <v>TestcaseNo</v>
      </c>
      <c r="C950" s="72">
        <v>0</v>
      </c>
      <c r="D950" s="72" t="s">
        <v>11</v>
      </c>
      <c r="E950" s="68">
        <v>5</v>
      </c>
      <c r="F950" s="69" t="e">
        <f>RMA_TC_031!E12</f>
        <v>#DIV/0!</v>
      </c>
      <c r="G950" s="69" t="e">
        <f>RMA_TC_031!F12</f>
        <v>#DIV/0!</v>
      </c>
      <c r="H950" s="69" t="e">
        <f>RMA_TC_031!G12</f>
        <v>#DIV/0!</v>
      </c>
      <c r="I950" s="69">
        <f>RMA_TC_027!H124</f>
        <v>0</v>
      </c>
      <c r="J950" s="73">
        <f>E950</f>
        <v>5</v>
      </c>
    </row>
    <row r="951" spans="1:10" ht="16.5" thickTop="1" thickBot="1">
      <c r="A951" s="74" t="s">
        <v>13</v>
      </c>
      <c r="B951" s="75"/>
      <c r="C951" s="75"/>
      <c r="D951" s="75"/>
      <c r="E951" s="76"/>
      <c r="F951" s="77" t="e">
        <f>AVERAGE(F948:F950)</f>
        <v>#DIV/0!</v>
      </c>
      <c r="G951" s="77" t="e">
        <f>AVERAGE(G948:G950)</f>
        <v>#DIV/0!</v>
      </c>
      <c r="H951" s="77" t="e">
        <f>AVERAGE(H948:H950)</f>
        <v>#DIV/0!</v>
      </c>
      <c r="I951" s="77">
        <f>AVERAGE(I948:I950)</f>
        <v>0</v>
      </c>
      <c r="J951" s="78">
        <f>SUM(J948:J950)/(SUM(A948:A950))</f>
        <v>1</v>
      </c>
    </row>
    <row r="952" spans="1:10" ht="16" thickBot="1">
      <c r="A952" s="79">
        <v>10</v>
      </c>
      <c r="B952" s="66" t="str">
        <f>RMA_TC_001!$B$2</f>
        <v>TestcaseNo</v>
      </c>
      <c r="C952" s="66">
        <v>0</v>
      </c>
      <c r="D952" s="66" t="s">
        <v>11</v>
      </c>
      <c r="E952" s="68">
        <v>10</v>
      </c>
      <c r="F952" s="69">
        <f>RMA_TC_031!E14</f>
        <v>0</v>
      </c>
      <c r="G952" s="69">
        <f>RMA_TC_031!F14</f>
        <v>0</v>
      </c>
      <c r="H952" s="69">
        <f>RMA_TC_031!G14</f>
        <v>0</v>
      </c>
      <c r="I952" s="69">
        <f>RMA_TC_027!H126</f>
        <v>0</v>
      </c>
      <c r="J952" s="80">
        <f>E952</f>
        <v>10</v>
      </c>
    </row>
    <row r="953" spans="1:10" ht="16" thickBot="1">
      <c r="A953" s="65">
        <v>10</v>
      </c>
      <c r="B953" s="66" t="str">
        <f>RMA_TC_001!$B$2</f>
        <v>TestcaseNo</v>
      </c>
      <c r="C953" s="67">
        <v>0</v>
      </c>
      <c r="D953" s="67" t="s">
        <v>11</v>
      </c>
      <c r="E953" s="68">
        <v>10</v>
      </c>
      <c r="F953" s="69" t="e">
        <f>RMA_TC_031!E15</f>
        <v>#DIV/0!</v>
      </c>
      <c r="G953" s="69" t="e">
        <f>RMA_TC_031!F15</f>
        <v>#DIV/0!</v>
      </c>
      <c r="H953" s="69" t="e">
        <f>RMA_TC_031!G15</f>
        <v>#DIV/0!</v>
      </c>
      <c r="I953" s="69">
        <f>RMA_TC_027!H127</f>
        <v>0</v>
      </c>
      <c r="J953" s="70">
        <f>E953</f>
        <v>10</v>
      </c>
    </row>
    <row r="954" spans="1:10" ht="16" thickBot="1">
      <c r="A954" s="71">
        <v>10</v>
      </c>
      <c r="B954" s="66" t="str">
        <f>RMA_TC_001!$B$2</f>
        <v>TestcaseNo</v>
      </c>
      <c r="C954" s="72">
        <v>0</v>
      </c>
      <c r="D954" s="72" t="s">
        <v>11</v>
      </c>
      <c r="E954" s="68">
        <v>10</v>
      </c>
      <c r="F954" s="69">
        <f>RMA_TC_031!E16</f>
        <v>0</v>
      </c>
      <c r="G954" s="69">
        <f>RMA_TC_031!F16</f>
        <v>0</v>
      </c>
      <c r="H954" s="69">
        <f>RMA_TC_031!G16</f>
        <v>0</v>
      </c>
      <c r="I954" s="69">
        <f>RMA_TC_027!H128</f>
        <v>0</v>
      </c>
      <c r="J954" s="73">
        <f>E954</f>
        <v>10</v>
      </c>
    </row>
    <row r="955" spans="1:10" ht="16.5" thickTop="1" thickBot="1">
      <c r="A955" s="74" t="s">
        <v>14</v>
      </c>
      <c r="B955" s="75"/>
      <c r="C955" s="75"/>
      <c r="D955" s="75"/>
      <c r="E955" s="76"/>
      <c r="F955" s="77" t="e">
        <f>AVERAGE(F952:F954)</f>
        <v>#DIV/0!</v>
      </c>
      <c r="G955" s="77" t="e">
        <f>AVERAGE(G952:G954)</f>
        <v>#DIV/0!</v>
      </c>
      <c r="H955" s="77" t="e">
        <f>AVERAGE(H952:H954)</f>
        <v>#DIV/0!</v>
      </c>
      <c r="I955" s="77">
        <f>AVERAGE(I952:I954)</f>
        <v>0</v>
      </c>
      <c r="J955" s="78">
        <f>SUM(J952:J954)/(SUM(A952:A954))</f>
        <v>1</v>
      </c>
    </row>
    <row r="956" spans="1:10" ht="16" thickBot="1">
      <c r="A956" s="79">
        <v>20</v>
      </c>
      <c r="B956" s="66" t="str">
        <f>RMA_TC_001!$B$2</f>
        <v>TestcaseNo</v>
      </c>
      <c r="C956" s="66">
        <v>0</v>
      </c>
      <c r="D956" s="66" t="s">
        <v>11</v>
      </c>
      <c r="E956" s="68">
        <v>20</v>
      </c>
      <c r="F956" s="69">
        <f>RMA_TC_031!E18</f>
        <v>0</v>
      </c>
      <c r="G956" s="69">
        <f>RMA_TC_031!F18</f>
        <v>0</v>
      </c>
      <c r="H956" s="69">
        <f>RMA_TC_031!G18</f>
        <v>0</v>
      </c>
      <c r="I956" s="69">
        <f>RMA_TC_027!H130</f>
        <v>0</v>
      </c>
      <c r="J956" s="80">
        <f>E956</f>
        <v>20</v>
      </c>
    </row>
    <row r="957" spans="1:10" ht="16" thickBot="1">
      <c r="A957" s="65">
        <v>20</v>
      </c>
      <c r="B957" s="66" t="str">
        <f>RMA_TC_001!$B$2</f>
        <v>TestcaseNo</v>
      </c>
      <c r="C957" s="67">
        <v>0</v>
      </c>
      <c r="D957" s="67" t="s">
        <v>11</v>
      </c>
      <c r="E957" s="68">
        <v>20</v>
      </c>
      <c r="F957" s="69">
        <f>RMA_TC_031!E19</f>
        <v>0</v>
      </c>
      <c r="G957" s="69">
        <f>RMA_TC_031!F19</f>
        <v>0</v>
      </c>
      <c r="H957" s="69">
        <f>RMA_TC_031!G19</f>
        <v>0</v>
      </c>
      <c r="I957" s="69">
        <f>RMA_TC_027!H131</f>
        <v>0</v>
      </c>
      <c r="J957" s="70">
        <f>E957</f>
        <v>20</v>
      </c>
    </row>
    <row r="958" spans="1:10" ht="16" thickBot="1">
      <c r="A958" s="71">
        <v>20</v>
      </c>
      <c r="B958" s="66" t="str">
        <f>RMA_TC_001!$B$2</f>
        <v>TestcaseNo</v>
      </c>
      <c r="C958" s="72">
        <v>0</v>
      </c>
      <c r="D958" s="72" t="s">
        <v>11</v>
      </c>
      <c r="E958" s="68">
        <v>20</v>
      </c>
      <c r="F958" s="69">
        <f>RMA_TC_031!E20</f>
        <v>0</v>
      </c>
      <c r="G958" s="69">
        <f>RMA_TC_031!F20</f>
        <v>0</v>
      </c>
      <c r="H958" s="69">
        <f>RMA_TC_031!G20</f>
        <v>0</v>
      </c>
      <c r="I958" s="69">
        <f>RMA_TC_027!H132</f>
        <v>0</v>
      </c>
      <c r="J958" s="73">
        <f>E958</f>
        <v>20</v>
      </c>
    </row>
    <row r="959" spans="1:10" ht="16.5" thickTop="1" thickBot="1">
      <c r="A959" s="74" t="s">
        <v>15</v>
      </c>
      <c r="B959" s="75"/>
      <c r="C959" s="75"/>
      <c r="D959" s="75"/>
      <c r="E959" s="76"/>
      <c r="F959" s="77">
        <f>AVERAGE(F956:F958)</f>
        <v>0</v>
      </c>
      <c r="G959" s="77">
        <f>AVERAGE(G956:G958)</f>
        <v>0</v>
      </c>
      <c r="H959" s="77">
        <f>AVERAGE(H956:H958)</f>
        <v>0</v>
      </c>
      <c r="I959" s="77">
        <f>AVERAGE(I956:I958)</f>
        <v>0</v>
      </c>
      <c r="J959" s="78">
        <f>SUM(J956:J958)/(SUM(A956:A958))</f>
        <v>1</v>
      </c>
    </row>
    <row r="960" spans="1:10" ht="16" thickBot="1">
      <c r="A960" s="79">
        <v>50</v>
      </c>
      <c r="B960" s="66" t="str">
        <f>RMA_TC_001!$B$2</f>
        <v>TestcaseNo</v>
      </c>
      <c r="C960" s="66">
        <v>0</v>
      </c>
      <c r="D960" s="66" t="s">
        <v>11</v>
      </c>
      <c r="E960" s="68">
        <v>50</v>
      </c>
      <c r="F960" s="69">
        <f>RMA_TC_031!E22</f>
        <v>0</v>
      </c>
      <c r="G960" s="69">
        <f>RMA_TC_031!F22</f>
        <v>0</v>
      </c>
      <c r="H960" s="69">
        <f>RMA_TC_031!G22</f>
        <v>0</v>
      </c>
      <c r="I960" s="69">
        <f>RMA_TC_027!H134</f>
        <v>0</v>
      </c>
      <c r="J960" s="80">
        <f>E960</f>
        <v>50</v>
      </c>
    </row>
    <row r="961" spans="1:13" ht="16" thickBot="1">
      <c r="A961" s="65">
        <v>50</v>
      </c>
      <c r="B961" s="66" t="str">
        <f>RMA_TC_001!$B$2</f>
        <v>TestcaseNo</v>
      </c>
      <c r="C961" s="67">
        <v>0</v>
      </c>
      <c r="D961" s="67" t="s">
        <v>11</v>
      </c>
      <c r="E961" s="68">
        <v>50</v>
      </c>
      <c r="F961" s="69">
        <f>RMA_TC_031!E23</f>
        <v>0</v>
      </c>
      <c r="G961" s="69">
        <f>RMA_TC_031!F23</f>
        <v>0</v>
      </c>
      <c r="H961" s="69">
        <f>RMA_TC_031!G23</f>
        <v>0</v>
      </c>
      <c r="I961" s="69">
        <f>RMA_TC_027!H135</f>
        <v>0</v>
      </c>
      <c r="J961" s="70">
        <f>E961</f>
        <v>50</v>
      </c>
    </row>
    <row r="962" spans="1:13" ht="16" thickBot="1">
      <c r="A962" s="71">
        <v>50</v>
      </c>
      <c r="B962" s="66" t="str">
        <f>RMA_TC_001!$B$2</f>
        <v>TestcaseNo</v>
      </c>
      <c r="C962" s="72">
        <v>0</v>
      </c>
      <c r="D962" s="72" t="s">
        <v>11</v>
      </c>
      <c r="E962" s="68">
        <v>50</v>
      </c>
      <c r="F962" s="69">
        <f>RMA_TC_031!E24</f>
        <v>0</v>
      </c>
      <c r="G962" s="69">
        <f>RMA_TC_031!F24</f>
        <v>0</v>
      </c>
      <c r="H962" s="69">
        <f>RMA_TC_031!G24</f>
        <v>0</v>
      </c>
      <c r="I962" s="69">
        <f>RMA_TC_027!H136</f>
        <v>0</v>
      </c>
      <c r="J962" s="73">
        <f>E962</f>
        <v>50</v>
      </c>
    </row>
    <row r="963" spans="1:13" ht="16.5" thickTop="1" thickBot="1">
      <c r="A963" s="74" t="s">
        <v>30</v>
      </c>
      <c r="B963" s="75"/>
      <c r="C963" s="75"/>
      <c r="D963" s="75"/>
      <c r="E963" s="76"/>
      <c r="F963" s="77">
        <f>AVERAGE(F960:F962)</f>
        <v>0</v>
      </c>
      <c r="G963" s="77">
        <f>AVERAGE(G960:G962)</f>
        <v>0</v>
      </c>
      <c r="H963" s="77">
        <f>AVERAGE(H960:H962)</f>
        <v>0</v>
      </c>
      <c r="I963" s="77">
        <f>AVERAGE(I960:I962)</f>
        <v>0</v>
      </c>
      <c r="J963" s="78">
        <f>SUM(J960:J962)/(SUM(A960:A962))</f>
        <v>1</v>
      </c>
    </row>
    <row r="964" spans="1:13" ht="16" thickBot="1">
      <c r="A964" s="79">
        <v>100</v>
      </c>
      <c r="B964" s="66" t="str">
        <f>RMA_TC_001!$B$2</f>
        <v>TestcaseNo</v>
      </c>
      <c r="C964" s="66">
        <v>0</v>
      </c>
      <c r="D964" s="66" t="s">
        <v>11</v>
      </c>
      <c r="E964" s="68">
        <v>100</v>
      </c>
      <c r="F964" s="69">
        <f>RMA_TC_031!E26</f>
        <v>0</v>
      </c>
      <c r="G964" s="69">
        <f>RMA_TC_031!F26</f>
        <v>0</v>
      </c>
      <c r="H964" s="69">
        <f>RMA_TC_031!G26</f>
        <v>0</v>
      </c>
      <c r="I964" s="69">
        <f>RMA_TC_027!H138</f>
        <v>0</v>
      </c>
      <c r="J964" s="80">
        <f>E964</f>
        <v>100</v>
      </c>
      <c r="L964" s="44"/>
      <c r="M964" s="44"/>
    </row>
    <row r="965" spans="1:13" ht="16" thickBot="1">
      <c r="A965" s="65">
        <v>100</v>
      </c>
      <c r="B965" s="66" t="str">
        <f>RMA_TC_001!$B$2</f>
        <v>TestcaseNo</v>
      </c>
      <c r="C965" s="67">
        <v>0</v>
      </c>
      <c r="D965" s="67" t="s">
        <v>11</v>
      </c>
      <c r="E965" s="68">
        <v>100</v>
      </c>
      <c r="F965" s="69">
        <f>RMA_TC_031!D27</f>
        <v>0</v>
      </c>
      <c r="G965" s="69">
        <f>RMA_TC_031!E27</f>
        <v>0</v>
      </c>
      <c r="H965" s="69">
        <f>RMA_TC_031!F27</f>
        <v>0</v>
      </c>
      <c r="I965" s="69">
        <f>RMA_TC_027!H139</f>
        <v>0</v>
      </c>
      <c r="J965" s="70">
        <f>E965</f>
        <v>100</v>
      </c>
      <c r="L965" s="44"/>
      <c r="M965" s="44"/>
    </row>
    <row r="966" spans="1:13" ht="16" thickBot="1">
      <c r="A966" s="71">
        <v>100</v>
      </c>
      <c r="B966" s="66" t="str">
        <f>RMA_TC_001!$B$2</f>
        <v>TestcaseNo</v>
      </c>
      <c r="C966" s="72">
        <v>0</v>
      </c>
      <c r="D966" s="72" t="s">
        <v>11</v>
      </c>
      <c r="E966" s="68">
        <v>100</v>
      </c>
      <c r="F966" s="69">
        <f>RMA_TC_031!D28</f>
        <v>0</v>
      </c>
      <c r="G966" s="69">
        <f>RMA_TC_031!E28</f>
        <v>0</v>
      </c>
      <c r="H966" s="69">
        <f>RMA_TC_031!F28</f>
        <v>0</v>
      </c>
      <c r="I966" s="69">
        <f>RMA_TC_027!H140</f>
        <v>0</v>
      </c>
      <c r="J966" s="73">
        <f>E966</f>
        <v>100</v>
      </c>
      <c r="L966" s="44"/>
      <c r="M966" s="44"/>
    </row>
    <row r="967" spans="1:13" ht="16.5" thickTop="1" thickBot="1">
      <c r="A967" s="74" t="s">
        <v>31</v>
      </c>
      <c r="B967" s="81"/>
      <c r="C967" s="81"/>
      <c r="D967" s="81"/>
      <c r="E967" s="82"/>
      <c r="F967" s="77">
        <f>AVERAGE(F964:F966)</f>
        <v>0</v>
      </c>
      <c r="G967" s="77">
        <f>AVERAGE(G964:G966)</f>
        <v>0</v>
      </c>
      <c r="H967" s="77">
        <f>AVERAGE(H964:H966)</f>
        <v>0</v>
      </c>
      <c r="I967" s="77">
        <f>AVERAGE(I964:I966)</f>
        <v>0</v>
      </c>
      <c r="J967" s="78">
        <f>SUM(J964:J966)/(SUM(A964:A966))</f>
        <v>1</v>
      </c>
      <c r="L967" s="44"/>
      <c r="M967" s="44"/>
    </row>
    <row r="968" spans="1:13" ht="15" thickBot="1">
      <c r="A968" s="35"/>
      <c r="B968" s="87"/>
      <c r="C968" s="35"/>
      <c r="D968" s="87"/>
      <c r="E968" s="35"/>
      <c r="F968" s="35"/>
      <c r="G968" s="35"/>
      <c r="H968" s="35"/>
      <c r="I968" s="35"/>
      <c r="J968" s="35"/>
    </row>
    <row r="969" spans="1:13" ht="16" thickBot="1">
      <c r="A969" s="286" t="s">
        <v>110</v>
      </c>
      <c r="B969" s="287"/>
      <c r="C969" s="287"/>
      <c r="D969" s="287"/>
      <c r="E969" s="287"/>
      <c r="F969" s="287"/>
      <c r="G969" s="287"/>
      <c r="H969" s="287"/>
      <c r="I969" s="287"/>
      <c r="J969" s="288"/>
    </row>
    <row r="970" spans="1:13" ht="26.5" thickBot="1">
      <c r="A970" s="56" t="s">
        <v>0</v>
      </c>
      <c r="B970" s="57" t="s">
        <v>1</v>
      </c>
      <c r="C970" s="57" t="s">
        <v>2</v>
      </c>
      <c r="D970" s="58" t="s">
        <v>3</v>
      </c>
      <c r="E970" s="58" t="s">
        <v>4</v>
      </c>
      <c r="F970" s="56" t="s">
        <v>5</v>
      </c>
      <c r="G970" s="56" t="s">
        <v>6</v>
      </c>
      <c r="H970" s="56" t="s">
        <v>7</v>
      </c>
      <c r="I970" s="59" t="s">
        <v>8</v>
      </c>
      <c r="J970" s="58" t="s">
        <v>9</v>
      </c>
    </row>
    <row r="971" spans="1:13" ht="16" thickBot="1">
      <c r="A971" s="60" t="s">
        <v>10</v>
      </c>
      <c r="B971" s="61" t="str">
        <f>RMA_TC_001!$B$2</f>
        <v>TestcaseNo</v>
      </c>
      <c r="C971" s="61">
        <v>0</v>
      </c>
      <c r="D971" s="61" t="s">
        <v>11</v>
      </c>
      <c r="E971" s="62">
        <f>RMA_TC_024!D233</f>
        <v>0</v>
      </c>
      <c r="F971" s="63">
        <f>RMA_TC_032!E5</f>
        <v>0</v>
      </c>
      <c r="G971" s="63">
        <f>RMA_TC_032!F5</f>
        <v>0</v>
      </c>
      <c r="H971" s="63">
        <f>RMA_TC_032!G5</f>
        <v>0</v>
      </c>
      <c r="I971" s="63">
        <f>RMA_TC_027!H145</f>
        <v>0</v>
      </c>
      <c r="J971" s="64">
        <f>E971</f>
        <v>0</v>
      </c>
    </row>
    <row r="972" spans="1:13" ht="16" thickBot="1">
      <c r="A972" s="65">
        <v>1</v>
      </c>
      <c r="B972" s="66" t="str">
        <f>RMA_TC_001!$B$2</f>
        <v>TestcaseNo</v>
      </c>
      <c r="C972" s="67">
        <v>0</v>
      </c>
      <c r="D972" s="67" t="s">
        <v>11</v>
      </c>
      <c r="E972" s="68">
        <v>1</v>
      </c>
      <c r="F972" s="69">
        <f>RMA_TC_032!E6</f>
        <v>0</v>
      </c>
      <c r="G972" s="69">
        <f>RMA_TC_032!F6</f>
        <v>0</v>
      </c>
      <c r="H972" s="69">
        <f>RMA_TC_032!G6</f>
        <v>0</v>
      </c>
      <c r="I972" s="69">
        <f>RMA_TC_027!H146</f>
        <v>0</v>
      </c>
      <c r="J972" s="70">
        <f>E972</f>
        <v>1</v>
      </c>
    </row>
    <row r="973" spans="1:13" ht="16" thickBot="1">
      <c r="A973" s="65">
        <v>1</v>
      </c>
      <c r="B973" s="66" t="str">
        <f>RMA_TC_001!$B$2</f>
        <v>TestcaseNo</v>
      </c>
      <c r="C973" s="67">
        <v>0</v>
      </c>
      <c r="D973" s="67" t="s">
        <v>11</v>
      </c>
      <c r="E973" s="68">
        <v>1</v>
      </c>
      <c r="F973" s="69" t="e">
        <f>RMA_TC_032!E7</f>
        <v>#DIV/0!</v>
      </c>
      <c r="G973" s="69" t="e">
        <f>RMA_TC_032!F7</f>
        <v>#DIV/0!</v>
      </c>
      <c r="H973" s="69" t="e">
        <f>RMA_TC_032!G7</f>
        <v>#DIV/0!</v>
      </c>
      <c r="I973" s="69">
        <f>RMA_TC_027!H147</f>
        <v>0</v>
      </c>
      <c r="J973" s="70">
        <f>E973</f>
        <v>1</v>
      </c>
    </row>
    <row r="974" spans="1:13" ht="16" thickBot="1">
      <c r="A974" s="71">
        <v>1</v>
      </c>
      <c r="B974" s="66" t="str">
        <f>RMA_TC_001!$B$2</f>
        <v>TestcaseNo</v>
      </c>
      <c r="C974" s="72">
        <v>0</v>
      </c>
      <c r="D974" s="72" t="s">
        <v>11</v>
      </c>
      <c r="E974" s="68">
        <v>1</v>
      </c>
      <c r="F974" s="69">
        <f>RMA_TC_032!E8</f>
        <v>0</v>
      </c>
      <c r="G974" s="69">
        <f>RMA_TC_032!F8</f>
        <v>0</v>
      </c>
      <c r="H974" s="69">
        <f>RMA_TC_032!G8</f>
        <v>0</v>
      </c>
      <c r="I974" s="69">
        <f>RMA_TC_027!H148</f>
        <v>0</v>
      </c>
      <c r="J974" s="73">
        <f>E974</f>
        <v>1</v>
      </c>
    </row>
    <row r="975" spans="1:13" ht="16.5" thickTop="1" thickBot="1">
      <c r="A975" s="74" t="s">
        <v>12</v>
      </c>
      <c r="B975" s="75"/>
      <c r="C975" s="75"/>
      <c r="D975" s="75"/>
      <c r="E975" s="76"/>
      <c r="F975" s="77" t="e">
        <f>AVERAGE(F972:F974)</f>
        <v>#DIV/0!</v>
      </c>
      <c r="G975" s="77" t="e">
        <f>AVERAGE(G972:G974)</f>
        <v>#DIV/0!</v>
      </c>
      <c r="H975" s="77" t="e">
        <f>AVERAGE(H972:H974)</f>
        <v>#DIV/0!</v>
      </c>
      <c r="I975" s="77">
        <f>AVERAGE(I972:I974)</f>
        <v>0</v>
      </c>
      <c r="J975" s="78">
        <f>SUM(J972:J974)/(SUM(A972:A974))</f>
        <v>1</v>
      </c>
    </row>
    <row r="976" spans="1:13" ht="16" thickBot="1">
      <c r="A976" s="79">
        <v>5</v>
      </c>
      <c r="B976" s="66" t="str">
        <f>RMA_TC_001!$B$2</f>
        <v>TestcaseNo</v>
      </c>
      <c r="C976" s="66">
        <v>0</v>
      </c>
      <c r="D976" s="66" t="s">
        <v>11</v>
      </c>
      <c r="E976" s="68">
        <v>5</v>
      </c>
      <c r="F976" s="69">
        <f>RMA_TC_032!E10</f>
        <v>0</v>
      </c>
      <c r="G976" s="69">
        <f>RMA_TC_032!F10</f>
        <v>0</v>
      </c>
      <c r="H976" s="69">
        <f>RMA_TC_032!G10</f>
        <v>0</v>
      </c>
      <c r="I976" s="69">
        <f>RMA_TC_027!H150</f>
        <v>0</v>
      </c>
      <c r="J976" s="80">
        <f>E976</f>
        <v>5</v>
      </c>
    </row>
    <row r="977" spans="1:13" ht="16" thickBot="1">
      <c r="A977" s="65">
        <v>5</v>
      </c>
      <c r="B977" s="66" t="str">
        <f>RMA_TC_001!$B$2</f>
        <v>TestcaseNo</v>
      </c>
      <c r="C977" s="67">
        <v>0</v>
      </c>
      <c r="D977" s="67" t="s">
        <v>11</v>
      </c>
      <c r="E977" s="68">
        <v>5</v>
      </c>
      <c r="F977" s="69">
        <f>RMA_TC_032!E11</f>
        <v>0</v>
      </c>
      <c r="G977" s="69">
        <f>RMA_TC_032!F11</f>
        <v>0</v>
      </c>
      <c r="H977" s="69">
        <f>RMA_TC_032!G11</f>
        <v>0</v>
      </c>
      <c r="I977" s="69">
        <f>RMA_TC_027!H151</f>
        <v>0</v>
      </c>
      <c r="J977" s="70">
        <f>E977</f>
        <v>5</v>
      </c>
    </row>
    <row r="978" spans="1:13" ht="16" thickBot="1">
      <c r="A978" s="71">
        <v>5</v>
      </c>
      <c r="B978" s="66" t="str">
        <f>RMA_TC_001!$B$2</f>
        <v>TestcaseNo</v>
      </c>
      <c r="C978" s="72">
        <v>0</v>
      </c>
      <c r="D978" s="72" t="s">
        <v>11</v>
      </c>
      <c r="E978" s="68">
        <v>5</v>
      </c>
      <c r="F978" s="69" t="e">
        <f>RMA_TC_032!E12</f>
        <v>#DIV/0!</v>
      </c>
      <c r="G978" s="69" t="e">
        <f>RMA_TC_032!F12</f>
        <v>#DIV/0!</v>
      </c>
      <c r="H978" s="69" t="e">
        <f>RMA_TC_032!G12</f>
        <v>#DIV/0!</v>
      </c>
      <c r="I978" s="69">
        <f>RMA_TC_027!H152</f>
        <v>0</v>
      </c>
      <c r="J978" s="73">
        <f>E978</f>
        <v>5</v>
      </c>
    </row>
    <row r="979" spans="1:13" ht="16.5" thickTop="1" thickBot="1">
      <c r="A979" s="74" t="s">
        <v>13</v>
      </c>
      <c r="B979" s="75"/>
      <c r="C979" s="75"/>
      <c r="D979" s="75"/>
      <c r="E979" s="76"/>
      <c r="F979" s="77" t="e">
        <f>AVERAGE(F976:F978)</f>
        <v>#DIV/0!</v>
      </c>
      <c r="G979" s="77" t="e">
        <f>AVERAGE(G976:G978)</f>
        <v>#DIV/0!</v>
      </c>
      <c r="H979" s="77" t="e">
        <f>AVERAGE(H976:H978)</f>
        <v>#DIV/0!</v>
      </c>
      <c r="I979" s="77">
        <f>AVERAGE(I976:I978)</f>
        <v>0</v>
      </c>
      <c r="J979" s="78">
        <f>SUM(J976:J978)/(SUM(A976:A978))</f>
        <v>1</v>
      </c>
    </row>
    <row r="980" spans="1:13" ht="16" thickBot="1">
      <c r="A980" s="79">
        <v>10</v>
      </c>
      <c r="B980" s="66" t="str">
        <f>RMA_TC_001!$B$2</f>
        <v>TestcaseNo</v>
      </c>
      <c r="C980" s="66">
        <v>0</v>
      </c>
      <c r="D980" s="66" t="s">
        <v>11</v>
      </c>
      <c r="E980" s="68">
        <v>10</v>
      </c>
      <c r="F980" s="69">
        <f>RMA_TC_032!E14</f>
        <v>0</v>
      </c>
      <c r="G980" s="69">
        <f>RMA_TC_032!F14</f>
        <v>0</v>
      </c>
      <c r="H980" s="69">
        <f>RMA_TC_032!G14</f>
        <v>0</v>
      </c>
      <c r="I980" s="69">
        <f>RMA_TC_027!H154</f>
        <v>0</v>
      </c>
      <c r="J980" s="80">
        <f>E980</f>
        <v>10</v>
      </c>
    </row>
    <row r="981" spans="1:13" ht="16" thickBot="1">
      <c r="A981" s="65">
        <v>10</v>
      </c>
      <c r="B981" s="66" t="str">
        <f>RMA_TC_001!$B$2</f>
        <v>TestcaseNo</v>
      </c>
      <c r="C981" s="67">
        <v>0</v>
      </c>
      <c r="D981" s="67" t="s">
        <v>11</v>
      </c>
      <c r="E981" s="68">
        <v>10</v>
      </c>
      <c r="F981" s="69" t="e">
        <f>RMA_TC_032!E15</f>
        <v>#DIV/0!</v>
      </c>
      <c r="G981" s="69" t="e">
        <f>RMA_TC_032!F15</f>
        <v>#DIV/0!</v>
      </c>
      <c r="H981" s="69" t="e">
        <f>RMA_TC_032!G15</f>
        <v>#DIV/0!</v>
      </c>
      <c r="I981" s="69">
        <f>RMA_TC_027!H155</f>
        <v>0</v>
      </c>
      <c r="J981" s="70">
        <f>E981</f>
        <v>10</v>
      </c>
    </row>
    <row r="982" spans="1:13" ht="16" thickBot="1">
      <c r="A982" s="71">
        <v>10</v>
      </c>
      <c r="B982" s="66" t="str">
        <f>RMA_TC_001!$B$2</f>
        <v>TestcaseNo</v>
      </c>
      <c r="C982" s="72">
        <v>0</v>
      </c>
      <c r="D982" s="72" t="s">
        <v>11</v>
      </c>
      <c r="E982" s="68">
        <v>10</v>
      </c>
      <c r="F982" s="69">
        <f>RMA_TC_032!E16</f>
        <v>0</v>
      </c>
      <c r="G982" s="69">
        <f>RMA_TC_032!F16</f>
        <v>0</v>
      </c>
      <c r="H982" s="69">
        <f>RMA_TC_032!G16</f>
        <v>0</v>
      </c>
      <c r="I982" s="69">
        <f>RMA_TC_027!H156</f>
        <v>0</v>
      </c>
      <c r="J982" s="73">
        <f>E982</f>
        <v>10</v>
      </c>
    </row>
    <row r="983" spans="1:13" ht="16.5" thickTop="1" thickBot="1">
      <c r="A983" s="74" t="s">
        <v>14</v>
      </c>
      <c r="B983" s="75"/>
      <c r="C983" s="75"/>
      <c r="D983" s="75"/>
      <c r="E983" s="76"/>
      <c r="F983" s="77" t="e">
        <f>AVERAGE(F980:F982)</f>
        <v>#DIV/0!</v>
      </c>
      <c r="G983" s="77" t="e">
        <f>AVERAGE(G980:G982)</f>
        <v>#DIV/0!</v>
      </c>
      <c r="H983" s="77" t="e">
        <f>AVERAGE(H980:H982)</f>
        <v>#DIV/0!</v>
      </c>
      <c r="I983" s="77">
        <f>AVERAGE(I980:I982)</f>
        <v>0</v>
      </c>
      <c r="J983" s="78">
        <f>SUM(J980:J982)/(SUM(A980:A982))</f>
        <v>1</v>
      </c>
    </row>
    <row r="984" spans="1:13" ht="16" thickBot="1">
      <c r="A984" s="79">
        <v>20</v>
      </c>
      <c r="B984" s="66" t="str">
        <f>RMA_TC_001!$B$2</f>
        <v>TestcaseNo</v>
      </c>
      <c r="C984" s="66">
        <v>0</v>
      </c>
      <c r="D984" s="66" t="s">
        <v>11</v>
      </c>
      <c r="E984" s="68">
        <v>20</v>
      </c>
      <c r="F984" s="69">
        <f>RMA_TC_032!E18</f>
        <v>0</v>
      </c>
      <c r="G984" s="69">
        <f>RMA_TC_032!F18</f>
        <v>0</v>
      </c>
      <c r="H984" s="69">
        <f>RMA_TC_032!G18</f>
        <v>0</v>
      </c>
      <c r="I984" s="69">
        <f>RMA_TC_027!H158</f>
        <v>0</v>
      </c>
      <c r="J984" s="80">
        <f>E984</f>
        <v>20</v>
      </c>
    </row>
    <row r="985" spans="1:13" ht="16" thickBot="1">
      <c r="A985" s="65">
        <v>20</v>
      </c>
      <c r="B985" s="66" t="str">
        <f>RMA_TC_001!$B$2</f>
        <v>TestcaseNo</v>
      </c>
      <c r="C985" s="67">
        <v>0</v>
      </c>
      <c r="D985" s="67" t="s">
        <v>11</v>
      </c>
      <c r="E985" s="68">
        <v>20</v>
      </c>
      <c r="F985" s="69">
        <f>RMA_TC_032!E19</f>
        <v>0</v>
      </c>
      <c r="G985" s="69">
        <f>RMA_TC_032!F19</f>
        <v>0</v>
      </c>
      <c r="H985" s="69">
        <f>RMA_TC_032!G19</f>
        <v>0</v>
      </c>
      <c r="I985" s="69">
        <f>RMA_TC_027!H159</f>
        <v>0</v>
      </c>
      <c r="J985" s="70">
        <f>E985</f>
        <v>20</v>
      </c>
    </row>
    <row r="986" spans="1:13" ht="16" thickBot="1">
      <c r="A986" s="71">
        <v>20</v>
      </c>
      <c r="B986" s="66" t="str">
        <f>RMA_TC_001!$B$2</f>
        <v>TestcaseNo</v>
      </c>
      <c r="C986" s="72">
        <v>0</v>
      </c>
      <c r="D986" s="72" t="s">
        <v>11</v>
      </c>
      <c r="E986" s="68">
        <v>20</v>
      </c>
      <c r="F986" s="69">
        <f>RMA_TC_032!E20</f>
        <v>0</v>
      </c>
      <c r="G986" s="69">
        <f>RMA_TC_032!F20</f>
        <v>0</v>
      </c>
      <c r="H986" s="69">
        <f>RMA_TC_032!G20</f>
        <v>0</v>
      </c>
      <c r="I986" s="69">
        <f>RMA_TC_027!H160</f>
        <v>0</v>
      </c>
      <c r="J986" s="73">
        <f>E986</f>
        <v>20</v>
      </c>
    </row>
    <row r="987" spans="1:13" ht="16.5" thickTop="1" thickBot="1">
      <c r="A987" s="74" t="s">
        <v>15</v>
      </c>
      <c r="B987" s="75"/>
      <c r="C987" s="75"/>
      <c r="D987" s="75"/>
      <c r="E987" s="76"/>
      <c r="F987" s="77">
        <f>AVERAGE(F984:F986)</f>
        <v>0</v>
      </c>
      <c r="G987" s="77">
        <f>AVERAGE(G984:G986)</f>
        <v>0</v>
      </c>
      <c r="H987" s="77">
        <f>AVERAGE(H984:H986)</f>
        <v>0</v>
      </c>
      <c r="I987" s="77">
        <f>AVERAGE(I984:I986)</f>
        <v>0</v>
      </c>
      <c r="J987" s="78">
        <f>SUM(J984:J986)/(SUM(A984:A986))</f>
        <v>1</v>
      </c>
    </row>
    <row r="988" spans="1:13" ht="16" thickBot="1">
      <c r="A988" s="79">
        <v>50</v>
      </c>
      <c r="B988" s="66" t="str">
        <f>RMA_TC_001!$B$2</f>
        <v>TestcaseNo</v>
      </c>
      <c r="C988" s="66">
        <v>0</v>
      </c>
      <c r="D988" s="66" t="s">
        <v>11</v>
      </c>
      <c r="E988" s="68">
        <v>50</v>
      </c>
      <c r="F988" s="69">
        <f>RMA_TC_032!E22</f>
        <v>0</v>
      </c>
      <c r="G988" s="69">
        <f>RMA_TC_032!F22</f>
        <v>0</v>
      </c>
      <c r="H988" s="69">
        <f>RMA_TC_032!G22</f>
        <v>0</v>
      </c>
      <c r="I988" s="69">
        <f>RMA_TC_027!H162</f>
        <v>0</v>
      </c>
      <c r="J988" s="80">
        <f>E988</f>
        <v>50</v>
      </c>
    </row>
    <row r="989" spans="1:13" ht="16" thickBot="1">
      <c r="A989" s="65">
        <v>50</v>
      </c>
      <c r="B989" s="66" t="str">
        <f>RMA_TC_001!$B$2</f>
        <v>TestcaseNo</v>
      </c>
      <c r="C989" s="67">
        <v>0</v>
      </c>
      <c r="D989" s="67" t="s">
        <v>11</v>
      </c>
      <c r="E989" s="68">
        <v>50</v>
      </c>
      <c r="F989" s="69">
        <f>RMA_TC_032!E23</f>
        <v>0</v>
      </c>
      <c r="G989" s="69">
        <f>RMA_TC_032!F23</f>
        <v>0</v>
      </c>
      <c r="H989" s="69">
        <f>RMA_TC_032!G23</f>
        <v>0</v>
      </c>
      <c r="I989" s="69">
        <f>RMA_TC_027!H163</f>
        <v>0</v>
      </c>
      <c r="J989" s="70">
        <f>E989</f>
        <v>50</v>
      </c>
    </row>
    <row r="990" spans="1:13" ht="16" thickBot="1">
      <c r="A990" s="71">
        <v>50</v>
      </c>
      <c r="B990" s="66" t="str">
        <f>RMA_TC_001!$B$2</f>
        <v>TestcaseNo</v>
      </c>
      <c r="C990" s="72">
        <v>0</v>
      </c>
      <c r="D990" s="72" t="s">
        <v>11</v>
      </c>
      <c r="E990" s="68">
        <v>50</v>
      </c>
      <c r="F990" s="69">
        <f>RMA_TC_032!E24</f>
        <v>0</v>
      </c>
      <c r="G990" s="69">
        <f>RMA_TC_032!F24</f>
        <v>0</v>
      </c>
      <c r="H990" s="69">
        <f>RMA_TC_032!G24</f>
        <v>0</v>
      </c>
      <c r="I990" s="69">
        <f>RMA_TC_027!H164</f>
        <v>0</v>
      </c>
      <c r="J990" s="73">
        <f>E990</f>
        <v>50</v>
      </c>
    </row>
    <row r="991" spans="1:13" ht="16.5" thickTop="1" thickBot="1">
      <c r="A991" s="74" t="s">
        <v>30</v>
      </c>
      <c r="B991" s="75"/>
      <c r="C991" s="75"/>
      <c r="D991" s="75"/>
      <c r="E991" s="76"/>
      <c r="F991" s="77">
        <f>AVERAGE(F988:F990)</f>
        <v>0</v>
      </c>
      <c r="G991" s="77">
        <f>AVERAGE(G988:G990)</f>
        <v>0</v>
      </c>
      <c r="H991" s="77">
        <f>AVERAGE(H988:H990)</f>
        <v>0</v>
      </c>
      <c r="I991" s="77">
        <f>AVERAGE(I988:I990)</f>
        <v>0</v>
      </c>
      <c r="J991" s="78">
        <f>SUM(J988:J990)/(SUM(A988:A990))</f>
        <v>1</v>
      </c>
    </row>
    <row r="992" spans="1:13" ht="16" thickBot="1">
      <c r="A992" s="79">
        <v>100</v>
      </c>
      <c r="B992" s="66" t="str">
        <f>RMA_TC_001!$B$2</f>
        <v>TestcaseNo</v>
      </c>
      <c r="C992" s="66">
        <v>0</v>
      </c>
      <c r="D992" s="66" t="s">
        <v>11</v>
      </c>
      <c r="E992" s="68">
        <v>100</v>
      </c>
      <c r="F992" s="69">
        <f>RMA_TC_032!E26</f>
        <v>0</v>
      </c>
      <c r="G992" s="69">
        <f>RMA_TC_032!F26</f>
        <v>0</v>
      </c>
      <c r="H992" s="69">
        <f>RMA_TC_032!G26</f>
        <v>0</v>
      </c>
      <c r="I992" s="69">
        <f>RMA_TC_027!H166</f>
        <v>0</v>
      </c>
      <c r="J992" s="80">
        <f>E992</f>
        <v>100</v>
      </c>
      <c r="L992" s="44"/>
      <c r="M992" s="44"/>
    </row>
    <row r="993" spans="1:13" ht="16" thickBot="1">
      <c r="A993" s="65">
        <v>100</v>
      </c>
      <c r="B993" s="66" t="str">
        <f>RMA_TC_001!$B$2</f>
        <v>TestcaseNo</v>
      </c>
      <c r="C993" s="67">
        <v>0</v>
      </c>
      <c r="D993" s="67" t="s">
        <v>11</v>
      </c>
      <c r="E993" s="68">
        <v>100</v>
      </c>
      <c r="F993" s="69">
        <f>RMA_TC_032!E27</f>
        <v>0</v>
      </c>
      <c r="G993" s="69">
        <f>RMA_TC_032!F27</f>
        <v>0</v>
      </c>
      <c r="H993" s="69">
        <f>RMA_TC_032!G27</f>
        <v>0</v>
      </c>
      <c r="I993" s="69">
        <f>RMA_TC_027!H167</f>
        <v>0</v>
      </c>
      <c r="J993" s="70">
        <f>E993</f>
        <v>100</v>
      </c>
      <c r="L993" s="44"/>
      <c r="M993" s="44"/>
    </row>
    <row r="994" spans="1:13" ht="16" thickBot="1">
      <c r="A994" s="71">
        <v>100</v>
      </c>
      <c r="B994" s="66" t="str">
        <f>RMA_TC_001!$B$2</f>
        <v>TestcaseNo</v>
      </c>
      <c r="C994" s="72">
        <v>0</v>
      </c>
      <c r="D994" s="72" t="s">
        <v>11</v>
      </c>
      <c r="E994" s="68">
        <v>100</v>
      </c>
      <c r="F994" s="69">
        <f>RMA_TC_032!E28</f>
        <v>0</v>
      </c>
      <c r="G994" s="69">
        <f>RMA_TC_032!F28</f>
        <v>0</v>
      </c>
      <c r="H994" s="69">
        <f>RMA_TC_032!G28</f>
        <v>0</v>
      </c>
      <c r="I994" s="69">
        <f>RMA_TC_027!H168</f>
        <v>0</v>
      </c>
      <c r="J994" s="73">
        <f>E994</f>
        <v>100</v>
      </c>
      <c r="L994" s="44"/>
      <c r="M994" s="44"/>
    </row>
    <row r="995" spans="1:13" ht="16.5" thickTop="1" thickBot="1">
      <c r="A995" s="74" t="s">
        <v>31</v>
      </c>
      <c r="B995" s="81"/>
      <c r="C995" s="81"/>
      <c r="D995" s="81"/>
      <c r="E995" s="82"/>
      <c r="F995" s="77">
        <f>AVERAGE(F992:F994)</f>
        <v>0</v>
      </c>
      <c r="G995" s="77">
        <f>AVERAGE(G992:G994)</f>
        <v>0</v>
      </c>
      <c r="H995" s="77">
        <f>AVERAGE(H992:H994)</f>
        <v>0</v>
      </c>
      <c r="I995" s="77">
        <f>AVERAGE(I992:I994)</f>
        <v>0</v>
      </c>
      <c r="J995" s="78">
        <f>SUM(J992:J994)/(SUM(A992:A994))</f>
        <v>1</v>
      </c>
      <c r="L995" s="44"/>
      <c r="M995" s="44"/>
    </row>
    <row r="996" spans="1:13">
      <c r="A996" s="35"/>
      <c r="B996" s="87"/>
      <c r="C996" s="35"/>
      <c r="D996" s="87"/>
      <c r="E996" s="35"/>
      <c r="F996" s="35"/>
      <c r="G996" s="35"/>
      <c r="H996" s="35"/>
      <c r="I996" s="35"/>
      <c r="J996" s="35"/>
    </row>
    <row r="997" spans="1:13">
      <c r="A997" s="35"/>
      <c r="B997" s="87"/>
      <c r="C997" s="35"/>
      <c r="D997" s="87"/>
      <c r="E997" s="35"/>
      <c r="F997" s="35"/>
      <c r="G997" s="35"/>
      <c r="H997" s="35"/>
      <c r="I997" s="35"/>
      <c r="J997" s="35"/>
    </row>
    <row r="998" spans="1:13">
      <c r="A998" s="35"/>
      <c r="B998" s="87"/>
      <c r="C998" s="35"/>
      <c r="D998" s="87"/>
      <c r="E998" s="35"/>
      <c r="F998" s="35"/>
      <c r="G998" s="35"/>
      <c r="H998" s="35"/>
      <c r="I998" s="35"/>
      <c r="J998" s="35"/>
    </row>
    <row r="999" spans="1:13">
      <c r="A999" s="35"/>
      <c r="B999" s="87"/>
      <c r="C999" s="35"/>
      <c r="D999" s="87"/>
      <c r="E999" s="35"/>
      <c r="F999" s="35"/>
      <c r="G999" s="35"/>
      <c r="H999" s="35"/>
      <c r="I999" s="35"/>
      <c r="J999" s="35"/>
    </row>
    <row r="1000" spans="1:13">
      <c r="A1000" s="35"/>
      <c r="B1000" s="87"/>
      <c r="C1000" s="35"/>
      <c r="D1000" s="87"/>
      <c r="E1000" s="35"/>
      <c r="F1000" s="35"/>
      <c r="G1000" s="35"/>
      <c r="H1000" s="35"/>
      <c r="I1000" s="35"/>
      <c r="J1000" s="35"/>
    </row>
    <row r="1001" spans="1:13">
      <c r="A1001" s="35"/>
      <c r="B1001" s="87"/>
      <c r="C1001" s="35"/>
      <c r="D1001" s="87"/>
      <c r="E1001" s="35"/>
      <c r="F1001" s="35"/>
      <c r="G1001" s="35"/>
      <c r="H1001" s="35"/>
      <c r="I1001" s="35"/>
      <c r="J1001" s="35"/>
    </row>
    <row r="1002" spans="1:13">
      <c r="A1002" s="35"/>
      <c r="B1002" s="87"/>
      <c r="C1002" s="35"/>
      <c r="D1002" s="87"/>
      <c r="E1002" s="35"/>
      <c r="F1002" s="35"/>
      <c r="G1002" s="35"/>
      <c r="H1002" s="35"/>
      <c r="I1002" s="35"/>
      <c r="J1002" s="35"/>
    </row>
    <row r="1003" spans="1:13">
      <c r="A1003" s="35"/>
      <c r="B1003" s="87"/>
      <c r="C1003" s="35"/>
      <c r="D1003" s="87"/>
      <c r="E1003" s="35"/>
      <c r="F1003" s="35"/>
      <c r="G1003" s="35"/>
      <c r="H1003" s="35"/>
      <c r="I1003" s="35"/>
      <c r="J1003" s="35"/>
    </row>
    <row r="1004" spans="1:13">
      <c r="A1004" s="35"/>
      <c r="B1004" s="87"/>
      <c r="C1004" s="35"/>
      <c r="D1004" s="87"/>
      <c r="E1004" s="35"/>
      <c r="F1004" s="35"/>
      <c r="G1004" s="35"/>
      <c r="H1004" s="35"/>
      <c r="I1004" s="35"/>
      <c r="J1004" s="35"/>
    </row>
    <row r="1005" spans="1:13">
      <c r="A1005" s="35"/>
      <c r="B1005" s="87"/>
      <c r="C1005" s="35"/>
      <c r="D1005" s="87"/>
      <c r="E1005" s="35"/>
      <c r="F1005" s="35"/>
      <c r="G1005" s="35"/>
      <c r="H1005" s="35"/>
      <c r="I1005" s="35"/>
      <c r="J1005" s="35"/>
    </row>
    <row r="1006" spans="1:13">
      <c r="A1006" s="35"/>
      <c r="B1006" s="87"/>
      <c r="C1006" s="35"/>
      <c r="D1006" s="87"/>
      <c r="E1006" s="35"/>
      <c r="F1006" s="35"/>
      <c r="G1006" s="35"/>
      <c r="H1006" s="35"/>
      <c r="I1006" s="35"/>
      <c r="J1006" s="35"/>
    </row>
    <row r="1007" spans="1:13">
      <c r="A1007" s="35"/>
      <c r="B1007" s="87"/>
      <c r="C1007" s="35"/>
      <c r="D1007" s="87"/>
      <c r="E1007" s="35"/>
      <c r="F1007" s="35"/>
      <c r="G1007" s="35"/>
      <c r="H1007" s="35"/>
      <c r="I1007" s="35"/>
      <c r="J1007" s="35"/>
    </row>
    <row r="1008" spans="1:13">
      <c r="A1008" s="35"/>
      <c r="B1008" s="87"/>
      <c r="C1008" s="35"/>
      <c r="D1008" s="87"/>
      <c r="E1008" s="35"/>
      <c r="F1008" s="35"/>
      <c r="G1008" s="35"/>
      <c r="H1008" s="35"/>
      <c r="I1008" s="35"/>
      <c r="J1008" s="35"/>
    </row>
    <row r="1009" spans="1:10">
      <c r="A1009" s="35"/>
      <c r="B1009" s="87"/>
      <c r="C1009" s="35"/>
      <c r="D1009" s="87"/>
      <c r="E1009" s="35"/>
      <c r="F1009" s="35"/>
      <c r="G1009" s="35"/>
      <c r="H1009" s="35"/>
      <c r="I1009" s="35"/>
      <c r="J1009" s="35"/>
    </row>
    <row r="1010" spans="1:10">
      <c r="A1010" s="35"/>
      <c r="B1010" s="87"/>
      <c r="C1010" s="35"/>
      <c r="D1010" s="87"/>
      <c r="E1010" s="35"/>
      <c r="F1010" s="35"/>
      <c r="G1010" s="35"/>
      <c r="H1010" s="35"/>
      <c r="I1010" s="35"/>
      <c r="J1010" s="35"/>
    </row>
    <row r="1011" spans="1:10">
      <c r="A1011" s="35"/>
      <c r="B1011" s="87"/>
      <c r="C1011" s="35"/>
      <c r="D1011" s="87"/>
      <c r="E1011" s="35"/>
      <c r="F1011" s="35"/>
      <c r="G1011" s="35"/>
      <c r="H1011" s="35"/>
      <c r="I1011" s="35"/>
      <c r="J1011" s="35"/>
    </row>
    <row r="1012" spans="1:10">
      <c r="A1012" s="35"/>
      <c r="B1012" s="87"/>
      <c r="C1012" s="35"/>
      <c r="D1012" s="87"/>
      <c r="E1012" s="35"/>
      <c r="F1012" s="35"/>
      <c r="G1012" s="35"/>
      <c r="H1012" s="35"/>
      <c r="I1012" s="35"/>
      <c r="J1012" s="35"/>
    </row>
    <row r="1013" spans="1:10">
      <c r="A1013" s="35"/>
      <c r="B1013" s="87"/>
      <c r="C1013" s="35"/>
      <c r="D1013" s="87"/>
      <c r="E1013" s="35"/>
      <c r="F1013" s="35"/>
      <c r="G1013" s="35"/>
      <c r="H1013" s="35"/>
      <c r="I1013" s="35"/>
      <c r="J1013" s="35"/>
    </row>
    <row r="1014" spans="1:10">
      <c r="A1014" s="35"/>
      <c r="B1014" s="87"/>
      <c r="C1014" s="35"/>
      <c r="D1014" s="87"/>
      <c r="E1014" s="35"/>
      <c r="F1014" s="35"/>
      <c r="G1014" s="35"/>
      <c r="H1014" s="35"/>
      <c r="I1014" s="35"/>
      <c r="J1014" s="35"/>
    </row>
    <row r="1015" spans="1:10">
      <c r="A1015" s="35"/>
      <c r="B1015" s="87"/>
      <c r="C1015" s="35"/>
      <c r="D1015" s="87"/>
      <c r="E1015" s="35"/>
      <c r="F1015" s="35"/>
      <c r="G1015" s="35"/>
      <c r="H1015" s="35"/>
      <c r="I1015" s="35"/>
      <c r="J1015" s="35"/>
    </row>
    <row r="1016" spans="1:10">
      <c r="A1016" s="35"/>
      <c r="B1016" s="87"/>
      <c r="C1016" s="35"/>
      <c r="D1016" s="87"/>
      <c r="E1016" s="35"/>
      <c r="F1016" s="35"/>
      <c r="G1016" s="35"/>
      <c r="H1016" s="35"/>
      <c r="I1016" s="35"/>
      <c r="J1016" s="35"/>
    </row>
    <row r="1017" spans="1:10">
      <c r="A1017" s="35"/>
      <c r="B1017" s="87"/>
      <c r="C1017" s="35"/>
      <c r="D1017" s="87"/>
      <c r="E1017" s="35"/>
      <c r="F1017" s="35"/>
      <c r="G1017" s="35"/>
      <c r="H1017" s="35"/>
      <c r="I1017" s="35"/>
      <c r="J1017" s="35"/>
    </row>
    <row r="1018" spans="1:10">
      <c r="A1018" s="35"/>
      <c r="B1018" s="87"/>
      <c r="C1018" s="35"/>
      <c r="D1018" s="87"/>
      <c r="E1018" s="35"/>
      <c r="F1018" s="35"/>
      <c r="G1018" s="35"/>
      <c r="H1018" s="35"/>
      <c r="I1018" s="35"/>
      <c r="J1018" s="35"/>
    </row>
    <row r="1019" spans="1:10">
      <c r="A1019" s="35"/>
      <c r="B1019" s="87"/>
      <c r="C1019" s="35"/>
      <c r="D1019" s="87"/>
      <c r="E1019" s="35"/>
      <c r="F1019" s="35"/>
      <c r="G1019" s="35"/>
      <c r="H1019" s="35"/>
      <c r="I1019" s="35"/>
      <c r="J1019" s="35"/>
    </row>
    <row r="1020" spans="1:10">
      <c r="A1020" s="35"/>
      <c r="B1020" s="87"/>
      <c r="C1020" s="35"/>
      <c r="D1020" s="87"/>
      <c r="E1020" s="35"/>
      <c r="F1020" s="35"/>
      <c r="G1020" s="35"/>
      <c r="H1020" s="35"/>
      <c r="I1020" s="35"/>
      <c r="J1020" s="35"/>
    </row>
    <row r="1021" spans="1:10">
      <c r="A1021" s="35"/>
      <c r="B1021" s="87"/>
      <c r="C1021" s="35"/>
      <c r="D1021" s="87"/>
      <c r="E1021" s="35"/>
      <c r="F1021" s="35"/>
      <c r="G1021" s="35"/>
      <c r="H1021" s="35"/>
      <c r="I1021" s="35"/>
      <c r="J1021" s="35"/>
    </row>
  </sheetData>
  <mergeCells count="34">
    <mergeCell ref="A857:J857"/>
    <mergeCell ref="A885:J885"/>
    <mergeCell ref="A913:J913"/>
    <mergeCell ref="A941:J941"/>
    <mergeCell ref="A969:J969"/>
    <mergeCell ref="A613:J613"/>
    <mergeCell ref="A645:J645"/>
    <mergeCell ref="A677:J677"/>
    <mergeCell ref="A5:J5"/>
    <mergeCell ref="A37:J37"/>
    <mergeCell ref="A69:J69"/>
    <mergeCell ref="A101:J101"/>
    <mergeCell ref="A421:J421"/>
    <mergeCell ref="A133:J133"/>
    <mergeCell ref="A165:J165"/>
    <mergeCell ref="A197:J197"/>
    <mergeCell ref="A229:J229"/>
    <mergeCell ref="A261:J261"/>
    <mergeCell ref="A829:J829"/>
    <mergeCell ref="A1:O1"/>
    <mergeCell ref="A2:AQ2"/>
    <mergeCell ref="A801:J801"/>
    <mergeCell ref="A709:J709"/>
    <mergeCell ref="A453:J453"/>
    <mergeCell ref="A485:J485"/>
    <mergeCell ref="A517:J517"/>
    <mergeCell ref="A549:J549"/>
    <mergeCell ref="A581:J581"/>
    <mergeCell ref="A293:J293"/>
    <mergeCell ref="A325:J325"/>
    <mergeCell ref="A357:J357"/>
    <mergeCell ref="A389:J389"/>
    <mergeCell ref="A773:J773"/>
    <mergeCell ref="A741:J741"/>
  </mergeCells>
  <pageMargins left="0.7" right="0.7" top="0.75" bottom="0.75" header="0.3" footer="0.3"/>
  <pageSetup paperSize="9" orientation="portrait" r:id="rId1"/>
  <ignoredErrors>
    <ignoredError sqref="J367 J275 J11 J15 J19 J23 J27 J31 J43 J47 J51 J55 J59 J63 J75 J79 J83 J87 J91 J95 J107 J111 J115 J119 J123 J127 J139 J143 J147 J151 J155 J159 J171 J175 J179 J183 J187 J191 J235 J239 J243 J247 J251 J255 J267 J271 J279 J283 J287 J299 J303 J307 J311 J315 J319 J331 J335 J339 J343 J347 J351 J363 J371 J375 J383 J379 J395 J399 J403 J407 J411 J415 J427 J431 J435 J439 J443 J447 J459 J463 J467 J471 J475 J479 J491 J495 J499 J503 J507 J511 J523 J527 J531 J535 J539 J543 J555 J559 J563 J571 J567 J575 J587 J591 J595 J599 J603 J607 J651 J655 J659 J663 J667 J671 J683 J687 J691 J695 J699 J703 J715 J719 J723 J727 J731 J735 J747 J751 J755 J759 J763 J767 J779 J783 J787 J791 J795"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31"/>
  <sheetViews>
    <sheetView workbookViewId="0">
      <selection activeCell="C5" sqref="C5:I7"/>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9" width="11.81640625" style="48" bestFit="1" customWidth="1" collapsed="1"/>
    <col min="10" max="16384" width="8.81640625" style="44" collapsed="1"/>
  </cols>
  <sheetData>
    <row r="1" spans="1:9" s="42" customFormat="1" ht="15" customHeight="1">
      <c r="A1" s="40"/>
      <c r="B1" s="295" t="s">
        <v>75</v>
      </c>
      <c r="C1" s="295"/>
      <c r="D1" s="295"/>
      <c r="E1" s="295"/>
      <c r="F1" s="295"/>
      <c r="G1" s="295"/>
      <c r="H1" s="40"/>
      <c r="I1" s="40"/>
    </row>
    <row r="2" spans="1:9" s="42" customFormat="1" ht="12.75" customHeight="1">
      <c r="A2" s="40"/>
      <c r="B2" s="195" t="s">
        <v>319</v>
      </c>
      <c r="C2" s="195">
        <v>27</v>
      </c>
      <c r="D2" s="40"/>
      <c r="E2" s="40"/>
      <c r="F2" s="40"/>
      <c r="G2" s="40"/>
      <c r="H2" s="40"/>
      <c r="I2" s="40"/>
    </row>
    <row r="3" spans="1:9" s="42" customFormat="1" ht="12.75" customHeight="1" thickBot="1">
      <c r="A3" s="40"/>
      <c r="B3" s="40"/>
      <c r="C3" s="40"/>
      <c r="D3" s="40"/>
      <c r="E3" s="40"/>
      <c r="F3" s="40"/>
      <c r="G3" s="40"/>
      <c r="H3" s="40"/>
      <c r="I3" s="40"/>
    </row>
    <row r="4" spans="1:9">
      <c r="A4" s="162" t="s">
        <v>23</v>
      </c>
      <c r="B4" s="163" t="s">
        <v>202</v>
      </c>
      <c r="C4" s="164" t="s">
        <v>188</v>
      </c>
      <c r="D4" s="164" t="s">
        <v>189</v>
      </c>
      <c r="E4" s="164" t="s">
        <v>190</v>
      </c>
      <c r="F4" s="164" t="s">
        <v>191</v>
      </c>
      <c r="G4" s="164" t="s">
        <v>192</v>
      </c>
      <c r="H4" s="164" t="s">
        <v>193</v>
      </c>
      <c r="I4" s="165" t="s">
        <v>194</v>
      </c>
    </row>
    <row r="5" spans="1:9" ht="15.5">
      <c r="A5" s="166"/>
      <c r="B5" s="199" t="s">
        <v>203</v>
      </c>
      <c r="C5" s="266"/>
      <c r="D5" s="266"/>
      <c r="E5" s="266"/>
      <c r="F5" s="266"/>
      <c r="G5" s="266"/>
      <c r="H5" s="266"/>
      <c r="I5" s="267"/>
    </row>
    <row r="6" spans="1:9" ht="15.5">
      <c r="A6" s="166"/>
      <c r="B6" s="199" t="s">
        <v>204</v>
      </c>
      <c r="C6" s="266"/>
      <c r="D6" s="266"/>
      <c r="E6" s="266"/>
      <c r="F6" s="266"/>
      <c r="G6" s="266"/>
      <c r="H6" s="266"/>
      <c r="I6" s="267"/>
    </row>
    <row r="7" spans="1:9" ht="15.5">
      <c r="A7" s="166"/>
      <c r="B7" s="199" t="s">
        <v>205</v>
      </c>
      <c r="C7" s="266"/>
      <c r="D7" s="266"/>
      <c r="E7" s="266"/>
      <c r="F7" s="266"/>
      <c r="G7" s="266"/>
      <c r="H7" s="266"/>
      <c r="I7" s="267"/>
    </row>
    <row r="8" spans="1:9" ht="15.5">
      <c r="A8" s="167"/>
      <c r="B8" s="43"/>
      <c r="C8" s="204"/>
      <c r="D8" s="205"/>
      <c r="E8" s="206"/>
      <c r="F8" s="206"/>
      <c r="G8" s="206"/>
      <c r="H8" s="207"/>
      <c r="I8" s="208"/>
    </row>
    <row r="9" spans="1:9" ht="14.5">
      <c r="A9" s="178" t="s">
        <v>23</v>
      </c>
      <c r="B9" s="43" t="s">
        <v>201</v>
      </c>
      <c r="C9" s="204"/>
      <c r="D9" s="205"/>
      <c r="E9" s="206"/>
      <c r="F9" s="206"/>
      <c r="G9" s="206"/>
      <c r="H9" s="207"/>
      <c r="I9" s="208"/>
    </row>
    <row r="10" spans="1:9" ht="15.5">
      <c r="A10" s="166"/>
      <c r="B10" s="199" t="s">
        <v>203</v>
      </c>
      <c r="C10" s="189"/>
      <c r="D10" s="189"/>
      <c r="E10" s="189"/>
      <c r="F10" s="189"/>
      <c r="G10" s="189"/>
      <c r="H10" s="189"/>
      <c r="I10" s="190"/>
    </row>
    <row r="11" spans="1:9" ht="15.5">
      <c r="A11" s="166"/>
      <c r="B11" s="199" t="s">
        <v>204</v>
      </c>
      <c r="C11" s="189"/>
      <c r="D11" s="189"/>
      <c r="E11" s="189"/>
      <c r="F11" s="189"/>
      <c r="G11" s="189"/>
      <c r="H11" s="189"/>
      <c r="I11" s="190"/>
    </row>
    <row r="12" spans="1:9" ht="15.5">
      <c r="A12" s="166"/>
      <c r="B12" s="199" t="s">
        <v>205</v>
      </c>
      <c r="C12" s="189" t="e">
        <f t="shared" ref="C12:I12" si="0">AVERAGE(C10:C11)</f>
        <v>#DIV/0!</v>
      </c>
      <c r="D12" s="189" t="e">
        <f t="shared" si="0"/>
        <v>#DIV/0!</v>
      </c>
      <c r="E12" s="189" t="e">
        <f t="shared" si="0"/>
        <v>#DIV/0!</v>
      </c>
      <c r="F12" s="189" t="e">
        <f t="shared" si="0"/>
        <v>#DIV/0!</v>
      </c>
      <c r="G12" s="189" t="e">
        <f t="shared" si="0"/>
        <v>#DIV/0!</v>
      </c>
      <c r="H12" s="189" t="e">
        <f t="shared" si="0"/>
        <v>#DIV/0!</v>
      </c>
      <c r="I12" s="190" t="e">
        <f t="shared" si="0"/>
        <v>#DIV/0!</v>
      </c>
    </row>
    <row r="13" spans="1:9" ht="15.5">
      <c r="A13" s="167"/>
      <c r="B13" s="43"/>
      <c r="C13" s="204"/>
      <c r="D13" s="205"/>
      <c r="E13" s="205"/>
      <c r="F13" s="205"/>
      <c r="G13" s="205"/>
      <c r="H13" s="205"/>
      <c r="I13" s="208"/>
    </row>
    <row r="14" spans="1:9" ht="15" customHeight="1">
      <c r="A14" s="178" t="s">
        <v>23</v>
      </c>
      <c r="B14" s="43" t="s">
        <v>206</v>
      </c>
      <c r="C14" s="204"/>
      <c r="D14" s="205"/>
      <c r="E14" s="205"/>
      <c r="F14" s="205"/>
      <c r="G14" s="205"/>
      <c r="H14" s="205"/>
      <c r="I14" s="208"/>
    </row>
    <row r="15" spans="1:9" s="47" customFormat="1" ht="15.5">
      <c r="A15" s="166"/>
      <c r="B15" s="199" t="s">
        <v>207</v>
      </c>
      <c r="C15" s="189" t="e">
        <f t="shared" ref="C15:I15" si="1">(C7-C12)</f>
        <v>#DIV/0!</v>
      </c>
      <c r="D15" s="189" t="e">
        <f t="shared" si="1"/>
        <v>#DIV/0!</v>
      </c>
      <c r="E15" s="189" t="e">
        <f t="shared" si="1"/>
        <v>#DIV/0!</v>
      </c>
      <c r="F15" s="189" t="e">
        <f t="shared" si="1"/>
        <v>#DIV/0!</v>
      </c>
      <c r="G15" s="189" t="e">
        <f t="shared" si="1"/>
        <v>#DIV/0!</v>
      </c>
      <c r="H15" s="189" t="e">
        <f t="shared" si="1"/>
        <v>#DIV/0!</v>
      </c>
      <c r="I15" s="190" t="e">
        <f t="shared" si="1"/>
        <v>#DIV/0!</v>
      </c>
    </row>
    <row r="16" spans="1:9" ht="16" thickBot="1">
      <c r="A16" s="169"/>
      <c r="B16" s="170"/>
      <c r="C16" s="170"/>
      <c r="D16" s="171"/>
      <c r="E16" s="171"/>
      <c r="F16" s="171"/>
      <c r="G16" s="171"/>
      <c r="H16" s="171"/>
      <c r="I16" s="172"/>
    </row>
    <row r="18" spans="1:9" ht="13">
      <c r="B18" s="195" t="s">
        <v>208</v>
      </c>
      <c r="C18" s="44"/>
      <c r="D18" s="44"/>
      <c r="E18" s="44"/>
      <c r="F18" s="44"/>
      <c r="G18" s="44"/>
      <c r="H18" s="44"/>
      <c r="I18" s="44"/>
    </row>
    <row r="19" spans="1:9">
      <c r="A19" s="42"/>
      <c r="B19" s="200" t="s">
        <v>209</v>
      </c>
      <c r="C19" s="44"/>
      <c r="D19" s="44"/>
      <c r="E19" s="44"/>
      <c r="F19" s="44"/>
      <c r="G19" s="44"/>
      <c r="H19" s="44"/>
      <c r="I19" s="44"/>
    </row>
    <row r="20" spans="1:9">
      <c r="B20" s="200" t="s">
        <v>210</v>
      </c>
      <c r="C20" s="44"/>
      <c r="D20" s="44"/>
      <c r="E20" s="44"/>
      <c r="F20" s="44"/>
      <c r="G20" s="44"/>
      <c r="H20" s="44"/>
      <c r="I20" s="44"/>
    </row>
    <row r="21" spans="1:9">
      <c r="B21" s="200" t="s">
        <v>225</v>
      </c>
      <c r="C21" s="44"/>
      <c r="D21" s="44"/>
      <c r="E21" s="44"/>
      <c r="F21" s="44"/>
      <c r="G21" s="44"/>
      <c r="H21" s="44"/>
      <c r="I21" s="44"/>
    </row>
    <row r="22" spans="1:9">
      <c r="B22" s="200" t="s">
        <v>247</v>
      </c>
    </row>
    <row r="23" spans="1:9">
      <c r="B23" s="200" t="s">
        <v>227</v>
      </c>
    </row>
    <row r="24" spans="1:9">
      <c r="B24" s="200" t="s">
        <v>293</v>
      </c>
    </row>
    <row r="25" spans="1:9">
      <c r="B25" s="200" t="s">
        <v>271</v>
      </c>
    </row>
    <row r="26" spans="1:9">
      <c r="B26" s="48"/>
    </row>
    <row r="27" spans="1:9">
      <c r="B27" s="48"/>
      <c r="D27" s="49"/>
      <c r="H27" s="48"/>
    </row>
    <row r="28" spans="1:9">
      <c r="B28" s="48"/>
      <c r="D28" s="49"/>
      <c r="H28" s="48"/>
    </row>
    <row r="29" spans="1:9">
      <c r="B29" s="48"/>
      <c r="D29" s="49"/>
      <c r="H29" s="48"/>
    </row>
    <row r="30" spans="1:9">
      <c r="B30" s="48"/>
      <c r="D30" s="49"/>
      <c r="H30" s="48"/>
    </row>
    <row r="31" spans="1:9">
      <c r="D31" s="49"/>
      <c r="H31" s="48"/>
    </row>
  </sheetData>
  <mergeCells count="1">
    <mergeCell ref="B1:G1"/>
  </mergeCell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6F13B-3F64-4FAC-B2E1-61650B80F0E7}">
  <dimension ref="A1:I31"/>
  <sheetViews>
    <sheetView workbookViewId="0">
      <selection activeCell="C5" sqref="C5:I7"/>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9" width="11.81640625" style="48" bestFit="1" customWidth="1" collapsed="1"/>
    <col min="10" max="16384" width="8.81640625" style="44" collapsed="1"/>
  </cols>
  <sheetData>
    <row r="1" spans="1:9" s="42" customFormat="1" ht="15" customHeight="1">
      <c r="A1" s="40"/>
      <c r="B1" s="295" t="s">
        <v>294</v>
      </c>
      <c r="C1" s="295"/>
      <c r="D1" s="295"/>
      <c r="E1" s="295"/>
      <c r="F1" s="295"/>
      <c r="G1" s="295"/>
      <c r="H1" s="40"/>
      <c r="I1" s="40"/>
    </row>
    <row r="2" spans="1:9" s="42" customFormat="1" ht="12.75" customHeight="1">
      <c r="A2" s="40"/>
      <c r="B2" s="195" t="s">
        <v>319</v>
      </c>
      <c r="C2" s="195">
        <v>28</v>
      </c>
      <c r="D2" s="40"/>
      <c r="E2" s="40"/>
      <c r="F2" s="40"/>
      <c r="G2" s="40"/>
      <c r="H2" s="40"/>
      <c r="I2" s="40"/>
    </row>
    <row r="3" spans="1:9" s="42" customFormat="1" ht="12.75" customHeight="1" thickBot="1">
      <c r="A3" s="40"/>
      <c r="B3" s="40"/>
      <c r="C3" s="40"/>
      <c r="D3" s="40"/>
      <c r="E3" s="40"/>
      <c r="F3" s="40"/>
      <c r="G3" s="40"/>
      <c r="H3" s="40"/>
      <c r="I3" s="40"/>
    </row>
    <row r="4" spans="1:9">
      <c r="A4" s="162" t="s">
        <v>23</v>
      </c>
      <c r="B4" s="163" t="s">
        <v>202</v>
      </c>
      <c r="C4" s="164" t="s">
        <v>188</v>
      </c>
      <c r="D4" s="164" t="s">
        <v>189</v>
      </c>
      <c r="E4" s="164" t="s">
        <v>190</v>
      </c>
      <c r="F4" s="164" t="s">
        <v>191</v>
      </c>
      <c r="G4" s="164" t="s">
        <v>192</v>
      </c>
      <c r="H4" s="164" t="s">
        <v>193</v>
      </c>
      <c r="I4" s="165" t="s">
        <v>194</v>
      </c>
    </row>
    <row r="5" spans="1:9" ht="15.5">
      <c r="A5" s="166"/>
      <c r="B5" s="199" t="s">
        <v>203</v>
      </c>
      <c r="C5" s="268"/>
      <c r="D5" s="268"/>
      <c r="E5" s="268"/>
      <c r="F5" s="268"/>
      <c r="G5" s="268"/>
      <c r="H5" s="268"/>
      <c r="I5" s="269"/>
    </row>
    <row r="6" spans="1:9" ht="15.5">
      <c r="A6" s="166"/>
      <c r="B6" s="199" t="s">
        <v>204</v>
      </c>
      <c r="C6" s="268"/>
      <c r="D6" s="268"/>
      <c r="E6" s="268"/>
      <c r="F6" s="268"/>
      <c r="G6" s="268"/>
      <c r="H6" s="268"/>
      <c r="I6" s="269"/>
    </row>
    <row r="7" spans="1:9" ht="15.5">
      <c r="A7" s="166"/>
      <c r="B7" s="199" t="s">
        <v>205</v>
      </c>
      <c r="C7" s="268"/>
      <c r="D7" s="268"/>
      <c r="E7" s="268"/>
      <c r="F7" s="268"/>
      <c r="G7" s="268"/>
      <c r="H7" s="268"/>
      <c r="I7" s="269"/>
    </row>
    <row r="8" spans="1:9" ht="15.5">
      <c r="A8" s="167"/>
      <c r="B8" s="43"/>
      <c r="C8" s="204"/>
      <c r="D8" s="205"/>
      <c r="E8" s="206"/>
      <c r="F8" s="206"/>
      <c r="G8" s="206"/>
      <c r="H8" s="207"/>
      <c r="I8" s="208"/>
    </row>
    <row r="9" spans="1:9" ht="14.5">
      <c r="A9" s="178" t="s">
        <v>23</v>
      </c>
      <c r="B9" s="43" t="s">
        <v>201</v>
      </c>
      <c r="C9" s="204"/>
      <c r="D9" s="205"/>
      <c r="E9" s="206"/>
      <c r="F9" s="206"/>
      <c r="G9" s="206"/>
      <c r="H9" s="207"/>
      <c r="I9" s="208"/>
    </row>
    <row r="10" spans="1:9" ht="15.5">
      <c r="A10" s="166"/>
      <c r="B10" s="199" t="s">
        <v>203</v>
      </c>
      <c r="C10" s="189"/>
      <c r="D10" s="189"/>
      <c r="E10" s="189"/>
      <c r="F10" s="189"/>
      <c r="G10" s="189"/>
      <c r="H10" s="189"/>
      <c r="I10" s="189"/>
    </row>
    <row r="11" spans="1:9" ht="15.5">
      <c r="A11" s="166"/>
      <c r="B11" s="199" t="s">
        <v>204</v>
      </c>
      <c r="C11" s="189"/>
      <c r="D11" s="189"/>
      <c r="E11" s="189"/>
      <c r="F11" s="189"/>
      <c r="G11" s="189"/>
      <c r="H11" s="189"/>
      <c r="I11" s="189"/>
    </row>
    <row r="12" spans="1:9" ht="15.5">
      <c r="A12" s="166"/>
      <c r="B12" s="199" t="s">
        <v>205</v>
      </c>
      <c r="C12" s="189" t="e">
        <f t="shared" ref="C12:G12" si="0">AVERAGE(C10:C11)</f>
        <v>#DIV/0!</v>
      </c>
      <c r="D12" s="189" t="e">
        <f t="shared" si="0"/>
        <v>#DIV/0!</v>
      </c>
      <c r="E12" s="189" t="e">
        <f t="shared" si="0"/>
        <v>#DIV/0!</v>
      </c>
      <c r="F12" s="189" t="e">
        <f t="shared" si="0"/>
        <v>#DIV/0!</v>
      </c>
      <c r="G12" s="189" t="e">
        <f t="shared" si="0"/>
        <v>#DIV/0!</v>
      </c>
      <c r="H12" s="189" t="e">
        <f>AVERAGE(H10:H11)</f>
        <v>#DIV/0!</v>
      </c>
      <c r="I12" s="190" t="e">
        <f>AVERAGE(H10:H11)</f>
        <v>#DIV/0!</v>
      </c>
    </row>
    <row r="13" spans="1:9" ht="15.5">
      <c r="A13" s="167"/>
      <c r="B13" s="43"/>
      <c r="C13" s="204"/>
      <c r="D13" s="205"/>
      <c r="E13" s="205"/>
      <c r="F13" s="205"/>
      <c r="G13" s="205"/>
      <c r="H13" s="205"/>
      <c r="I13" s="208"/>
    </row>
    <row r="14" spans="1:9" ht="15" customHeight="1">
      <c r="A14" s="178" t="s">
        <v>23</v>
      </c>
      <c r="B14" s="43" t="s">
        <v>206</v>
      </c>
      <c r="C14" s="204"/>
      <c r="D14" s="205"/>
      <c r="E14" s="205"/>
      <c r="F14" s="205"/>
      <c r="G14" s="205"/>
      <c r="H14" s="205"/>
      <c r="I14" s="208"/>
    </row>
    <row r="15" spans="1:9" s="47" customFormat="1" ht="15.5">
      <c r="A15" s="166"/>
      <c r="B15" s="199" t="s">
        <v>207</v>
      </c>
      <c r="C15" s="189" t="e">
        <f t="shared" ref="C15:I15" si="1">(C7-C12)</f>
        <v>#DIV/0!</v>
      </c>
      <c r="D15" s="189" t="e">
        <f t="shared" si="1"/>
        <v>#DIV/0!</v>
      </c>
      <c r="E15" s="189" t="e">
        <f t="shared" si="1"/>
        <v>#DIV/0!</v>
      </c>
      <c r="F15" s="189" t="e">
        <f t="shared" si="1"/>
        <v>#DIV/0!</v>
      </c>
      <c r="G15" s="189" t="e">
        <f t="shared" si="1"/>
        <v>#DIV/0!</v>
      </c>
      <c r="H15" s="189" t="e">
        <f t="shared" si="1"/>
        <v>#DIV/0!</v>
      </c>
      <c r="I15" s="190" t="e">
        <f t="shared" si="1"/>
        <v>#DIV/0!</v>
      </c>
    </row>
    <row r="16" spans="1:9" ht="16" thickBot="1">
      <c r="A16" s="169"/>
      <c r="B16" s="170"/>
      <c r="C16" s="170"/>
      <c r="D16" s="171"/>
      <c r="E16" s="171"/>
      <c r="F16" s="171"/>
      <c r="G16" s="171"/>
      <c r="H16" s="171"/>
      <c r="I16" s="172"/>
    </row>
    <row r="18" spans="1:9" ht="13">
      <c r="B18" s="195" t="s">
        <v>208</v>
      </c>
      <c r="C18" s="44"/>
      <c r="D18" s="44"/>
      <c r="E18" s="44"/>
      <c r="F18" s="44"/>
      <c r="G18" s="44"/>
      <c r="H18" s="44"/>
      <c r="I18" s="44"/>
    </row>
    <row r="19" spans="1:9">
      <c r="A19" s="42"/>
      <c r="B19" s="200" t="s">
        <v>209</v>
      </c>
      <c r="C19" s="44"/>
      <c r="D19" s="44"/>
      <c r="E19" s="44"/>
      <c r="F19" s="44"/>
      <c r="G19" s="44"/>
      <c r="H19" s="44"/>
      <c r="I19" s="44"/>
    </row>
    <row r="20" spans="1:9">
      <c r="B20" s="200" t="s">
        <v>210</v>
      </c>
      <c r="C20" s="44"/>
      <c r="D20" s="44"/>
      <c r="E20" s="44"/>
      <c r="F20" s="44"/>
      <c r="G20" s="44"/>
      <c r="H20" s="44"/>
      <c r="I20" s="44"/>
    </row>
    <row r="21" spans="1:9">
      <c r="B21" s="200" t="s">
        <v>225</v>
      </c>
      <c r="C21" s="44"/>
      <c r="D21" s="44"/>
      <c r="E21" s="44"/>
      <c r="F21" s="44"/>
      <c r="G21" s="44"/>
      <c r="H21" s="44"/>
      <c r="I21" s="44"/>
    </row>
    <row r="22" spans="1:9">
      <c r="B22" s="200" t="s">
        <v>247</v>
      </c>
    </row>
    <row r="23" spans="1:9">
      <c r="B23" s="200" t="s">
        <v>227</v>
      </c>
    </row>
    <row r="24" spans="1:9">
      <c r="B24" s="200" t="s">
        <v>295</v>
      </c>
    </row>
    <row r="25" spans="1:9">
      <c r="B25" s="200" t="s">
        <v>271</v>
      </c>
    </row>
    <row r="26" spans="1:9">
      <c r="B26" s="48"/>
    </row>
    <row r="27" spans="1:9">
      <c r="B27" s="48"/>
      <c r="D27" s="49"/>
      <c r="H27" s="48"/>
    </row>
    <row r="28" spans="1:9">
      <c r="B28" s="48"/>
      <c r="D28" s="49"/>
      <c r="H28" s="48"/>
    </row>
    <row r="29" spans="1:9">
      <c r="B29" s="48"/>
      <c r="D29" s="49"/>
      <c r="H29" s="48"/>
    </row>
    <row r="30" spans="1:9">
      <c r="B30" s="48"/>
      <c r="D30" s="49"/>
      <c r="H30" s="48"/>
    </row>
    <row r="31" spans="1:9">
      <c r="D31" s="49"/>
      <c r="H31" s="48"/>
    </row>
  </sheetData>
  <mergeCells count="1">
    <mergeCell ref="B1:G1"/>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8B79A-7D49-4CF7-84DD-92C5B02D1818}">
  <dimension ref="A1:I31"/>
  <sheetViews>
    <sheetView zoomScaleNormal="100" workbookViewId="0">
      <selection activeCell="C5" sqref="C5:G6"/>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7" width="11.81640625" style="49" bestFit="1" customWidth="1" collapsed="1"/>
    <col min="8" max="16384" width="8.81640625" style="44" collapsed="1"/>
  </cols>
  <sheetData>
    <row r="1" spans="1:9" s="42" customFormat="1" ht="15" customHeight="1">
      <c r="A1" s="40"/>
      <c r="B1" s="295" t="s">
        <v>76</v>
      </c>
      <c r="C1" s="295"/>
      <c r="D1" s="295"/>
      <c r="E1" s="295"/>
      <c r="F1" s="295"/>
      <c r="G1" s="295"/>
    </row>
    <row r="2" spans="1:9" s="42" customFormat="1" ht="12.75" customHeight="1">
      <c r="A2" s="40"/>
      <c r="B2" s="195" t="s">
        <v>319</v>
      </c>
      <c r="C2" s="195">
        <v>29</v>
      </c>
      <c r="D2" s="40"/>
      <c r="E2" s="40"/>
      <c r="F2" s="40"/>
      <c r="G2" s="40"/>
    </row>
    <row r="3" spans="1:9" s="42" customFormat="1" ht="12.75" customHeight="1" thickBot="1">
      <c r="A3" s="40"/>
      <c r="B3" s="40"/>
      <c r="C3" s="40"/>
      <c r="D3" s="40"/>
      <c r="E3" s="40"/>
      <c r="F3" s="40"/>
      <c r="G3" s="40"/>
    </row>
    <row r="4" spans="1:9">
      <c r="A4" s="162" t="s">
        <v>23</v>
      </c>
      <c r="B4" s="163" t="s">
        <v>202</v>
      </c>
      <c r="C4" s="164" t="s">
        <v>188</v>
      </c>
      <c r="D4" s="164" t="s">
        <v>189</v>
      </c>
      <c r="E4" s="164" t="s">
        <v>190</v>
      </c>
      <c r="F4" s="164" t="s">
        <v>191</v>
      </c>
      <c r="G4" s="176" t="s">
        <v>192</v>
      </c>
      <c r="H4" s="212"/>
      <c r="I4" s="212"/>
    </row>
    <row r="5" spans="1:9" ht="15.5">
      <c r="A5" s="166"/>
      <c r="B5" s="270" t="s">
        <v>203</v>
      </c>
      <c r="C5" s="271"/>
      <c r="D5" s="271"/>
      <c r="E5" s="272"/>
      <c r="F5" s="271"/>
      <c r="G5" s="273"/>
      <c r="H5" s="211"/>
      <c r="I5" s="211"/>
    </row>
    <row r="6" spans="1:9" ht="15.5">
      <c r="A6" s="166"/>
      <c r="B6" s="270" t="s">
        <v>204</v>
      </c>
      <c r="C6" s="271"/>
      <c r="D6" s="271"/>
      <c r="E6" s="272"/>
      <c r="F6" s="271"/>
      <c r="G6" s="273"/>
      <c r="H6" s="211"/>
      <c r="I6" s="211"/>
    </row>
    <row r="7" spans="1:9" ht="15.5">
      <c r="A7" s="166"/>
      <c r="B7" s="270" t="s">
        <v>205</v>
      </c>
      <c r="C7" s="271">
        <v>8.127500057220459</v>
      </c>
      <c r="D7" s="271">
        <v>1.6395000219345093</v>
      </c>
      <c r="E7" s="271">
        <v>1.1614999771118164</v>
      </c>
      <c r="F7" s="271">
        <v>5.1089999675750732</v>
      </c>
      <c r="G7" s="273">
        <v>4.873499870300293</v>
      </c>
      <c r="H7" s="211"/>
      <c r="I7" s="211"/>
    </row>
    <row r="8" spans="1:9" ht="15.5">
      <c r="A8" s="167"/>
      <c r="B8" s="43"/>
      <c r="C8" s="45"/>
      <c r="D8" s="46"/>
      <c r="E8" s="138"/>
      <c r="F8" s="138"/>
      <c r="G8" s="185"/>
      <c r="H8" s="212"/>
      <c r="I8" s="212"/>
    </row>
    <row r="9" spans="1:9">
      <c r="A9" s="178" t="s">
        <v>23</v>
      </c>
      <c r="B9" s="43" t="s">
        <v>201</v>
      </c>
      <c r="C9" s="45"/>
      <c r="D9" s="46"/>
      <c r="E9" s="138"/>
      <c r="F9" s="138"/>
      <c r="G9" s="185"/>
    </row>
    <row r="10" spans="1:9" ht="15.5">
      <c r="A10" s="166"/>
      <c r="B10" s="270" t="s">
        <v>203</v>
      </c>
      <c r="C10" s="271"/>
      <c r="D10" s="271"/>
      <c r="E10" s="271"/>
      <c r="F10" s="271"/>
      <c r="G10" s="273"/>
    </row>
    <row r="11" spans="1:9" ht="15.5">
      <c r="A11" s="166"/>
      <c r="B11" s="270" t="s">
        <v>204</v>
      </c>
      <c r="C11" s="271"/>
      <c r="D11" s="271"/>
      <c r="E11" s="271"/>
      <c r="F11" s="271"/>
      <c r="G11" s="273"/>
    </row>
    <row r="12" spans="1:9" ht="15.5">
      <c r="A12" s="166"/>
      <c r="B12" s="270" t="s">
        <v>205</v>
      </c>
      <c r="C12" s="271" t="e">
        <f>AVERAGE(C10:C11)</f>
        <v>#DIV/0!</v>
      </c>
      <c r="D12" s="271" t="e">
        <f>AVERAGE(D10:D11)</f>
        <v>#DIV/0!</v>
      </c>
      <c r="E12" s="271" t="e">
        <f>AVERAGE(E10:E11)</f>
        <v>#DIV/0!</v>
      </c>
      <c r="F12" s="271" t="e">
        <f>AVERAGE(F10:F11)</f>
        <v>#DIV/0!</v>
      </c>
      <c r="G12" s="273" t="e">
        <f>AVERAGE(G10:G11)</f>
        <v>#DIV/0!</v>
      </c>
    </row>
    <row r="13" spans="1:9" ht="15.5">
      <c r="A13" s="167"/>
      <c r="B13" s="43"/>
      <c r="C13" s="45"/>
      <c r="D13" s="46"/>
      <c r="E13" s="46"/>
      <c r="F13" s="46"/>
      <c r="G13" s="168"/>
    </row>
    <row r="14" spans="1:9" ht="15" customHeight="1">
      <c r="A14" s="178" t="s">
        <v>23</v>
      </c>
      <c r="B14" s="43" t="s">
        <v>206</v>
      </c>
      <c r="C14" s="45"/>
      <c r="D14" s="46"/>
      <c r="E14" s="46"/>
      <c r="F14" s="46"/>
      <c r="G14" s="168"/>
    </row>
    <row r="15" spans="1:9" s="47" customFormat="1" ht="15.5">
      <c r="A15" s="166"/>
      <c r="B15" s="270" t="s">
        <v>207</v>
      </c>
      <c r="C15" s="271" t="e">
        <f>(C7-C12)</f>
        <v>#DIV/0!</v>
      </c>
      <c r="D15" s="271" t="e">
        <f>(D7-D12)</f>
        <v>#DIV/0!</v>
      </c>
      <c r="E15" s="271" t="e">
        <f>(E7-E12)</f>
        <v>#DIV/0!</v>
      </c>
      <c r="F15" s="271" t="e">
        <f>(F7-F12)</f>
        <v>#DIV/0!</v>
      </c>
      <c r="G15" s="273" t="e">
        <f>(G7-G12)</f>
        <v>#DIV/0!</v>
      </c>
    </row>
    <row r="16" spans="1:9" ht="16" thickBot="1">
      <c r="A16" s="169"/>
      <c r="B16" s="170"/>
      <c r="C16" s="170"/>
      <c r="D16" s="171"/>
      <c r="E16" s="171"/>
      <c r="F16" s="171"/>
      <c r="G16" s="172"/>
    </row>
    <row r="18" spans="1:4" ht="13">
      <c r="B18" s="41" t="s">
        <v>208</v>
      </c>
    </row>
    <row r="19" spans="1:4">
      <c r="A19" s="42"/>
      <c r="B19" s="137" t="s">
        <v>209</v>
      </c>
    </row>
    <row r="20" spans="1:4">
      <c r="B20" s="137" t="s">
        <v>210</v>
      </c>
    </row>
    <row r="21" spans="1:4" ht="13">
      <c r="B21" s="137" t="s">
        <v>296</v>
      </c>
      <c r="C21" s="92"/>
      <c r="D21" s="49"/>
    </row>
    <row r="22" spans="1:4">
      <c r="B22" s="137" t="s">
        <v>297</v>
      </c>
    </row>
    <row r="23" spans="1:4">
      <c r="B23" s="137" t="s">
        <v>264</v>
      </c>
    </row>
    <row r="24" spans="1:4">
      <c r="B24" s="48"/>
      <c r="D24" s="49"/>
    </row>
    <row r="25" spans="1:4">
      <c r="B25" s="48"/>
      <c r="D25" s="49"/>
    </row>
    <row r="26" spans="1:4">
      <c r="B26" s="48"/>
      <c r="D26" s="49"/>
    </row>
    <row r="27" spans="1:4">
      <c r="B27" s="48"/>
      <c r="D27" s="49"/>
    </row>
    <row r="28" spans="1:4">
      <c r="B28" s="48"/>
      <c r="D28" s="49"/>
    </row>
    <row r="29" spans="1:4">
      <c r="B29" s="48"/>
      <c r="D29" s="49"/>
    </row>
    <row r="30" spans="1:4">
      <c r="B30" s="48"/>
      <c r="D30" s="49"/>
    </row>
    <row r="31" spans="1:4">
      <c r="B31" s="48"/>
      <c r="D31" s="49"/>
    </row>
  </sheetData>
  <mergeCells count="2">
    <mergeCell ref="B1:E1"/>
    <mergeCell ref="F1:G1"/>
  </mergeCell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4DED8-3B34-4941-AAA1-28FB2ADB72C8}">
  <dimension ref="A1:M31"/>
  <sheetViews>
    <sheetView zoomScale="76" zoomScaleNormal="76" workbookViewId="0">
      <selection activeCell="C5" sqref="C5:M6"/>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3" width="12.81640625" style="49" bestFit="1" customWidth="1" collapsed="1"/>
    <col min="14" max="16384" width="8.81640625" style="44" collapsed="1"/>
  </cols>
  <sheetData>
    <row r="1" spans="1:13" s="42" customFormat="1" ht="15" customHeight="1">
      <c r="A1" s="40"/>
      <c r="B1" s="295" t="s">
        <v>77</v>
      </c>
      <c r="C1" s="295"/>
      <c r="D1" s="295"/>
      <c r="E1" s="295"/>
      <c r="F1" s="40"/>
      <c r="G1" s="40"/>
      <c r="H1" s="40"/>
      <c r="I1" s="40"/>
      <c r="J1" s="40"/>
      <c r="K1" s="40"/>
      <c r="L1" s="40"/>
      <c r="M1" s="40"/>
    </row>
    <row r="2" spans="1:13" s="42" customFormat="1" ht="12.75" customHeight="1">
      <c r="A2" s="40"/>
      <c r="B2" s="195" t="s">
        <v>319</v>
      </c>
      <c r="C2" s="195">
        <v>30</v>
      </c>
      <c r="D2" s="40"/>
      <c r="E2" s="40"/>
      <c r="F2" s="40"/>
      <c r="G2" s="40"/>
      <c r="H2" s="40"/>
      <c r="I2" s="40"/>
      <c r="J2" s="40"/>
      <c r="K2" s="40"/>
      <c r="L2" s="40"/>
      <c r="M2" s="40"/>
    </row>
    <row r="3" spans="1:13" s="42" customFormat="1" ht="12.75" customHeight="1" thickBot="1">
      <c r="A3" s="40"/>
      <c r="B3" s="40"/>
      <c r="C3" s="40"/>
      <c r="D3" s="40"/>
      <c r="E3" s="40"/>
      <c r="F3" s="40"/>
      <c r="G3" s="40"/>
      <c r="H3" s="40"/>
      <c r="I3" s="40"/>
      <c r="J3" s="40"/>
      <c r="K3" s="40"/>
      <c r="L3" s="40"/>
      <c r="M3" s="40"/>
    </row>
    <row r="4" spans="1:13">
      <c r="A4" s="162" t="s">
        <v>23</v>
      </c>
      <c r="B4" s="163" t="s">
        <v>202</v>
      </c>
      <c r="C4" s="164" t="s">
        <v>188</v>
      </c>
      <c r="D4" s="164" t="s">
        <v>189</v>
      </c>
      <c r="E4" s="164" t="s">
        <v>190</v>
      </c>
      <c r="F4" s="164" t="s">
        <v>191</v>
      </c>
      <c r="G4" s="164" t="s">
        <v>192</v>
      </c>
      <c r="H4" s="164" t="s">
        <v>193</v>
      </c>
      <c r="I4" s="173" t="s">
        <v>194</v>
      </c>
      <c r="J4" s="164" t="s">
        <v>195</v>
      </c>
      <c r="K4" s="164" t="s">
        <v>196</v>
      </c>
      <c r="L4" s="164" t="s">
        <v>197</v>
      </c>
      <c r="M4" s="176" t="s">
        <v>198</v>
      </c>
    </row>
    <row r="5" spans="1:13" ht="15.5">
      <c r="A5" s="166"/>
      <c r="B5" s="100" t="s">
        <v>203</v>
      </c>
      <c r="C5" s="274"/>
      <c r="D5" s="274"/>
      <c r="E5" s="274"/>
      <c r="F5" s="274"/>
      <c r="G5" s="274"/>
      <c r="H5" s="274"/>
      <c r="I5" s="274"/>
      <c r="J5" s="274"/>
      <c r="K5" s="274"/>
      <c r="L5" s="274"/>
      <c r="M5" s="275"/>
    </row>
    <row r="6" spans="1:13" ht="15.5">
      <c r="A6" s="166"/>
      <c r="B6" s="100" t="s">
        <v>204</v>
      </c>
      <c r="C6" s="274"/>
      <c r="D6" s="274"/>
      <c r="E6" s="274"/>
      <c r="F6" s="274"/>
      <c r="G6" s="274"/>
      <c r="H6" s="274"/>
      <c r="I6" s="274"/>
      <c r="J6" s="274"/>
      <c r="K6" s="274"/>
      <c r="L6" s="274"/>
      <c r="M6" s="275"/>
    </row>
    <row r="7" spans="1:13" ht="15.5">
      <c r="A7" s="166"/>
      <c r="B7" s="100" t="s">
        <v>205</v>
      </c>
      <c r="C7" s="180" t="e">
        <f t="shared" ref="C7:M7" si="0">AVERAGE(C5:C6)</f>
        <v>#DIV/0!</v>
      </c>
      <c r="D7" s="180" t="e">
        <f t="shared" si="0"/>
        <v>#DIV/0!</v>
      </c>
      <c r="E7" s="180" t="e">
        <f t="shared" si="0"/>
        <v>#DIV/0!</v>
      </c>
      <c r="F7" s="180" t="e">
        <f t="shared" si="0"/>
        <v>#DIV/0!</v>
      </c>
      <c r="G7" s="180" t="e">
        <f t="shared" si="0"/>
        <v>#DIV/0!</v>
      </c>
      <c r="H7" s="180" t="e">
        <f t="shared" si="0"/>
        <v>#DIV/0!</v>
      </c>
      <c r="I7" s="180" t="e">
        <f t="shared" si="0"/>
        <v>#DIV/0!</v>
      </c>
      <c r="J7" s="180" t="e">
        <f>AVERAGE(J5:J6)</f>
        <v>#DIV/0!</v>
      </c>
      <c r="K7" s="180" t="e">
        <f t="shared" si="0"/>
        <v>#DIV/0!</v>
      </c>
      <c r="L7" s="180" t="e">
        <f t="shared" si="0"/>
        <v>#DIV/0!</v>
      </c>
      <c r="M7" s="184" t="e">
        <f t="shared" si="0"/>
        <v>#DIV/0!</v>
      </c>
    </row>
    <row r="8" spans="1:13" ht="15.5">
      <c r="A8" s="167"/>
      <c r="B8" s="43"/>
      <c r="C8" s="45"/>
      <c r="D8" s="46"/>
      <c r="E8" s="138"/>
      <c r="F8" s="138"/>
      <c r="G8" s="138"/>
      <c r="H8" s="96"/>
      <c r="I8" s="46"/>
      <c r="J8" s="45"/>
      <c r="K8" s="46"/>
      <c r="L8" s="138"/>
      <c r="M8" s="185"/>
    </row>
    <row r="9" spans="1:13" ht="14.5">
      <c r="A9" s="178" t="s">
        <v>23</v>
      </c>
      <c r="B9" s="43" t="s">
        <v>201</v>
      </c>
      <c r="C9" s="45"/>
      <c r="D9" s="46"/>
      <c r="E9" s="138"/>
      <c r="F9" s="138"/>
      <c r="G9" s="138"/>
      <c r="H9" s="96"/>
      <c r="I9" s="46"/>
      <c r="J9" s="45"/>
      <c r="K9" s="46"/>
      <c r="L9" s="138"/>
      <c r="M9" s="185"/>
    </row>
    <row r="10" spans="1:13" ht="15.5">
      <c r="A10" s="166"/>
      <c r="B10" s="100" t="s">
        <v>203</v>
      </c>
      <c r="C10" s="180"/>
      <c r="D10" s="180"/>
      <c r="E10" s="180"/>
      <c r="F10" s="180"/>
      <c r="G10" s="180"/>
      <c r="H10" s="180"/>
      <c r="I10" s="180"/>
      <c r="J10" s="180"/>
      <c r="K10" s="180"/>
      <c r="L10" s="180"/>
      <c r="M10" s="184"/>
    </row>
    <row r="11" spans="1:13" ht="15.5">
      <c r="A11" s="166"/>
      <c r="B11" s="100" t="s">
        <v>204</v>
      </c>
      <c r="C11" s="180"/>
      <c r="D11" s="180"/>
      <c r="E11" s="180"/>
      <c r="F11" s="180"/>
      <c r="G11" s="180"/>
      <c r="H11" s="180"/>
      <c r="I11" s="180"/>
      <c r="J11" s="180"/>
      <c r="K11" s="180"/>
      <c r="L11" s="180"/>
      <c r="M11" s="184"/>
    </row>
    <row r="12" spans="1:13" ht="15.5">
      <c r="A12" s="166"/>
      <c r="B12" s="100" t="s">
        <v>205</v>
      </c>
      <c r="C12" s="180" t="e">
        <f t="shared" ref="C12:M12" si="1">AVERAGE(C10:C11)</f>
        <v>#DIV/0!</v>
      </c>
      <c r="D12" s="180" t="e">
        <f t="shared" si="1"/>
        <v>#DIV/0!</v>
      </c>
      <c r="E12" s="180" t="e">
        <f t="shared" si="1"/>
        <v>#DIV/0!</v>
      </c>
      <c r="F12" s="180" t="e">
        <f t="shared" si="1"/>
        <v>#DIV/0!</v>
      </c>
      <c r="G12" s="180" t="e">
        <f t="shared" si="1"/>
        <v>#DIV/0!</v>
      </c>
      <c r="H12" s="180" t="e">
        <f t="shared" si="1"/>
        <v>#DIV/0!</v>
      </c>
      <c r="I12" s="180" t="e">
        <f t="shared" si="1"/>
        <v>#DIV/0!</v>
      </c>
      <c r="J12" s="180" t="e">
        <f t="shared" si="1"/>
        <v>#DIV/0!</v>
      </c>
      <c r="K12" s="180" t="e">
        <f t="shared" si="1"/>
        <v>#DIV/0!</v>
      </c>
      <c r="L12" s="180" t="e">
        <f t="shared" si="1"/>
        <v>#DIV/0!</v>
      </c>
      <c r="M12" s="184" t="e">
        <f t="shared" si="1"/>
        <v>#DIV/0!</v>
      </c>
    </row>
    <row r="13" spans="1:13" ht="15.5">
      <c r="A13" s="167"/>
      <c r="B13" s="43"/>
      <c r="C13" s="45"/>
      <c r="D13" s="46"/>
      <c r="E13" s="46"/>
      <c r="F13" s="46"/>
      <c r="G13" s="46"/>
      <c r="H13" s="46"/>
      <c r="I13" s="46"/>
      <c r="J13" s="45"/>
      <c r="K13" s="46"/>
      <c r="L13" s="46"/>
      <c r="M13" s="168"/>
    </row>
    <row r="14" spans="1:13" ht="15" customHeight="1">
      <c r="A14" s="178" t="s">
        <v>23</v>
      </c>
      <c r="B14" s="43" t="s">
        <v>206</v>
      </c>
      <c r="C14" s="45"/>
      <c r="D14" s="46"/>
      <c r="E14" s="46"/>
      <c r="F14" s="46"/>
      <c r="G14" s="46"/>
      <c r="H14" s="46"/>
      <c r="I14" s="46"/>
      <c r="J14" s="45"/>
      <c r="K14" s="46"/>
      <c r="L14" s="46"/>
      <c r="M14" s="168"/>
    </row>
    <row r="15" spans="1:13" s="47" customFormat="1" ht="15.5">
      <c r="A15" s="166"/>
      <c r="B15" s="100" t="s">
        <v>207</v>
      </c>
      <c r="C15" s="180" t="e">
        <f t="shared" ref="C15:M15" si="2">(C7-C12)</f>
        <v>#DIV/0!</v>
      </c>
      <c r="D15" s="180" t="e">
        <f t="shared" si="2"/>
        <v>#DIV/0!</v>
      </c>
      <c r="E15" s="180" t="e">
        <f t="shared" si="2"/>
        <v>#DIV/0!</v>
      </c>
      <c r="F15" s="180" t="e">
        <f t="shared" si="2"/>
        <v>#DIV/0!</v>
      </c>
      <c r="G15" s="180" t="e">
        <f t="shared" si="2"/>
        <v>#DIV/0!</v>
      </c>
      <c r="H15" s="180" t="e">
        <f t="shared" si="2"/>
        <v>#DIV/0!</v>
      </c>
      <c r="I15" s="180" t="e">
        <f t="shared" si="2"/>
        <v>#DIV/0!</v>
      </c>
      <c r="J15" s="180" t="e">
        <f t="shared" si="2"/>
        <v>#DIV/0!</v>
      </c>
      <c r="K15" s="180" t="e">
        <f t="shared" si="2"/>
        <v>#DIV/0!</v>
      </c>
      <c r="L15" s="180" t="e">
        <f t="shared" si="2"/>
        <v>#DIV/0!</v>
      </c>
      <c r="M15" s="184" t="e">
        <f t="shared" si="2"/>
        <v>#DIV/0!</v>
      </c>
    </row>
    <row r="16" spans="1:13" ht="16" thickBot="1">
      <c r="A16" s="169"/>
      <c r="B16" s="170"/>
      <c r="C16" s="170"/>
      <c r="D16" s="171"/>
      <c r="E16" s="171"/>
      <c r="F16" s="171"/>
      <c r="G16" s="171"/>
      <c r="H16" s="171"/>
      <c r="I16" s="171"/>
      <c r="J16" s="170"/>
      <c r="K16" s="171"/>
      <c r="L16" s="171"/>
      <c r="M16" s="172"/>
    </row>
    <row r="18" spans="1:13" ht="13">
      <c r="B18" s="41" t="s">
        <v>208</v>
      </c>
    </row>
    <row r="19" spans="1:13">
      <c r="A19" s="42"/>
      <c r="B19" s="137" t="s">
        <v>209</v>
      </c>
    </row>
    <row r="20" spans="1:13">
      <c r="B20" s="137" t="s">
        <v>210</v>
      </c>
    </row>
    <row r="21" spans="1:13" ht="13">
      <c r="B21" s="137" t="s">
        <v>225</v>
      </c>
      <c r="C21" s="92"/>
      <c r="D21" s="49"/>
      <c r="H21" s="48"/>
      <c r="I21" s="92"/>
      <c r="J21" s="92"/>
      <c r="K21" s="49"/>
    </row>
    <row r="22" spans="1:13">
      <c r="B22" s="137" t="s">
        <v>247</v>
      </c>
    </row>
    <row r="23" spans="1:13">
      <c r="B23" s="137" t="s">
        <v>227</v>
      </c>
    </row>
    <row r="24" spans="1:13">
      <c r="B24" s="137" t="s">
        <v>298</v>
      </c>
    </row>
    <row r="25" spans="1:13">
      <c r="B25" s="137" t="s">
        <v>299</v>
      </c>
    </row>
    <row r="26" spans="1:13">
      <c r="B26" s="137" t="s">
        <v>274</v>
      </c>
    </row>
    <row r="27" spans="1:13">
      <c r="B27" s="137" t="s">
        <v>300</v>
      </c>
    </row>
    <row r="28" spans="1:13">
      <c r="B28" s="137" t="s">
        <v>301</v>
      </c>
    </row>
    <row r="29" spans="1:13">
      <c r="B29" s="137" t="s">
        <v>302</v>
      </c>
    </row>
    <row r="30" spans="1:13">
      <c r="B30" s="48"/>
      <c r="D30" s="49"/>
      <c r="H30" s="48"/>
      <c r="K30" s="49"/>
      <c r="M30" s="44"/>
    </row>
    <row r="31" spans="1:13">
      <c r="B31" s="48"/>
      <c r="D31" s="49"/>
      <c r="H31" s="48"/>
      <c r="K31" s="49"/>
      <c r="M31" s="44"/>
    </row>
  </sheetData>
  <mergeCells count="1">
    <mergeCell ref="B1:E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E6396-AB91-498D-B7FB-2F4FD27A8DAC}">
  <dimension ref="A1:J31"/>
  <sheetViews>
    <sheetView workbookViewId="0">
      <selection activeCell="C5" sqref="C5:J6"/>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0" width="11.81640625" style="48" bestFit="1" customWidth="1" collapsed="1"/>
    <col min="11" max="16384" width="8.81640625" style="44" collapsed="1"/>
  </cols>
  <sheetData>
    <row r="1" spans="1:10" s="198" customFormat="1" ht="15" customHeight="1">
      <c r="B1" s="296" t="s">
        <v>78</v>
      </c>
      <c r="C1" s="296"/>
      <c r="D1" s="296"/>
      <c r="E1" s="296"/>
    </row>
    <row r="2" spans="1:10" s="198" customFormat="1" ht="12.75" customHeight="1">
      <c r="B2" s="195" t="s">
        <v>319</v>
      </c>
      <c r="C2" s="195">
        <v>31</v>
      </c>
    </row>
    <row r="3" spans="1:10" s="42" customFormat="1" ht="12.75" customHeight="1" thickBot="1">
      <c r="A3" s="40"/>
      <c r="B3" s="40"/>
      <c r="C3" s="40"/>
      <c r="D3" s="40"/>
      <c r="E3" s="40"/>
      <c r="F3" s="40"/>
      <c r="G3" s="40"/>
      <c r="H3" s="40"/>
      <c r="I3" s="40"/>
      <c r="J3" s="40"/>
    </row>
    <row r="4" spans="1:10">
      <c r="A4" s="162" t="s">
        <v>23</v>
      </c>
      <c r="B4" s="163" t="s">
        <v>202</v>
      </c>
      <c r="C4" s="164" t="s">
        <v>188</v>
      </c>
      <c r="D4" s="164" t="s">
        <v>189</v>
      </c>
      <c r="E4" s="164" t="s">
        <v>190</v>
      </c>
      <c r="F4" s="164" t="s">
        <v>191</v>
      </c>
      <c r="G4" s="164" t="s">
        <v>192</v>
      </c>
      <c r="H4" s="164" t="s">
        <v>193</v>
      </c>
      <c r="I4" s="173" t="s">
        <v>194</v>
      </c>
      <c r="J4" s="176" t="s">
        <v>195</v>
      </c>
    </row>
    <row r="5" spans="1:10" ht="15.5">
      <c r="A5" s="166"/>
      <c r="B5" s="199" t="s">
        <v>203</v>
      </c>
      <c r="C5" s="276"/>
      <c r="D5" s="276"/>
      <c r="E5" s="276"/>
      <c r="F5" s="276"/>
      <c r="G5" s="276"/>
      <c r="H5" s="276"/>
      <c r="I5" s="276"/>
      <c r="J5" s="277"/>
    </row>
    <row r="6" spans="1:10" ht="15.5">
      <c r="A6" s="166"/>
      <c r="B6" s="199" t="s">
        <v>204</v>
      </c>
      <c r="C6" s="276"/>
      <c r="D6" s="276"/>
      <c r="E6" s="276"/>
      <c r="F6" s="276"/>
      <c r="G6" s="276"/>
      <c r="H6" s="276"/>
      <c r="I6" s="276"/>
      <c r="J6" s="277"/>
    </row>
    <row r="7" spans="1:10" ht="15.5">
      <c r="A7" s="166"/>
      <c r="B7" s="199" t="s">
        <v>205</v>
      </c>
      <c r="C7" s="201" t="e">
        <f t="shared" ref="C7:J7" si="0">AVERAGE(C5:C6)</f>
        <v>#DIV/0!</v>
      </c>
      <c r="D7" s="201" t="e">
        <f t="shared" si="0"/>
        <v>#DIV/0!</v>
      </c>
      <c r="E7" s="201" t="e">
        <f t="shared" si="0"/>
        <v>#DIV/0!</v>
      </c>
      <c r="F7" s="201" t="e">
        <f t="shared" si="0"/>
        <v>#DIV/0!</v>
      </c>
      <c r="G7" s="201" t="e">
        <f t="shared" si="0"/>
        <v>#DIV/0!</v>
      </c>
      <c r="H7" s="201" t="e">
        <f t="shared" si="0"/>
        <v>#DIV/0!</v>
      </c>
      <c r="I7" s="201" t="e">
        <f t="shared" si="0"/>
        <v>#DIV/0!</v>
      </c>
      <c r="J7" s="202" t="e">
        <f t="shared" si="0"/>
        <v>#DIV/0!</v>
      </c>
    </row>
    <row r="8" spans="1:10" ht="15.5">
      <c r="A8" s="167"/>
      <c r="B8" s="43"/>
      <c r="C8" s="204"/>
      <c r="D8" s="205"/>
      <c r="E8" s="206"/>
      <c r="F8" s="206"/>
      <c r="G8" s="206"/>
      <c r="H8" s="207"/>
      <c r="I8" s="205"/>
      <c r="J8" s="210"/>
    </row>
    <row r="9" spans="1:10" ht="14.5">
      <c r="A9" s="178" t="s">
        <v>23</v>
      </c>
      <c r="B9" s="43" t="s">
        <v>201</v>
      </c>
      <c r="C9" s="204"/>
      <c r="D9" s="205"/>
      <c r="E9" s="206"/>
      <c r="F9" s="206"/>
      <c r="G9" s="206"/>
      <c r="H9" s="207"/>
      <c r="I9" s="205"/>
      <c r="J9" s="210"/>
    </row>
    <row r="10" spans="1:10" ht="15.5">
      <c r="A10" s="166"/>
      <c r="B10" s="199" t="s">
        <v>203</v>
      </c>
      <c r="C10" s="201"/>
      <c r="D10" s="201"/>
      <c r="E10" s="201"/>
      <c r="F10" s="201"/>
      <c r="G10" s="201"/>
      <c r="H10" s="201"/>
      <c r="I10" s="201"/>
      <c r="J10" s="202"/>
    </row>
    <row r="11" spans="1:10" ht="15.5">
      <c r="A11" s="166"/>
      <c r="B11" s="199" t="s">
        <v>204</v>
      </c>
      <c r="C11" s="201"/>
      <c r="D11" s="201"/>
      <c r="E11" s="201"/>
      <c r="F11" s="201"/>
      <c r="G11" s="201"/>
      <c r="H11" s="201"/>
      <c r="I11" s="201"/>
      <c r="J11" s="202"/>
    </row>
    <row r="12" spans="1:10" ht="15.5">
      <c r="A12" s="166"/>
      <c r="B12" s="199" t="s">
        <v>205</v>
      </c>
      <c r="C12" s="201" t="e">
        <f t="shared" ref="C12:J12" si="1">AVERAGE(C10:C11)</f>
        <v>#DIV/0!</v>
      </c>
      <c r="D12" s="201" t="e">
        <f t="shared" si="1"/>
        <v>#DIV/0!</v>
      </c>
      <c r="E12" s="201" t="e">
        <f t="shared" si="1"/>
        <v>#DIV/0!</v>
      </c>
      <c r="F12" s="201" t="e">
        <f t="shared" si="1"/>
        <v>#DIV/0!</v>
      </c>
      <c r="G12" s="201" t="e">
        <f t="shared" si="1"/>
        <v>#DIV/0!</v>
      </c>
      <c r="H12" s="201" t="e">
        <f t="shared" si="1"/>
        <v>#DIV/0!</v>
      </c>
      <c r="I12" s="201" t="e">
        <f t="shared" si="1"/>
        <v>#DIV/0!</v>
      </c>
      <c r="J12" s="202" t="e">
        <f t="shared" si="1"/>
        <v>#DIV/0!</v>
      </c>
    </row>
    <row r="13" spans="1:10" ht="15.5">
      <c r="A13" s="167"/>
      <c r="B13" s="43"/>
      <c r="C13" s="204"/>
      <c r="D13" s="205"/>
      <c r="E13" s="205"/>
      <c r="F13" s="205"/>
      <c r="G13" s="205"/>
      <c r="H13" s="205"/>
      <c r="I13" s="205"/>
      <c r="J13" s="210"/>
    </row>
    <row r="14" spans="1:10" ht="15" customHeight="1">
      <c r="A14" s="178" t="s">
        <v>23</v>
      </c>
      <c r="B14" s="43" t="s">
        <v>206</v>
      </c>
      <c r="C14" s="204"/>
      <c r="D14" s="205"/>
      <c r="E14" s="205"/>
      <c r="F14" s="205"/>
      <c r="G14" s="205"/>
      <c r="H14" s="205"/>
      <c r="I14" s="205"/>
      <c r="J14" s="210"/>
    </row>
    <row r="15" spans="1:10" s="47" customFormat="1" ht="15.5">
      <c r="A15" s="166"/>
      <c r="B15" s="199" t="s">
        <v>207</v>
      </c>
      <c r="C15" s="201" t="e">
        <f t="shared" ref="C15:J15" si="2">(C7-C12)</f>
        <v>#DIV/0!</v>
      </c>
      <c r="D15" s="201" t="e">
        <f t="shared" si="2"/>
        <v>#DIV/0!</v>
      </c>
      <c r="E15" s="201" t="e">
        <f t="shared" si="2"/>
        <v>#DIV/0!</v>
      </c>
      <c r="F15" s="201" t="e">
        <f t="shared" si="2"/>
        <v>#DIV/0!</v>
      </c>
      <c r="G15" s="201" t="e">
        <f t="shared" si="2"/>
        <v>#DIV/0!</v>
      </c>
      <c r="H15" s="201" t="e">
        <f t="shared" si="2"/>
        <v>#DIV/0!</v>
      </c>
      <c r="I15" s="201" t="e">
        <f t="shared" si="2"/>
        <v>#DIV/0!</v>
      </c>
      <c r="J15" s="202" t="e">
        <f t="shared" si="2"/>
        <v>#DIV/0!</v>
      </c>
    </row>
    <row r="16" spans="1:10" ht="16" thickBot="1">
      <c r="A16" s="169"/>
      <c r="B16" s="170"/>
      <c r="C16" s="170"/>
      <c r="D16" s="171"/>
      <c r="E16" s="171"/>
      <c r="F16" s="171"/>
      <c r="G16" s="171"/>
      <c r="H16" s="171"/>
      <c r="I16" s="171"/>
      <c r="J16" s="183"/>
    </row>
    <row r="18" spans="1:10" ht="13">
      <c r="B18" s="195" t="s">
        <v>208</v>
      </c>
    </row>
    <row r="19" spans="1:10">
      <c r="A19" s="42"/>
      <c r="B19" s="200" t="s">
        <v>209</v>
      </c>
    </row>
    <row r="20" spans="1:10">
      <c r="B20" s="200" t="s">
        <v>280</v>
      </c>
    </row>
    <row r="21" spans="1:10" ht="13">
      <c r="B21" s="200" t="s">
        <v>303</v>
      </c>
      <c r="C21" s="92"/>
      <c r="D21" s="49"/>
      <c r="H21" s="48"/>
      <c r="I21" s="92"/>
      <c r="J21" s="92"/>
    </row>
    <row r="22" spans="1:10">
      <c r="B22" s="200" t="s">
        <v>304</v>
      </c>
    </row>
    <row r="23" spans="1:10">
      <c r="B23" s="200" t="s">
        <v>305</v>
      </c>
    </row>
    <row r="24" spans="1:10">
      <c r="B24" s="200" t="s">
        <v>306</v>
      </c>
    </row>
    <row r="25" spans="1:10">
      <c r="B25" s="200" t="s">
        <v>307</v>
      </c>
    </row>
    <row r="26" spans="1:10">
      <c r="B26" s="200" t="s">
        <v>239</v>
      </c>
    </row>
    <row r="27" spans="1:10">
      <c r="B27" s="48"/>
      <c r="D27" s="49"/>
      <c r="H27" s="48"/>
    </row>
    <row r="28" spans="1:10">
      <c r="B28" s="48"/>
      <c r="D28" s="49"/>
      <c r="H28" s="48"/>
    </row>
    <row r="29" spans="1:10">
      <c r="B29" s="48"/>
      <c r="D29" s="49"/>
      <c r="H29" s="48"/>
    </row>
    <row r="30" spans="1:10">
      <c r="B30" s="48"/>
      <c r="D30" s="49"/>
      <c r="H30" s="48"/>
    </row>
    <row r="31" spans="1:10">
      <c r="B31" s="48"/>
      <c r="D31" s="49"/>
      <c r="H31" s="48"/>
    </row>
  </sheetData>
  <mergeCells count="1">
    <mergeCell ref="B1:E1"/>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F5154-DC79-430C-BBB5-7BB416C82E5C}">
  <dimension ref="A1:I31"/>
  <sheetViews>
    <sheetView tabSelected="1" workbookViewId="0">
      <selection activeCell="C5" sqref="C5:I6"/>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9" width="11.81640625" style="48" bestFit="1" customWidth="1" collapsed="1"/>
    <col min="10" max="16384" width="8.81640625" style="44" collapsed="1"/>
  </cols>
  <sheetData>
    <row r="1" spans="1:9" s="42" customFormat="1" ht="15" customHeight="1">
      <c r="A1" s="40"/>
      <c r="B1" s="295" t="s">
        <v>79</v>
      </c>
      <c r="C1" s="295"/>
      <c r="D1" s="295"/>
      <c r="E1" s="295"/>
      <c r="F1" s="295"/>
      <c r="G1" s="295"/>
      <c r="H1" s="40"/>
      <c r="I1" s="40"/>
    </row>
    <row r="2" spans="1:9" s="42" customFormat="1" ht="12.75" customHeight="1">
      <c r="A2" s="40"/>
      <c r="B2" s="195" t="s">
        <v>319</v>
      </c>
      <c r="C2" s="195">
        <v>32</v>
      </c>
      <c r="D2" s="40"/>
      <c r="E2" s="40"/>
      <c r="F2" s="40"/>
      <c r="G2" s="40"/>
      <c r="H2" s="40"/>
      <c r="I2" s="40"/>
    </row>
    <row r="3" spans="1:9" s="42" customFormat="1" ht="12.75" customHeight="1" thickBot="1">
      <c r="A3" s="40"/>
      <c r="B3" s="40"/>
      <c r="C3" s="40"/>
      <c r="D3" s="40"/>
      <c r="E3" s="40"/>
      <c r="F3" s="40"/>
      <c r="G3" s="40"/>
      <c r="H3" s="40"/>
      <c r="I3" s="40"/>
    </row>
    <row r="4" spans="1:9">
      <c r="A4" s="162" t="s">
        <v>23</v>
      </c>
      <c r="B4" s="163" t="s">
        <v>202</v>
      </c>
      <c r="C4" s="164" t="s">
        <v>188</v>
      </c>
      <c r="D4" s="164" t="s">
        <v>189</v>
      </c>
      <c r="E4" s="164" t="s">
        <v>190</v>
      </c>
      <c r="F4" s="164" t="s">
        <v>191</v>
      </c>
      <c r="G4" s="164" t="s">
        <v>192</v>
      </c>
      <c r="H4" s="164" t="s">
        <v>193</v>
      </c>
      <c r="I4" s="165" t="s">
        <v>194</v>
      </c>
    </row>
    <row r="5" spans="1:9" ht="15.5">
      <c r="A5" s="166"/>
      <c r="B5" s="199" t="s">
        <v>203</v>
      </c>
      <c r="C5" s="278"/>
      <c r="D5" s="278"/>
      <c r="E5" s="278"/>
      <c r="F5" s="278"/>
      <c r="G5" s="278"/>
      <c r="H5" s="278"/>
      <c r="I5" s="279"/>
    </row>
    <row r="6" spans="1:9" ht="15.5">
      <c r="A6" s="166"/>
      <c r="B6" s="199" t="s">
        <v>204</v>
      </c>
      <c r="C6" s="278"/>
      <c r="D6" s="278"/>
      <c r="E6" s="278"/>
      <c r="F6" s="278"/>
      <c r="G6" s="278"/>
      <c r="H6" s="278"/>
      <c r="I6" s="279"/>
    </row>
    <row r="7" spans="1:9" ht="15.5">
      <c r="A7" s="166"/>
      <c r="B7" s="199" t="s">
        <v>205</v>
      </c>
      <c r="C7" s="189" t="e">
        <f t="shared" ref="C7:I7" si="0">AVERAGE(C5:C6)</f>
        <v>#DIV/0!</v>
      </c>
      <c r="D7" s="189" t="e">
        <f t="shared" si="0"/>
        <v>#DIV/0!</v>
      </c>
      <c r="E7" s="189" t="e">
        <f t="shared" si="0"/>
        <v>#DIV/0!</v>
      </c>
      <c r="F7" s="189" t="e">
        <f t="shared" si="0"/>
        <v>#DIV/0!</v>
      </c>
      <c r="G7" s="189" t="e">
        <f t="shared" si="0"/>
        <v>#DIV/0!</v>
      </c>
      <c r="H7" s="189" t="e">
        <f t="shared" si="0"/>
        <v>#DIV/0!</v>
      </c>
      <c r="I7" s="190" t="e">
        <f t="shared" si="0"/>
        <v>#DIV/0!</v>
      </c>
    </row>
    <row r="8" spans="1:9" ht="15.5">
      <c r="A8" s="167"/>
      <c r="B8" s="43"/>
      <c r="C8" s="204"/>
      <c r="D8" s="205"/>
      <c r="E8" s="206"/>
      <c r="F8" s="206"/>
      <c r="G8" s="206"/>
      <c r="H8" s="207"/>
      <c r="I8" s="208"/>
    </row>
    <row r="9" spans="1:9" ht="14.5">
      <c r="A9" s="178" t="s">
        <v>23</v>
      </c>
      <c r="B9" s="43" t="s">
        <v>201</v>
      </c>
      <c r="C9" s="204"/>
      <c r="D9" s="205"/>
      <c r="E9" s="206"/>
      <c r="F9" s="206"/>
      <c r="G9" s="206"/>
      <c r="H9" s="207"/>
      <c r="I9" s="208"/>
    </row>
    <row r="10" spans="1:9" ht="15.5">
      <c r="A10" s="166"/>
      <c r="B10" s="199" t="s">
        <v>203</v>
      </c>
      <c r="C10" s="189"/>
      <c r="D10" s="189"/>
      <c r="E10" s="189"/>
      <c r="F10" s="189"/>
      <c r="G10" s="189"/>
      <c r="H10" s="189"/>
      <c r="I10" s="190"/>
    </row>
    <row r="11" spans="1:9" ht="15.5">
      <c r="A11" s="166"/>
      <c r="B11" s="199" t="s">
        <v>204</v>
      </c>
      <c r="C11" s="189"/>
      <c r="D11" s="189"/>
      <c r="E11" s="189"/>
      <c r="F11" s="189"/>
      <c r="G11" s="189"/>
      <c r="H11" s="189"/>
      <c r="I11" s="190"/>
    </row>
    <row r="12" spans="1:9" ht="15.5">
      <c r="A12" s="166"/>
      <c r="B12" s="199" t="s">
        <v>205</v>
      </c>
      <c r="C12" s="189" t="e">
        <f t="shared" ref="C12:I12" si="1">AVERAGE(C10:C11)</f>
        <v>#DIV/0!</v>
      </c>
      <c r="D12" s="189" t="e">
        <f t="shared" si="1"/>
        <v>#DIV/0!</v>
      </c>
      <c r="E12" s="189" t="e">
        <f t="shared" si="1"/>
        <v>#DIV/0!</v>
      </c>
      <c r="F12" s="189" t="e">
        <f t="shared" si="1"/>
        <v>#DIV/0!</v>
      </c>
      <c r="G12" s="189" t="e">
        <f t="shared" si="1"/>
        <v>#DIV/0!</v>
      </c>
      <c r="H12" s="189" t="e">
        <f t="shared" si="1"/>
        <v>#DIV/0!</v>
      </c>
      <c r="I12" s="190" t="e">
        <f t="shared" si="1"/>
        <v>#DIV/0!</v>
      </c>
    </row>
    <row r="13" spans="1:9" ht="15.5">
      <c r="A13" s="167"/>
      <c r="B13" s="43"/>
      <c r="C13" s="204"/>
      <c r="D13" s="205"/>
      <c r="E13" s="205"/>
      <c r="F13" s="205"/>
      <c r="G13" s="205"/>
      <c r="H13" s="205"/>
      <c r="I13" s="208"/>
    </row>
    <row r="14" spans="1:9" ht="15" customHeight="1">
      <c r="A14" s="178" t="s">
        <v>23</v>
      </c>
      <c r="B14" s="43" t="s">
        <v>206</v>
      </c>
      <c r="C14" s="204"/>
      <c r="D14" s="205"/>
      <c r="E14" s="205"/>
      <c r="F14" s="205"/>
      <c r="G14" s="205"/>
      <c r="H14" s="205"/>
      <c r="I14" s="208"/>
    </row>
    <row r="15" spans="1:9" s="47" customFormat="1" ht="15.5">
      <c r="A15" s="166"/>
      <c r="B15" s="199" t="s">
        <v>207</v>
      </c>
      <c r="C15" s="189" t="e">
        <f t="shared" ref="C15:I15" si="2">(C7-C12)</f>
        <v>#DIV/0!</v>
      </c>
      <c r="D15" s="189" t="e">
        <f t="shared" si="2"/>
        <v>#DIV/0!</v>
      </c>
      <c r="E15" s="189" t="e">
        <f t="shared" si="2"/>
        <v>#DIV/0!</v>
      </c>
      <c r="F15" s="189" t="e">
        <f t="shared" si="2"/>
        <v>#DIV/0!</v>
      </c>
      <c r="G15" s="189" t="e">
        <f t="shared" si="2"/>
        <v>#DIV/0!</v>
      </c>
      <c r="H15" s="189" t="e">
        <f t="shared" si="2"/>
        <v>#DIV/0!</v>
      </c>
      <c r="I15" s="190" t="e">
        <f t="shared" si="2"/>
        <v>#DIV/0!</v>
      </c>
    </row>
    <row r="16" spans="1:9" ht="16" thickBot="1">
      <c r="A16" s="169"/>
      <c r="B16" s="170"/>
      <c r="C16" s="170"/>
      <c r="D16" s="171"/>
      <c r="E16" s="171"/>
      <c r="F16" s="171"/>
      <c r="G16" s="171"/>
      <c r="H16" s="171"/>
      <c r="I16" s="172"/>
    </row>
    <row r="18" spans="1:9" ht="13">
      <c r="B18" s="195" t="s">
        <v>208</v>
      </c>
      <c r="C18" s="44"/>
      <c r="D18" s="44"/>
      <c r="E18" s="44"/>
      <c r="F18" s="44"/>
      <c r="G18" s="44"/>
      <c r="H18" s="44"/>
      <c r="I18" s="44"/>
    </row>
    <row r="19" spans="1:9">
      <c r="A19" s="42"/>
      <c r="B19" s="200" t="s">
        <v>209</v>
      </c>
      <c r="C19" s="44"/>
      <c r="D19" s="44"/>
      <c r="E19" s="44"/>
      <c r="F19" s="44"/>
      <c r="G19" s="44"/>
      <c r="H19" s="44"/>
      <c r="I19" s="44"/>
    </row>
    <row r="20" spans="1:9">
      <c r="B20" s="200" t="s">
        <v>210</v>
      </c>
      <c r="C20" s="44"/>
      <c r="D20" s="44"/>
      <c r="E20" s="44"/>
      <c r="F20" s="44"/>
      <c r="G20" s="44"/>
      <c r="H20" s="44"/>
      <c r="I20" s="44"/>
    </row>
    <row r="21" spans="1:9">
      <c r="B21" s="200" t="s">
        <v>211</v>
      </c>
      <c r="C21" s="44"/>
      <c r="D21" s="44"/>
      <c r="E21" s="44"/>
      <c r="F21" s="44"/>
      <c r="G21" s="44"/>
      <c r="H21" s="44"/>
      <c r="I21" s="44"/>
    </row>
    <row r="22" spans="1:9">
      <c r="B22" s="200" t="s">
        <v>308</v>
      </c>
    </row>
    <row r="23" spans="1:9">
      <c r="B23" s="200" t="s">
        <v>309</v>
      </c>
    </row>
    <row r="24" spans="1:9">
      <c r="B24" s="200" t="s">
        <v>310</v>
      </c>
    </row>
    <row r="25" spans="1:9">
      <c r="B25" s="200" t="s">
        <v>271</v>
      </c>
    </row>
    <row r="26" spans="1:9">
      <c r="B26" s="48"/>
    </row>
    <row r="27" spans="1:9">
      <c r="B27" s="48"/>
      <c r="D27" s="49"/>
      <c r="H27" s="48"/>
    </row>
    <row r="28" spans="1:9">
      <c r="B28" s="48"/>
      <c r="D28" s="49"/>
      <c r="H28" s="48"/>
    </row>
    <row r="29" spans="1:9">
      <c r="B29" s="48"/>
      <c r="D29" s="49"/>
      <c r="H29" s="48"/>
    </row>
    <row r="30" spans="1:9">
      <c r="B30" s="48"/>
      <c r="D30" s="49"/>
      <c r="H30" s="48"/>
    </row>
    <row r="31" spans="1:9">
      <c r="D31" s="49"/>
      <c r="H31" s="48"/>
    </row>
  </sheetData>
  <mergeCells count="1">
    <mergeCell ref="B1:G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O31"/>
  <sheetViews>
    <sheetView zoomScale="80" zoomScaleNormal="80" workbookViewId="0">
      <selection activeCell="C5" sqref="C5:O7"/>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5" width="12.81640625" style="49" bestFit="1" customWidth="1" collapsed="1"/>
    <col min="16" max="16384" width="8.81640625" style="44" collapsed="1"/>
  </cols>
  <sheetData>
    <row r="1" spans="1:15" s="42" customFormat="1" ht="15" customHeight="1">
      <c r="A1" s="40"/>
      <c r="B1" s="41" t="s">
        <v>51</v>
      </c>
      <c r="C1" s="40"/>
      <c r="D1" s="40"/>
      <c r="E1" s="40"/>
      <c r="F1" s="40"/>
      <c r="G1" s="40"/>
      <c r="H1" s="40"/>
      <c r="I1" s="40"/>
      <c r="J1" s="40"/>
      <c r="K1" s="40"/>
      <c r="L1" s="40"/>
      <c r="M1" s="40"/>
      <c r="N1" s="40"/>
      <c r="O1" s="40"/>
    </row>
    <row r="2" spans="1:15" s="42" customFormat="1" ht="12.75" customHeight="1">
      <c r="A2" s="40"/>
      <c r="B2" s="195" t="s">
        <v>319</v>
      </c>
      <c r="C2" s="195">
        <v>1</v>
      </c>
      <c r="D2" s="40"/>
      <c r="E2" s="40"/>
      <c r="F2" s="40"/>
      <c r="G2" s="40"/>
      <c r="H2" s="40"/>
      <c r="I2" s="40"/>
      <c r="J2" s="40"/>
      <c r="K2" s="40"/>
      <c r="L2" s="40"/>
      <c r="M2" s="40"/>
      <c r="N2" s="40"/>
      <c r="O2" s="40"/>
    </row>
    <row r="3" spans="1:15" s="42" customFormat="1" ht="12.75" customHeight="1" thickBot="1">
      <c r="A3" s="40"/>
      <c r="B3" s="40"/>
      <c r="C3" s="40"/>
      <c r="D3" s="40"/>
      <c r="E3" s="40"/>
      <c r="F3" s="40"/>
      <c r="G3" s="40"/>
      <c r="H3" s="40"/>
      <c r="I3" s="40"/>
      <c r="J3" s="40"/>
      <c r="K3" s="40"/>
      <c r="L3" s="40"/>
      <c r="M3" s="40"/>
      <c r="N3" s="40"/>
      <c r="O3" s="40"/>
    </row>
    <row r="4" spans="1:15">
      <c r="A4" s="162" t="s">
        <v>23</v>
      </c>
      <c r="B4" s="163" t="s">
        <v>202</v>
      </c>
      <c r="C4" s="164" t="s">
        <v>188</v>
      </c>
      <c r="D4" s="164" t="s">
        <v>189</v>
      </c>
      <c r="E4" s="164" t="s">
        <v>190</v>
      </c>
      <c r="F4" s="164" t="s">
        <v>191</v>
      </c>
      <c r="G4" s="164" t="s">
        <v>192</v>
      </c>
      <c r="H4" s="164" t="s">
        <v>193</v>
      </c>
      <c r="I4" s="173" t="s">
        <v>194</v>
      </c>
      <c r="J4" s="164" t="s">
        <v>195</v>
      </c>
      <c r="K4" s="164" t="s">
        <v>196</v>
      </c>
      <c r="L4" s="164" t="s">
        <v>197</v>
      </c>
      <c r="M4" s="164" t="s">
        <v>198</v>
      </c>
      <c r="N4" s="164" t="s">
        <v>199</v>
      </c>
      <c r="O4" s="176" t="s">
        <v>200</v>
      </c>
    </row>
    <row r="5" spans="1:15" ht="15.5">
      <c r="A5" s="166"/>
      <c r="B5" s="100" t="s">
        <v>203</v>
      </c>
      <c r="C5" s="180"/>
      <c r="D5" s="180"/>
      <c r="E5" s="180"/>
      <c r="F5" s="180"/>
      <c r="G5" s="180"/>
      <c r="H5" s="180"/>
      <c r="I5" s="180"/>
      <c r="J5" s="180"/>
      <c r="K5" s="180"/>
      <c r="L5" s="180"/>
      <c r="M5" s="180"/>
      <c r="N5" s="180"/>
      <c r="O5" s="184"/>
    </row>
    <row r="6" spans="1:15" ht="15.5">
      <c r="A6" s="166"/>
      <c r="B6" s="100" t="s">
        <v>204</v>
      </c>
      <c r="C6" s="180"/>
      <c r="D6" s="180"/>
      <c r="E6" s="180"/>
      <c r="F6" s="180"/>
      <c r="G6" s="180"/>
      <c r="H6" s="180"/>
      <c r="I6" s="180"/>
      <c r="J6" s="180"/>
      <c r="K6" s="180"/>
      <c r="L6" s="180"/>
      <c r="M6" s="180"/>
      <c r="N6" s="180"/>
      <c r="O6" s="184"/>
    </row>
    <row r="7" spans="1:15" ht="15.5">
      <c r="A7" s="166"/>
      <c r="B7" s="100" t="s">
        <v>205</v>
      </c>
      <c r="C7" s="180"/>
      <c r="D7" s="180"/>
      <c r="E7" s="180"/>
      <c r="F7" s="180"/>
      <c r="G7" s="180"/>
      <c r="H7" s="180"/>
      <c r="I7" s="180"/>
      <c r="J7" s="180"/>
      <c r="K7" s="180"/>
      <c r="L7" s="180"/>
      <c r="M7" s="180"/>
      <c r="N7" s="180"/>
      <c r="O7" s="184"/>
    </row>
    <row r="8" spans="1:15" ht="15.5">
      <c r="A8" s="167"/>
      <c r="B8" s="43"/>
      <c r="C8" s="45"/>
      <c r="D8" s="46"/>
      <c r="E8" s="138"/>
      <c r="F8" s="138"/>
      <c r="G8" s="138"/>
      <c r="H8" s="96"/>
      <c r="I8" s="46"/>
      <c r="J8" s="45"/>
      <c r="K8" s="46"/>
      <c r="L8" s="138"/>
      <c r="M8" s="138"/>
      <c r="N8" s="138"/>
      <c r="O8" s="177"/>
    </row>
    <row r="9" spans="1:15" ht="14.5">
      <c r="A9" s="178" t="s">
        <v>23</v>
      </c>
      <c r="B9" s="43" t="s">
        <v>201</v>
      </c>
      <c r="C9" s="45"/>
      <c r="D9" s="46"/>
      <c r="E9" s="138"/>
      <c r="F9" s="138"/>
      <c r="G9" s="138"/>
      <c r="H9" s="96"/>
      <c r="I9" s="46"/>
      <c r="J9" s="45"/>
      <c r="K9" s="46"/>
      <c r="L9" s="138"/>
      <c r="M9" s="138"/>
      <c r="N9" s="138"/>
      <c r="O9" s="177"/>
    </row>
    <row r="10" spans="1:15" ht="15.5">
      <c r="A10" s="166"/>
      <c r="B10" s="100" t="s">
        <v>203</v>
      </c>
      <c r="C10" s="180"/>
      <c r="D10" s="180"/>
      <c r="E10" s="180"/>
      <c r="F10" s="180"/>
      <c r="G10" s="180"/>
      <c r="H10" s="180"/>
      <c r="I10" s="180"/>
      <c r="J10" s="180"/>
      <c r="K10" s="180"/>
      <c r="L10" s="180"/>
      <c r="M10" s="180"/>
      <c r="N10" s="180"/>
      <c r="O10" s="184"/>
    </row>
    <row r="11" spans="1:15" ht="15.5">
      <c r="A11" s="166"/>
      <c r="B11" s="100" t="s">
        <v>204</v>
      </c>
      <c r="C11" s="180"/>
      <c r="D11" s="180"/>
      <c r="E11" s="180"/>
      <c r="F11" s="180"/>
      <c r="G11" s="180"/>
      <c r="H11" s="180"/>
      <c r="I11" s="180"/>
      <c r="J11" s="180"/>
      <c r="K11" s="180"/>
      <c r="L11" s="180"/>
      <c r="M11" s="180"/>
      <c r="N11" s="180"/>
      <c r="O11" s="184"/>
    </row>
    <row r="12" spans="1:15" ht="15.5">
      <c r="A12" s="166"/>
      <c r="B12" s="100" t="s">
        <v>205</v>
      </c>
      <c r="C12" s="180" t="e">
        <f t="shared" ref="C12:O12" si="0">AVERAGE(C10:C11)</f>
        <v>#DIV/0!</v>
      </c>
      <c r="D12" s="180" t="e">
        <f t="shared" si="0"/>
        <v>#DIV/0!</v>
      </c>
      <c r="E12" s="180" t="e">
        <f t="shared" si="0"/>
        <v>#DIV/0!</v>
      </c>
      <c r="F12" s="180" t="e">
        <f t="shared" si="0"/>
        <v>#DIV/0!</v>
      </c>
      <c r="G12" s="180" t="e">
        <f t="shared" si="0"/>
        <v>#DIV/0!</v>
      </c>
      <c r="H12" s="180" t="e">
        <f t="shared" si="0"/>
        <v>#DIV/0!</v>
      </c>
      <c r="I12" s="180" t="e">
        <f t="shared" si="0"/>
        <v>#DIV/0!</v>
      </c>
      <c r="J12" s="180" t="e">
        <f t="shared" si="0"/>
        <v>#DIV/0!</v>
      </c>
      <c r="K12" s="180" t="e">
        <f t="shared" si="0"/>
        <v>#DIV/0!</v>
      </c>
      <c r="L12" s="180" t="e">
        <f t="shared" si="0"/>
        <v>#DIV/0!</v>
      </c>
      <c r="M12" s="180" t="e">
        <f t="shared" si="0"/>
        <v>#DIV/0!</v>
      </c>
      <c r="N12" s="180" t="e">
        <f t="shared" si="0"/>
        <v>#DIV/0!</v>
      </c>
      <c r="O12" s="184" t="e">
        <f t="shared" si="0"/>
        <v>#DIV/0!</v>
      </c>
    </row>
    <row r="13" spans="1:15" ht="15.5">
      <c r="A13" s="167"/>
      <c r="B13" s="43"/>
      <c r="C13" s="45"/>
      <c r="D13" s="46"/>
      <c r="E13" s="46"/>
      <c r="F13" s="46"/>
      <c r="G13" s="46"/>
      <c r="H13" s="46"/>
      <c r="I13" s="46"/>
      <c r="J13" s="45"/>
      <c r="K13" s="46"/>
      <c r="L13" s="46"/>
      <c r="M13" s="46"/>
      <c r="N13" s="46"/>
      <c r="O13" s="168"/>
    </row>
    <row r="14" spans="1:15" ht="15" customHeight="1">
      <c r="A14" s="178" t="s">
        <v>23</v>
      </c>
      <c r="B14" s="43" t="s">
        <v>206</v>
      </c>
      <c r="C14" s="45"/>
      <c r="D14" s="46"/>
      <c r="E14" s="46"/>
      <c r="F14" s="46"/>
      <c r="G14" s="46"/>
      <c r="H14" s="46"/>
      <c r="I14" s="46"/>
      <c r="J14" s="45"/>
      <c r="K14" s="46"/>
      <c r="L14" s="46"/>
      <c r="M14" s="46"/>
      <c r="N14" s="46"/>
      <c r="O14" s="168"/>
    </row>
    <row r="15" spans="1:15" s="47" customFormat="1" ht="15.5">
      <c r="A15" s="166"/>
      <c r="B15" s="100" t="s">
        <v>207</v>
      </c>
      <c r="C15" s="180" t="e">
        <f t="shared" ref="C15:N15" si="1">(C7-C12)</f>
        <v>#DIV/0!</v>
      </c>
      <c r="D15" s="180" t="e">
        <f t="shared" si="1"/>
        <v>#DIV/0!</v>
      </c>
      <c r="E15" s="180" t="e">
        <f t="shared" si="1"/>
        <v>#DIV/0!</v>
      </c>
      <c r="F15" s="180" t="e">
        <f t="shared" si="1"/>
        <v>#DIV/0!</v>
      </c>
      <c r="G15" s="180" t="e">
        <f t="shared" si="1"/>
        <v>#DIV/0!</v>
      </c>
      <c r="H15" s="180" t="e">
        <f t="shared" si="1"/>
        <v>#DIV/0!</v>
      </c>
      <c r="I15" s="180" t="e">
        <f t="shared" si="1"/>
        <v>#DIV/0!</v>
      </c>
      <c r="J15" s="180" t="e">
        <f t="shared" si="1"/>
        <v>#DIV/0!</v>
      </c>
      <c r="K15" s="180" t="e">
        <f t="shared" si="1"/>
        <v>#DIV/0!</v>
      </c>
      <c r="L15" s="180" t="e">
        <f t="shared" si="1"/>
        <v>#DIV/0!</v>
      </c>
      <c r="M15" s="180" t="e">
        <f t="shared" si="1"/>
        <v>#DIV/0!</v>
      </c>
      <c r="N15" s="180" t="e">
        <f t="shared" si="1"/>
        <v>#DIV/0!</v>
      </c>
      <c r="O15" s="184" t="e">
        <f>O7-O12</f>
        <v>#DIV/0!</v>
      </c>
    </row>
    <row r="16" spans="1:15" ht="16" thickBot="1">
      <c r="A16" s="169"/>
      <c r="B16" s="170"/>
      <c r="C16" s="170"/>
      <c r="D16" s="171"/>
      <c r="E16" s="171"/>
      <c r="F16" s="171"/>
      <c r="G16" s="171"/>
      <c r="H16" s="171"/>
      <c r="I16" s="171"/>
      <c r="J16" s="170"/>
      <c r="K16" s="171"/>
      <c r="L16" s="171"/>
      <c r="M16" s="171"/>
      <c r="N16" s="171"/>
      <c r="O16" s="172"/>
    </row>
    <row r="18" spans="1:15" ht="13">
      <c r="B18" s="41" t="s">
        <v>208</v>
      </c>
    </row>
    <row r="19" spans="1:15">
      <c r="A19" s="42"/>
      <c r="B19" s="137" t="s">
        <v>209</v>
      </c>
    </row>
    <row r="20" spans="1:15">
      <c r="B20" s="137" t="s">
        <v>210</v>
      </c>
    </row>
    <row r="21" spans="1:15" ht="13">
      <c r="B21" s="137" t="s">
        <v>211</v>
      </c>
      <c r="C21" s="92"/>
      <c r="D21" s="49"/>
      <c r="H21" s="48"/>
      <c r="I21" s="92"/>
      <c r="J21" s="92"/>
      <c r="K21" s="49"/>
      <c r="O21" s="44"/>
    </row>
    <row r="22" spans="1:15">
      <c r="B22" s="137" t="s">
        <v>212</v>
      </c>
    </row>
    <row r="23" spans="1:15">
      <c r="B23" s="137" t="s">
        <v>213</v>
      </c>
    </row>
    <row r="24" spans="1:15">
      <c r="B24" s="137" t="s">
        <v>214</v>
      </c>
    </row>
    <row r="25" spans="1:15">
      <c r="B25" s="137" t="s">
        <v>215</v>
      </c>
    </row>
    <row r="26" spans="1:15">
      <c r="B26" s="137" t="s">
        <v>216</v>
      </c>
    </row>
    <row r="27" spans="1:15">
      <c r="B27" s="137" t="s">
        <v>217</v>
      </c>
    </row>
    <row r="28" spans="1:15">
      <c r="B28" s="137" t="s">
        <v>218</v>
      </c>
    </row>
    <row r="29" spans="1:15">
      <c r="B29" s="137" t="s">
        <v>219</v>
      </c>
    </row>
    <row r="30" spans="1:15">
      <c r="B30" s="137" t="s">
        <v>220</v>
      </c>
    </row>
    <row r="31" spans="1:15">
      <c r="B31" s="137" t="s">
        <v>221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O31"/>
  <sheetViews>
    <sheetView topLeftCell="B1" zoomScale="76" zoomScaleNormal="76" workbookViewId="0">
      <selection activeCell="C5" sqref="C5:O7"/>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5" width="12.81640625" style="49" bestFit="1" customWidth="1" collapsed="1"/>
    <col min="16" max="16384" width="8.81640625" style="44" collapsed="1"/>
  </cols>
  <sheetData>
    <row r="1" spans="1:15" s="42" customFormat="1" ht="15" customHeight="1">
      <c r="A1" s="40"/>
      <c r="B1" s="41" t="s">
        <v>222</v>
      </c>
      <c r="C1" s="40"/>
      <c r="D1" s="40"/>
      <c r="E1" s="40"/>
      <c r="F1" s="40"/>
      <c r="G1" s="40"/>
      <c r="H1" s="40"/>
      <c r="I1" s="40"/>
      <c r="J1" s="40"/>
      <c r="K1" s="40"/>
      <c r="L1" s="40"/>
      <c r="M1" s="40"/>
      <c r="N1" s="40"/>
      <c r="O1" s="40"/>
    </row>
    <row r="2" spans="1:15" s="42" customFormat="1" ht="12.75" customHeight="1">
      <c r="A2" s="40"/>
      <c r="B2" s="195" t="s">
        <v>319</v>
      </c>
      <c r="C2" s="195">
        <v>2</v>
      </c>
      <c r="D2" s="40"/>
      <c r="E2" s="40"/>
      <c r="F2" s="40"/>
      <c r="G2" s="40"/>
      <c r="H2" s="40"/>
      <c r="I2" s="40"/>
      <c r="J2" s="40"/>
      <c r="K2" s="40"/>
      <c r="L2" s="40"/>
      <c r="M2" s="40"/>
      <c r="N2" s="40"/>
      <c r="O2" s="40"/>
    </row>
    <row r="3" spans="1:15" s="42" customFormat="1" ht="12.75" customHeight="1" thickBot="1">
      <c r="A3" s="40"/>
      <c r="B3" s="40"/>
      <c r="C3" s="40"/>
      <c r="D3" s="40"/>
      <c r="E3" s="40"/>
      <c r="F3" s="40"/>
      <c r="G3" s="40"/>
      <c r="H3" s="40"/>
      <c r="I3" s="40"/>
      <c r="J3" s="40"/>
      <c r="K3" s="40"/>
      <c r="L3" s="40"/>
      <c r="M3" s="40"/>
      <c r="N3" s="40"/>
      <c r="O3" s="40"/>
    </row>
    <row r="4" spans="1:15">
      <c r="A4" s="162" t="s">
        <v>23</v>
      </c>
      <c r="B4" s="163" t="s">
        <v>202</v>
      </c>
      <c r="C4" s="164" t="s">
        <v>188</v>
      </c>
      <c r="D4" s="164" t="s">
        <v>189</v>
      </c>
      <c r="E4" s="164" t="s">
        <v>190</v>
      </c>
      <c r="F4" s="164" t="s">
        <v>191</v>
      </c>
      <c r="G4" s="164" t="s">
        <v>192</v>
      </c>
      <c r="H4" s="164" t="s">
        <v>193</v>
      </c>
      <c r="I4" s="173" t="s">
        <v>194</v>
      </c>
      <c r="J4" s="164" t="s">
        <v>195</v>
      </c>
      <c r="K4" s="164" t="s">
        <v>196</v>
      </c>
      <c r="L4" s="164" t="s">
        <v>197</v>
      </c>
      <c r="M4" s="164" t="s">
        <v>198</v>
      </c>
      <c r="N4" s="164" t="s">
        <v>199</v>
      </c>
      <c r="O4" s="176" t="s">
        <v>200</v>
      </c>
    </row>
    <row r="5" spans="1:15" ht="15.5">
      <c r="A5" s="166"/>
      <c r="B5" s="100" t="s">
        <v>203</v>
      </c>
      <c r="C5" s="214"/>
      <c r="D5" s="214"/>
      <c r="E5" s="214"/>
      <c r="F5" s="214"/>
      <c r="G5" s="214"/>
      <c r="H5" s="214"/>
      <c r="I5" s="214"/>
      <c r="J5" s="214"/>
      <c r="K5" s="214"/>
      <c r="L5" s="214"/>
      <c r="M5" s="214"/>
      <c r="N5" s="214"/>
      <c r="O5" s="215"/>
    </row>
    <row r="6" spans="1:15" ht="15.5">
      <c r="A6" s="166"/>
      <c r="B6" s="100" t="s">
        <v>204</v>
      </c>
      <c r="C6" s="214"/>
      <c r="D6" s="214"/>
      <c r="E6" s="214"/>
      <c r="F6" s="214"/>
      <c r="G6" s="214"/>
      <c r="H6" s="214"/>
      <c r="I6" s="214"/>
      <c r="J6" s="214"/>
      <c r="K6" s="214"/>
      <c r="L6" s="214"/>
      <c r="M6" s="214"/>
      <c r="N6" s="214"/>
      <c r="O6" s="215"/>
    </row>
    <row r="7" spans="1:15" ht="15.5">
      <c r="A7" s="166"/>
      <c r="B7" s="100" t="s">
        <v>205</v>
      </c>
      <c r="C7" s="214"/>
      <c r="D7" s="214"/>
      <c r="E7" s="214"/>
      <c r="F7" s="214"/>
      <c r="G7" s="214"/>
      <c r="H7" s="214"/>
      <c r="I7" s="214"/>
      <c r="J7" s="214"/>
      <c r="K7" s="214"/>
      <c r="L7" s="214"/>
      <c r="M7" s="214"/>
      <c r="N7" s="214"/>
      <c r="O7" s="215"/>
    </row>
    <row r="8" spans="1:15" ht="15.5">
      <c r="A8" s="167"/>
      <c r="B8" s="43"/>
      <c r="C8" s="45"/>
      <c r="D8" s="46"/>
      <c r="E8" s="138"/>
      <c r="F8" s="138"/>
      <c r="G8" s="138"/>
      <c r="H8" s="96"/>
      <c r="I8" s="46"/>
      <c r="J8" s="45"/>
      <c r="K8" s="46"/>
      <c r="L8" s="138"/>
      <c r="M8" s="138"/>
      <c r="N8" s="138"/>
      <c r="O8" s="177"/>
    </row>
    <row r="9" spans="1:15" ht="14.5">
      <c r="A9" s="178" t="s">
        <v>23</v>
      </c>
      <c r="B9" s="43" t="s">
        <v>201</v>
      </c>
      <c r="C9" s="45"/>
      <c r="D9" s="46"/>
      <c r="E9" s="138"/>
      <c r="F9" s="138"/>
      <c r="G9" s="138"/>
      <c r="H9" s="96"/>
      <c r="I9" s="46"/>
      <c r="J9" s="45"/>
      <c r="K9" s="46"/>
      <c r="L9" s="138"/>
      <c r="M9" s="138"/>
      <c r="N9" s="138"/>
      <c r="O9" s="177"/>
    </row>
    <row r="10" spans="1:15" ht="15.5">
      <c r="A10" s="166"/>
      <c r="B10" s="100" t="s">
        <v>203</v>
      </c>
      <c r="C10" s="179"/>
      <c r="D10" s="179"/>
      <c r="E10" s="179"/>
      <c r="F10" s="179"/>
      <c r="G10" s="179"/>
      <c r="H10" s="179"/>
      <c r="I10" s="179"/>
      <c r="J10" s="179"/>
      <c r="K10" s="179"/>
      <c r="L10" s="179"/>
      <c r="M10" s="179"/>
      <c r="N10" s="179"/>
      <c r="O10" s="181"/>
    </row>
    <row r="11" spans="1:15" ht="15.5">
      <c r="A11" s="166"/>
      <c r="B11" s="100" t="s">
        <v>204</v>
      </c>
      <c r="C11" s="179"/>
      <c r="D11" s="179"/>
      <c r="E11" s="179"/>
      <c r="F11" s="179"/>
      <c r="G11" s="179"/>
      <c r="H11" s="179"/>
      <c r="I11" s="179"/>
      <c r="J11" s="179"/>
      <c r="K11" s="179"/>
      <c r="L11" s="179"/>
      <c r="M11" s="179"/>
      <c r="N11" s="179"/>
      <c r="O11" s="181"/>
    </row>
    <row r="12" spans="1:15" ht="15.5">
      <c r="A12" s="166"/>
      <c r="B12" s="100" t="s">
        <v>205</v>
      </c>
      <c r="C12" s="179" t="e">
        <f t="shared" ref="C12:O12" si="0">AVERAGE(C10:C11)</f>
        <v>#DIV/0!</v>
      </c>
      <c r="D12" s="179" t="e">
        <f t="shared" si="0"/>
        <v>#DIV/0!</v>
      </c>
      <c r="E12" s="179" t="e">
        <f t="shared" si="0"/>
        <v>#DIV/0!</v>
      </c>
      <c r="F12" s="179" t="e">
        <f t="shared" si="0"/>
        <v>#DIV/0!</v>
      </c>
      <c r="G12" s="179" t="e">
        <f t="shared" si="0"/>
        <v>#DIV/0!</v>
      </c>
      <c r="H12" s="179" t="e">
        <f t="shared" si="0"/>
        <v>#DIV/0!</v>
      </c>
      <c r="I12" s="179" t="e">
        <f t="shared" si="0"/>
        <v>#DIV/0!</v>
      </c>
      <c r="J12" s="179" t="e">
        <f t="shared" si="0"/>
        <v>#DIV/0!</v>
      </c>
      <c r="K12" s="179" t="e">
        <f t="shared" si="0"/>
        <v>#DIV/0!</v>
      </c>
      <c r="L12" s="179" t="e">
        <f t="shared" si="0"/>
        <v>#DIV/0!</v>
      </c>
      <c r="M12" s="179" t="e">
        <f t="shared" si="0"/>
        <v>#DIV/0!</v>
      </c>
      <c r="N12" s="179" t="e">
        <f t="shared" si="0"/>
        <v>#DIV/0!</v>
      </c>
      <c r="O12" s="181" t="e">
        <f t="shared" si="0"/>
        <v>#DIV/0!</v>
      </c>
    </row>
    <row r="13" spans="1:15" ht="15.5">
      <c r="A13" s="167"/>
      <c r="B13" s="43"/>
      <c r="C13" s="45"/>
      <c r="D13" s="46"/>
      <c r="E13" s="46"/>
      <c r="F13" s="46"/>
      <c r="G13" s="46"/>
      <c r="H13" s="46"/>
      <c r="I13" s="46"/>
      <c r="J13" s="45"/>
      <c r="K13" s="46"/>
      <c r="L13" s="46"/>
      <c r="M13" s="46"/>
      <c r="N13" s="46"/>
      <c r="O13" s="168"/>
    </row>
    <row r="14" spans="1:15" ht="15" customHeight="1">
      <c r="A14" s="178" t="s">
        <v>23</v>
      </c>
      <c r="B14" s="43" t="s">
        <v>206</v>
      </c>
      <c r="C14" s="45"/>
      <c r="D14" s="46"/>
      <c r="E14" s="46"/>
      <c r="F14" s="46"/>
      <c r="G14" s="46"/>
      <c r="H14" s="46"/>
      <c r="I14" s="46"/>
      <c r="J14" s="45"/>
      <c r="K14" s="46"/>
      <c r="L14" s="46"/>
      <c r="M14" s="46"/>
      <c r="N14" s="46"/>
      <c r="O14" s="168"/>
    </row>
    <row r="15" spans="1:15" s="47" customFormat="1" ht="15.5">
      <c r="A15" s="166"/>
      <c r="B15" s="100" t="s">
        <v>207</v>
      </c>
      <c r="C15" s="179" t="e">
        <f t="shared" ref="C15:N15" si="1">(C7-C12)</f>
        <v>#DIV/0!</v>
      </c>
      <c r="D15" s="179" t="e">
        <f t="shared" si="1"/>
        <v>#DIV/0!</v>
      </c>
      <c r="E15" s="179" t="e">
        <f t="shared" si="1"/>
        <v>#DIV/0!</v>
      </c>
      <c r="F15" s="179" t="e">
        <f t="shared" si="1"/>
        <v>#DIV/0!</v>
      </c>
      <c r="G15" s="179" t="e">
        <f t="shared" si="1"/>
        <v>#DIV/0!</v>
      </c>
      <c r="H15" s="179" t="e">
        <f t="shared" si="1"/>
        <v>#DIV/0!</v>
      </c>
      <c r="I15" s="179" t="e">
        <f t="shared" si="1"/>
        <v>#DIV/0!</v>
      </c>
      <c r="J15" s="179" t="e">
        <f t="shared" si="1"/>
        <v>#DIV/0!</v>
      </c>
      <c r="K15" s="179" t="e">
        <f t="shared" si="1"/>
        <v>#DIV/0!</v>
      </c>
      <c r="L15" s="179" t="e">
        <f t="shared" si="1"/>
        <v>#DIV/0!</v>
      </c>
      <c r="M15" s="179" t="e">
        <f t="shared" si="1"/>
        <v>#DIV/0!</v>
      </c>
      <c r="N15" s="179" t="e">
        <f t="shared" si="1"/>
        <v>#DIV/0!</v>
      </c>
      <c r="O15" s="181" t="e">
        <f>O7-O12</f>
        <v>#DIV/0!</v>
      </c>
    </row>
    <row r="16" spans="1:15" ht="16" thickBot="1">
      <c r="A16" s="169"/>
      <c r="B16" s="170"/>
      <c r="C16" s="170"/>
      <c r="D16" s="171"/>
      <c r="E16" s="171"/>
      <c r="F16" s="171"/>
      <c r="G16" s="171"/>
      <c r="H16" s="171"/>
      <c r="I16" s="171"/>
      <c r="J16" s="170"/>
      <c r="K16" s="171"/>
      <c r="L16" s="171"/>
      <c r="M16" s="171"/>
      <c r="N16" s="171"/>
      <c r="O16" s="172"/>
    </row>
    <row r="18" spans="1:2" ht="13">
      <c r="B18" s="41" t="s">
        <v>208</v>
      </c>
    </row>
    <row r="19" spans="1:2">
      <c r="A19" s="42"/>
      <c r="B19" s="137" t="s">
        <v>209</v>
      </c>
    </row>
    <row r="20" spans="1:2">
      <c r="B20" s="137" t="s">
        <v>210</v>
      </c>
    </row>
    <row r="21" spans="1:2">
      <c r="B21" s="137" t="s">
        <v>211</v>
      </c>
    </row>
    <row r="22" spans="1:2">
      <c r="B22" s="137" t="s">
        <v>212</v>
      </c>
    </row>
    <row r="23" spans="1:2">
      <c r="B23" s="137" t="s">
        <v>213</v>
      </c>
    </row>
    <row r="24" spans="1:2">
      <c r="B24" s="137" t="s">
        <v>214</v>
      </c>
    </row>
    <row r="25" spans="1:2">
      <c r="B25" s="137" t="s">
        <v>215</v>
      </c>
    </row>
    <row r="26" spans="1:2">
      <c r="B26" s="137" t="s">
        <v>216</v>
      </c>
    </row>
    <row r="27" spans="1:2">
      <c r="B27" s="137" t="s">
        <v>217</v>
      </c>
    </row>
    <row r="28" spans="1:2">
      <c r="B28" s="137" t="s">
        <v>218</v>
      </c>
    </row>
    <row r="29" spans="1:2">
      <c r="B29" s="137" t="s">
        <v>223</v>
      </c>
    </row>
    <row r="30" spans="1:2">
      <c r="B30" s="137" t="s">
        <v>224</v>
      </c>
    </row>
    <row r="31" spans="1:2">
      <c r="B31" s="137" t="s">
        <v>221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31"/>
  <sheetViews>
    <sheetView zoomScale="80" zoomScaleNormal="80" workbookViewId="0">
      <selection activeCell="C5" sqref="C5:K6"/>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6384" width="8.81640625" style="44" collapsed="1"/>
  </cols>
  <sheetData>
    <row r="1" spans="1:11" s="42" customFormat="1" ht="15" customHeight="1">
      <c r="A1" s="40"/>
      <c r="B1" s="41" t="s">
        <v>52</v>
      </c>
      <c r="C1" s="40"/>
      <c r="D1" s="40"/>
      <c r="E1" s="40"/>
      <c r="F1" s="40"/>
      <c r="G1" s="40"/>
      <c r="H1" s="40"/>
      <c r="I1" s="40"/>
      <c r="J1" s="40"/>
      <c r="K1" s="40"/>
    </row>
    <row r="2" spans="1:11" s="42" customFormat="1" ht="12.75" customHeight="1">
      <c r="A2" s="40"/>
      <c r="B2" s="195" t="s">
        <v>319</v>
      </c>
      <c r="C2" s="195">
        <v>3</v>
      </c>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62" t="s">
        <v>23</v>
      </c>
      <c r="B4" s="163" t="s">
        <v>202</v>
      </c>
      <c r="C4" s="164" t="s">
        <v>188</v>
      </c>
      <c r="D4" s="164" t="s">
        <v>189</v>
      </c>
      <c r="E4" s="164" t="s">
        <v>190</v>
      </c>
      <c r="F4" s="164" t="s">
        <v>191</v>
      </c>
      <c r="G4" s="164" t="s">
        <v>192</v>
      </c>
      <c r="H4" s="164" t="s">
        <v>193</v>
      </c>
      <c r="I4" s="173" t="s">
        <v>194</v>
      </c>
      <c r="J4" s="164" t="s">
        <v>195</v>
      </c>
      <c r="K4" s="176" t="s">
        <v>196</v>
      </c>
    </row>
    <row r="5" spans="1:11" s="192" customFormat="1" ht="15.5">
      <c r="A5" s="191"/>
      <c r="B5" s="100" t="s">
        <v>203</v>
      </c>
      <c r="C5" s="216"/>
      <c r="D5" s="216"/>
      <c r="E5" s="216"/>
      <c r="F5" s="216"/>
      <c r="G5" s="216"/>
      <c r="H5" s="216"/>
      <c r="I5" s="216"/>
      <c r="J5" s="216"/>
      <c r="K5" s="217"/>
    </row>
    <row r="6" spans="1:11" s="192" customFormat="1" ht="15.5">
      <c r="A6" s="191"/>
      <c r="B6" s="100" t="s">
        <v>204</v>
      </c>
      <c r="C6" s="216"/>
      <c r="D6" s="216"/>
      <c r="E6" s="216"/>
      <c r="F6" s="216"/>
      <c r="G6" s="216"/>
      <c r="H6" s="216"/>
      <c r="I6" s="216"/>
      <c r="J6" s="216"/>
      <c r="K6" s="217"/>
    </row>
    <row r="7" spans="1:11" ht="15.5">
      <c r="A7" s="166"/>
      <c r="B7" s="100" t="s">
        <v>205</v>
      </c>
      <c r="C7" s="179" t="e">
        <f t="shared" ref="C7:K7" si="0">AVERAGE(C5:C6)</f>
        <v>#DIV/0!</v>
      </c>
      <c r="D7" s="179" t="e">
        <f t="shared" si="0"/>
        <v>#DIV/0!</v>
      </c>
      <c r="E7" s="179" t="e">
        <f t="shared" si="0"/>
        <v>#DIV/0!</v>
      </c>
      <c r="F7" s="179" t="e">
        <f t="shared" si="0"/>
        <v>#DIV/0!</v>
      </c>
      <c r="G7" s="179" t="e">
        <f t="shared" si="0"/>
        <v>#DIV/0!</v>
      </c>
      <c r="H7" s="179" t="e">
        <f t="shared" si="0"/>
        <v>#DIV/0!</v>
      </c>
      <c r="I7" s="179" t="e">
        <f t="shared" si="0"/>
        <v>#DIV/0!</v>
      </c>
      <c r="J7" s="179" t="e">
        <f t="shared" si="0"/>
        <v>#DIV/0!</v>
      </c>
      <c r="K7" s="181" t="e">
        <f t="shared" si="0"/>
        <v>#DIV/0!</v>
      </c>
    </row>
    <row r="8" spans="1:11" ht="15.5">
      <c r="A8" s="167"/>
      <c r="B8" s="43"/>
      <c r="C8" s="45"/>
      <c r="D8" s="46"/>
      <c r="E8" s="138"/>
      <c r="F8" s="138"/>
      <c r="G8" s="138"/>
      <c r="H8" s="96"/>
      <c r="I8" s="46"/>
      <c r="J8" s="45"/>
      <c r="K8" s="168"/>
    </row>
    <row r="9" spans="1:11" ht="14.5">
      <c r="A9" s="178" t="s">
        <v>23</v>
      </c>
      <c r="B9" s="43" t="s">
        <v>201</v>
      </c>
      <c r="C9" s="45"/>
      <c r="D9" s="46"/>
      <c r="E9" s="138"/>
      <c r="F9" s="138"/>
      <c r="G9" s="138"/>
      <c r="H9" s="96"/>
      <c r="I9" s="46"/>
      <c r="J9" s="45"/>
      <c r="K9" s="168"/>
    </row>
    <row r="10" spans="1:11" ht="15.5">
      <c r="A10" s="166"/>
      <c r="B10" s="100" t="s">
        <v>203</v>
      </c>
      <c r="C10" s="179"/>
      <c r="D10" s="179"/>
      <c r="E10" s="179"/>
      <c r="F10" s="179"/>
      <c r="G10" s="179"/>
      <c r="H10" s="179"/>
      <c r="I10" s="179"/>
      <c r="J10" s="179"/>
      <c r="K10" s="181"/>
    </row>
    <row r="11" spans="1:11" ht="15.5">
      <c r="A11" s="166"/>
      <c r="B11" s="100" t="s">
        <v>204</v>
      </c>
      <c r="C11" s="179"/>
      <c r="D11" s="179"/>
      <c r="E11" s="179"/>
      <c r="F11" s="179"/>
      <c r="G11" s="179"/>
      <c r="H11" s="179"/>
      <c r="I11" s="179"/>
      <c r="J11" s="179"/>
      <c r="K11" s="181"/>
    </row>
    <row r="12" spans="1:11" ht="15.5">
      <c r="A12" s="166"/>
      <c r="B12" s="100" t="s">
        <v>205</v>
      </c>
      <c r="C12" s="179" t="e">
        <f t="shared" ref="C12:K12" si="1">AVERAGE(C10:C11)</f>
        <v>#DIV/0!</v>
      </c>
      <c r="D12" s="179" t="e">
        <f t="shared" si="1"/>
        <v>#DIV/0!</v>
      </c>
      <c r="E12" s="179" t="e">
        <f t="shared" si="1"/>
        <v>#DIV/0!</v>
      </c>
      <c r="F12" s="179" t="e">
        <f t="shared" si="1"/>
        <v>#DIV/0!</v>
      </c>
      <c r="G12" s="179" t="e">
        <f t="shared" si="1"/>
        <v>#DIV/0!</v>
      </c>
      <c r="H12" s="179" t="e">
        <f t="shared" si="1"/>
        <v>#DIV/0!</v>
      </c>
      <c r="I12" s="179" t="e">
        <f t="shared" si="1"/>
        <v>#DIV/0!</v>
      </c>
      <c r="J12" s="179" t="e">
        <f t="shared" si="1"/>
        <v>#DIV/0!</v>
      </c>
      <c r="K12" s="181" t="e">
        <f t="shared" si="1"/>
        <v>#DIV/0!</v>
      </c>
    </row>
    <row r="13" spans="1:11" ht="15.5">
      <c r="A13" s="167"/>
      <c r="B13" s="43"/>
      <c r="C13" s="45"/>
      <c r="D13" s="46"/>
      <c r="E13" s="46"/>
      <c r="F13" s="46"/>
      <c r="G13" s="46"/>
      <c r="H13" s="46"/>
      <c r="I13" s="46"/>
      <c r="J13" s="45"/>
      <c r="K13" s="168"/>
    </row>
    <row r="14" spans="1:11" ht="15" customHeight="1">
      <c r="A14" s="178" t="s">
        <v>23</v>
      </c>
      <c r="B14" s="43" t="s">
        <v>206</v>
      </c>
      <c r="C14" s="45"/>
      <c r="D14" s="46"/>
      <c r="E14" s="46"/>
      <c r="F14" s="46"/>
      <c r="G14" s="46"/>
      <c r="H14" s="46"/>
      <c r="I14" s="46"/>
      <c r="J14" s="45"/>
      <c r="K14" s="168"/>
    </row>
    <row r="15" spans="1:11" s="47" customFormat="1" ht="15.5">
      <c r="A15" s="166"/>
      <c r="B15" s="100" t="s">
        <v>207</v>
      </c>
      <c r="C15" s="179" t="e">
        <f t="shared" ref="C15:K15" si="2">(C7-C12)</f>
        <v>#DIV/0!</v>
      </c>
      <c r="D15" s="179" t="e">
        <f t="shared" si="2"/>
        <v>#DIV/0!</v>
      </c>
      <c r="E15" s="179" t="e">
        <f t="shared" si="2"/>
        <v>#DIV/0!</v>
      </c>
      <c r="F15" s="179" t="e">
        <f t="shared" si="2"/>
        <v>#DIV/0!</v>
      </c>
      <c r="G15" s="179" t="e">
        <f t="shared" si="2"/>
        <v>#DIV/0!</v>
      </c>
      <c r="H15" s="179" t="e">
        <f t="shared" si="2"/>
        <v>#DIV/0!</v>
      </c>
      <c r="I15" s="179" t="e">
        <f t="shared" si="2"/>
        <v>#DIV/0!</v>
      </c>
      <c r="J15" s="179" t="e">
        <f t="shared" si="2"/>
        <v>#DIV/0!</v>
      </c>
      <c r="K15" s="181" t="e">
        <f t="shared" si="2"/>
        <v>#DIV/0!</v>
      </c>
    </row>
    <row r="16" spans="1:11" ht="16" thickBot="1">
      <c r="A16" s="169"/>
      <c r="B16" s="170"/>
      <c r="C16" s="170"/>
      <c r="D16" s="171"/>
      <c r="E16" s="171"/>
      <c r="F16" s="171"/>
      <c r="G16" s="171"/>
      <c r="H16" s="171"/>
      <c r="I16" s="171"/>
      <c r="J16" s="170"/>
      <c r="K16" s="172"/>
    </row>
    <row r="18" spans="1:11" ht="13">
      <c r="B18" s="41" t="s">
        <v>208</v>
      </c>
    </row>
    <row r="19" spans="1:11">
      <c r="A19" s="42"/>
      <c r="B19" s="137" t="s">
        <v>209</v>
      </c>
    </row>
    <row r="20" spans="1:11">
      <c r="B20" s="137" t="s">
        <v>210</v>
      </c>
    </row>
    <row r="21" spans="1:11" ht="13">
      <c r="B21" s="137" t="s">
        <v>225</v>
      </c>
      <c r="C21" s="92"/>
      <c r="D21" s="49"/>
      <c r="H21" s="48"/>
      <c r="I21" s="92"/>
      <c r="J21" s="92"/>
      <c r="K21" s="49"/>
    </row>
    <row r="22" spans="1:11">
      <c r="B22" s="137" t="s">
        <v>226</v>
      </c>
    </row>
    <row r="23" spans="1:11">
      <c r="B23" s="137" t="s">
        <v>227</v>
      </c>
    </row>
    <row r="24" spans="1:11">
      <c r="B24" s="137" t="s">
        <v>228</v>
      </c>
    </row>
    <row r="25" spans="1:11">
      <c r="B25" s="137" t="s">
        <v>229</v>
      </c>
    </row>
    <row r="26" spans="1:11">
      <c r="B26" s="137" t="s">
        <v>230</v>
      </c>
    </row>
    <row r="27" spans="1:11">
      <c r="B27" s="137" t="s">
        <v>231</v>
      </c>
    </row>
    <row r="28" spans="1:11">
      <c r="B28" s="48"/>
      <c r="D28" s="49"/>
      <c r="H28" s="48"/>
      <c r="K28" s="44"/>
    </row>
    <row r="29" spans="1:11">
      <c r="B29" s="48"/>
      <c r="D29" s="49"/>
      <c r="H29" s="48"/>
      <c r="K29" s="44"/>
    </row>
    <row r="30" spans="1:11">
      <c r="B30" s="48"/>
      <c r="D30" s="49"/>
      <c r="H30" s="48"/>
      <c r="K30" s="44"/>
    </row>
    <row r="31" spans="1:11">
      <c r="B31" s="48"/>
      <c r="D31" s="49"/>
      <c r="H31" s="48"/>
      <c r="K31" s="44"/>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31"/>
  <sheetViews>
    <sheetView zoomScaleNormal="100" workbookViewId="0">
      <selection activeCell="C5" sqref="C5:K7"/>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6384" width="8.81640625" style="44" collapsed="1"/>
  </cols>
  <sheetData>
    <row r="1" spans="1:11" s="42" customFormat="1" ht="15" customHeight="1">
      <c r="A1" s="40"/>
      <c r="B1" s="295" t="s">
        <v>53</v>
      </c>
      <c r="C1" s="295"/>
      <c r="D1" s="295"/>
      <c r="E1" s="295"/>
      <c r="F1" s="295"/>
      <c r="G1" s="295"/>
      <c r="H1" s="40"/>
      <c r="I1" s="40"/>
      <c r="J1" s="40"/>
      <c r="K1" s="40"/>
    </row>
    <row r="2" spans="1:11" s="42" customFormat="1" ht="12.75" customHeight="1">
      <c r="A2" s="40"/>
      <c r="B2" s="195" t="s">
        <v>319</v>
      </c>
      <c r="C2" s="195">
        <v>4</v>
      </c>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62" t="s">
        <v>23</v>
      </c>
      <c r="B4" s="163" t="s">
        <v>202</v>
      </c>
      <c r="C4" s="164" t="s">
        <v>188</v>
      </c>
      <c r="D4" s="164" t="s">
        <v>189</v>
      </c>
      <c r="E4" s="164" t="s">
        <v>190</v>
      </c>
      <c r="F4" s="164" t="s">
        <v>191</v>
      </c>
      <c r="G4" s="164" t="s">
        <v>192</v>
      </c>
      <c r="H4" s="164" t="s">
        <v>193</v>
      </c>
      <c r="I4" s="173" t="s">
        <v>194</v>
      </c>
      <c r="J4" s="164" t="s">
        <v>195</v>
      </c>
      <c r="K4" s="176" t="s">
        <v>196</v>
      </c>
    </row>
    <row r="5" spans="1:11" s="192" customFormat="1" ht="15.5">
      <c r="A5" s="191"/>
      <c r="B5" s="100" t="s">
        <v>203</v>
      </c>
      <c r="C5" s="218"/>
      <c r="D5" s="218"/>
      <c r="E5" s="218"/>
      <c r="F5" s="218"/>
      <c r="G5" s="218"/>
      <c r="H5" s="218"/>
      <c r="I5" s="218"/>
      <c r="J5" s="218"/>
      <c r="K5" s="219"/>
    </row>
    <row r="6" spans="1:11" s="192" customFormat="1" ht="15.5">
      <c r="A6" s="191"/>
      <c r="B6" s="100" t="s">
        <v>204</v>
      </c>
      <c r="C6" s="218"/>
      <c r="D6" s="218"/>
      <c r="E6" s="218"/>
      <c r="F6" s="218"/>
      <c r="G6" s="218"/>
      <c r="H6" s="218"/>
      <c r="I6" s="218"/>
      <c r="J6" s="218"/>
      <c r="K6" s="219"/>
    </row>
    <row r="7" spans="1:11" ht="15.5">
      <c r="A7" s="166"/>
      <c r="B7" s="100" t="s">
        <v>205</v>
      </c>
      <c r="C7" s="218"/>
      <c r="D7" s="218"/>
      <c r="E7" s="218"/>
      <c r="F7" s="218"/>
      <c r="G7" s="218"/>
      <c r="H7" s="218"/>
      <c r="I7" s="218"/>
      <c r="J7" s="218"/>
      <c r="K7" s="219"/>
    </row>
    <row r="8" spans="1:11" ht="15.5">
      <c r="A8" s="167"/>
      <c r="B8" s="43"/>
      <c r="C8" s="45"/>
      <c r="D8" s="46"/>
      <c r="E8" s="138"/>
      <c r="F8" s="138"/>
      <c r="G8" s="138"/>
      <c r="H8" s="96"/>
      <c r="I8" s="46"/>
      <c r="J8" s="45"/>
      <c r="K8" s="168"/>
    </row>
    <row r="9" spans="1:11" ht="14.5">
      <c r="A9" s="178" t="s">
        <v>23</v>
      </c>
      <c r="B9" s="43" t="s">
        <v>201</v>
      </c>
      <c r="C9" s="45"/>
      <c r="D9" s="46"/>
      <c r="E9" s="138"/>
      <c r="F9" s="138"/>
      <c r="G9" s="138"/>
      <c r="H9" s="96"/>
      <c r="I9" s="46"/>
      <c r="J9" s="45"/>
      <c r="K9" s="168"/>
    </row>
    <row r="10" spans="1:11" ht="15.5">
      <c r="A10" s="166"/>
      <c r="B10" s="100" t="s">
        <v>203</v>
      </c>
      <c r="C10" s="179"/>
      <c r="D10" s="179"/>
      <c r="E10" s="179"/>
      <c r="F10" s="179"/>
      <c r="G10" s="179"/>
      <c r="H10" s="179"/>
      <c r="I10" s="179"/>
      <c r="J10" s="179"/>
      <c r="K10" s="181"/>
    </row>
    <row r="11" spans="1:11" ht="15.5">
      <c r="A11" s="166"/>
      <c r="B11" s="100" t="s">
        <v>204</v>
      </c>
      <c r="C11" s="179"/>
      <c r="D11" s="179"/>
      <c r="E11" s="179"/>
      <c r="F11" s="179"/>
      <c r="G11" s="179"/>
      <c r="H11" s="179"/>
      <c r="I11" s="179"/>
      <c r="J11" s="179"/>
      <c r="K11" s="181"/>
    </row>
    <row r="12" spans="1:11" ht="15.5">
      <c r="A12" s="166"/>
      <c r="B12" s="100" t="s">
        <v>205</v>
      </c>
      <c r="C12" s="179" t="e">
        <f t="shared" ref="C12:K12" si="0">AVERAGE(C10:C11)</f>
        <v>#DIV/0!</v>
      </c>
      <c r="D12" s="179" t="e">
        <f t="shared" si="0"/>
        <v>#DIV/0!</v>
      </c>
      <c r="E12" s="179" t="e">
        <f t="shared" si="0"/>
        <v>#DIV/0!</v>
      </c>
      <c r="F12" s="179" t="e">
        <f t="shared" si="0"/>
        <v>#DIV/0!</v>
      </c>
      <c r="G12" s="179" t="e">
        <f t="shared" si="0"/>
        <v>#DIV/0!</v>
      </c>
      <c r="H12" s="179" t="e">
        <f t="shared" si="0"/>
        <v>#DIV/0!</v>
      </c>
      <c r="I12" s="179" t="e">
        <f t="shared" si="0"/>
        <v>#DIV/0!</v>
      </c>
      <c r="J12" s="179" t="e">
        <f t="shared" si="0"/>
        <v>#DIV/0!</v>
      </c>
      <c r="K12" s="181" t="e">
        <f t="shared" si="0"/>
        <v>#DIV/0!</v>
      </c>
    </row>
    <row r="13" spans="1:11" ht="15.5">
      <c r="A13" s="167"/>
      <c r="B13" s="43"/>
      <c r="C13" s="45"/>
      <c r="D13" s="46"/>
      <c r="E13" s="46"/>
      <c r="F13" s="46"/>
      <c r="G13" s="46"/>
      <c r="H13" s="46"/>
      <c r="I13" s="46"/>
      <c r="J13" s="45"/>
      <c r="K13" s="168"/>
    </row>
    <row r="14" spans="1:11" ht="15" customHeight="1">
      <c r="A14" s="178" t="s">
        <v>23</v>
      </c>
      <c r="B14" s="43" t="s">
        <v>206</v>
      </c>
      <c r="C14" s="45"/>
      <c r="D14" s="46"/>
      <c r="E14" s="46"/>
      <c r="F14" s="46"/>
      <c r="G14" s="46"/>
      <c r="H14" s="46"/>
      <c r="I14" s="46"/>
      <c r="J14" s="45"/>
      <c r="K14" s="168"/>
    </row>
    <row r="15" spans="1:11" s="47" customFormat="1" ht="15.5">
      <c r="A15" s="166"/>
      <c r="B15" s="100" t="s">
        <v>207</v>
      </c>
      <c r="C15" s="179" t="e">
        <f t="shared" ref="C15:K15" si="1">(C7-C12)</f>
        <v>#DIV/0!</v>
      </c>
      <c r="D15" s="179" t="e">
        <f t="shared" si="1"/>
        <v>#DIV/0!</v>
      </c>
      <c r="E15" s="179" t="e">
        <f t="shared" si="1"/>
        <v>#DIV/0!</v>
      </c>
      <c r="F15" s="179" t="e">
        <f t="shared" si="1"/>
        <v>#DIV/0!</v>
      </c>
      <c r="G15" s="179" t="e">
        <f t="shared" si="1"/>
        <v>#DIV/0!</v>
      </c>
      <c r="H15" s="179" t="e">
        <f t="shared" si="1"/>
        <v>#DIV/0!</v>
      </c>
      <c r="I15" s="179" t="e">
        <f t="shared" si="1"/>
        <v>#DIV/0!</v>
      </c>
      <c r="J15" s="179" t="e">
        <f t="shared" si="1"/>
        <v>#DIV/0!</v>
      </c>
      <c r="K15" s="181" t="e">
        <f t="shared" si="1"/>
        <v>#DIV/0!</v>
      </c>
    </row>
    <row r="16" spans="1:11" ht="16" thickBot="1">
      <c r="A16" s="169"/>
      <c r="B16" s="170"/>
      <c r="C16" s="170"/>
      <c r="D16" s="171"/>
      <c r="E16" s="171"/>
      <c r="F16" s="171"/>
      <c r="G16" s="171"/>
      <c r="H16" s="171"/>
      <c r="I16" s="171"/>
      <c r="J16" s="170"/>
      <c r="K16" s="172"/>
    </row>
    <row r="18" spans="1:11" ht="13">
      <c r="B18" s="41" t="s">
        <v>208</v>
      </c>
    </row>
    <row r="19" spans="1:11">
      <c r="A19" s="42"/>
      <c r="B19" s="137" t="s">
        <v>209</v>
      </c>
    </row>
    <row r="20" spans="1:11">
      <c r="B20" s="137" t="s">
        <v>210</v>
      </c>
    </row>
    <row r="21" spans="1:11" ht="13">
      <c r="B21" s="137" t="s">
        <v>225</v>
      </c>
      <c r="C21" s="92"/>
      <c r="D21" s="49"/>
      <c r="H21" s="48"/>
      <c r="I21" s="92"/>
      <c r="J21" s="92"/>
      <c r="K21" s="49"/>
    </row>
    <row r="22" spans="1:11">
      <c r="B22" s="137" t="s">
        <v>226</v>
      </c>
    </row>
    <row r="23" spans="1:11">
      <c r="B23" s="137" t="s">
        <v>227</v>
      </c>
    </row>
    <row r="24" spans="1:11">
      <c r="B24" s="137" t="s">
        <v>228</v>
      </c>
    </row>
    <row r="25" spans="1:11">
      <c r="B25" s="137" t="s">
        <v>232</v>
      </c>
    </row>
    <row r="26" spans="1:11">
      <c r="B26" s="137" t="s">
        <v>233</v>
      </c>
    </row>
    <row r="27" spans="1:11">
      <c r="B27" s="137" t="s">
        <v>231</v>
      </c>
    </row>
    <row r="28" spans="1:11">
      <c r="B28" s="48"/>
      <c r="D28" s="49"/>
      <c r="H28" s="48"/>
      <c r="K28" s="44"/>
    </row>
    <row r="29" spans="1:11">
      <c r="B29" s="48"/>
      <c r="D29" s="49"/>
      <c r="H29" s="48"/>
      <c r="K29" s="44"/>
    </row>
    <row r="30" spans="1:11">
      <c r="B30" s="48"/>
      <c r="D30" s="49"/>
      <c r="H30" s="48"/>
      <c r="K30" s="44"/>
    </row>
    <row r="31" spans="1:11">
      <c r="B31" s="48"/>
      <c r="D31" s="49"/>
      <c r="H31" s="48"/>
      <c r="K31" s="44"/>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J31"/>
  <sheetViews>
    <sheetView zoomScaleNormal="100" workbookViewId="0">
      <selection activeCell="C5" sqref="C5:J7"/>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0" width="11.81640625" style="48" bestFit="1" customWidth="1" collapsed="1"/>
    <col min="11" max="16384" width="8.81640625" style="44" collapsed="1"/>
  </cols>
  <sheetData>
    <row r="1" spans="1:10" s="42" customFormat="1" ht="15" customHeight="1">
      <c r="A1" s="40"/>
      <c r="B1" s="295" t="s">
        <v>54</v>
      </c>
      <c r="C1" s="295"/>
      <c r="D1" s="295"/>
      <c r="E1" s="295"/>
      <c r="F1" s="295"/>
      <c r="G1" s="295"/>
      <c r="H1" s="40"/>
      <c r="I1" s="40"/>
      <c r="J1" s="40"/>
    </row>
    <row r="2" spans="1:10" s="42" customFormat="1" ht="12.75" customHeight="1">
      <c r="A2" s="40"/>
      <c r="B2" s="195" t="s">
        <v>319</v>
      </c>
      <c r="C2" s="195">
        <v>5</v>
      </c>
      <c r="D2" s="40"/>
      <c r="E2" s="40"/>
      <c r="F2" s="40"/>
      <c r="G2" s="40"/>
      <c r="H2" s="40"/>
      <c r="I2" s="40"/>
      <c r="J2" s="40"/>
    </row>
    <row r="3" spans="1:10" s="42" customFormat="1" ht="12.75" customHeight="1" thickBot="1">
      <c r="A3" s="40"/>
      <c r="B3" s="40"/>
      <c r="C3" s="40"/>
      <c r="D3" s="40"/>
      <c r="E3" s="40"/>
      <c r="F3" s="40"/>
      <c r="G3" s="40"/>
      <c r="H3" s="40"/>
      <c r="I3" s="40"/>
      <c r="J3" s="40"/>
    </row>
    <row r="4" spans="1:10">
      <c r="A4" s="162" t="s">
        <v>23</v>
      </c>
      <c r="B4" s="163" t="s">
        <v>202</v>
      </c>
      <c r="C4" s="164" t="s">
        <v>188</v>
      </c>
      <c r="D4" s="164" t="s">
        <v>189</v>
      </c>
      <c r="E4" s="164" t="s">
        <v>190</v>
      </c>
      <c r="F4" s="164" t="s">
        <v>191</v>
      </c>
      <c r="G4" s="164" t="s">
        <v>192</v>
      </c>
      <c r="H4" s="164" t="s">
        <v>193</v>
      </c>
      <c r="I4" s="173" t="s">
        <v>194</v>
      </c>
      <c r="J4" s="176" t="s">
        <v>195</v>
      </c>
    </row>
    <row r="5" spans="1:10" s="192" customFormat="1" ht="15.5">
      <c r="A5" s="191"/>
      <c r="B5" s="100" t="s">
        <v>203</v>
      </c>
      <c r="C5" s="220"/>
      <c r="D5" s="220"/>
      <c r="E5" s="220"/>
      <c r="F5" s="220"/>
      <c r="G5" s="220"/>
      <c r="H5" s="220"/>
      <c r="I5" s="220"/>
      <c r="J5" s="221"/>
    </row>
    <row r="6" spans="1:10" s="192" customFormat="1" ht="15.5">
      <c r="A6" s="191"/>
      <c r="B6" s="100" t="s">
        <v>204</v>
      </c>
      <c r="C6" s="220"/>
      <c r="D6" s="220"/>
      <c r="E6" s="220"/>
      <c r="F6" s="220"/>
      <c r="G6" s="220"/>
      <c r="H6" s="220"/>
      <c r="I6" s="220"/>
      <c r="J6" s="221"/>
    </row>
    <row r="7" spans="1:10" ht="15.5">
      <c r="A7" s="166"/>
      <c r="B7" s="100" t="s">
        <v>205</v>
      </c>
      <c r="C7" s="220"/>
      <c r="D7" s="220"/>
      <c r="E7" s="220"/>
      <c r="F7" s="220"/>
      <c r="G7" s="220"/>
      <c r="H7" s="220"/>
      <c r="I7" s="220"/>
      <c r="J7" s="221"/>
    </row>
    <row r="8" spans="1:10" ht="15.5">
      <c r="A8" s="167"/>
      <c r="B8" s="43"/>
      <c r="C8" s="45"/>
      <c r="D8" s="46"/>
      <c r="E8" s="138"/>
      <c r="F8" s="138"/>
      <c r="G8" s="138"/>
      <c r="H8" s="96"/>
      <c r="I8" s="46"/>
      <c r="J8" s="182"/>
    </row>
    <row r="9" spans="1:10" ht="14.5">
      <c r="A9" s="178" t="s">
        <v>23</v>
      </c>
      <c r="B9" s="43" t="s">
        <v>201</v>
      </c>
      <c r="C9" s="45"/>
      <c r="D9" s="46"/>
      <c r="E9" s="138"/>
      <c r="F9" s="138"/>
      <c r="G9" s="138"/>
      <c r="H9" s="96"/>
      <c r="I9" s="46"/>
      <c r="J9" s="182"/>
    </row>
    <row r="10" spans="1:10" ht="15.5">
      <c r="A10" s="166"/>
      <c r="B10" s="100" t="s">
        <v>203</v>
      </c>
      <c r="C10" s="179"/>
      <c r="D10" s="179"/>
      <c r="E10" s="179"/>
      <c r="F10" s="179"/>
      <c r="G10" s="179"/>
      <c r="H10" s="179"/>
      <c r="I10" s="179"/>
      <c r="J10" s="181"/>
    </row>
    <row r="11" spans="1:10" ht="15.5">
      <c r="A11" s="166"/>
      <c r="B11" s="100" t="s">
        <v>204</v>
      </c>
      <c r="C11" s="179"/>
      <c r="D11" s="179"/>
      <c r="E11" s="179"/>
      <c r="F11" s="179"/>
      <c r="G11" s="179"/>
      <c r="H11" s="179"/>
      <c r="I11" s="179"/>
      <c r="J11" s="181"/>
    </row>
    <row r="12" spans="1:10" ht="15.5">
      <c r="A12" s="166"/>
      <c r="B12" s="100" t="s">
        <v>205</v>
      </c>
      <c r="C12" s="179" t="e">
        <f t="shared" ref="C12:J12" si="0">AVERAGE(C10:C11)</f>
        <v>#DIV/0!</v>
      </c>
      <c r="D12" s="179" t="e">
        <f t="shared" si="0"/>
        <v>#DIV/0!</v>
      </c>
      <c r="E12" s="179" t="e">
        <f t="shared" si="0"/>
        <v>#DIV/0!</v>
      </c>
      <c r="F12" s="179" t="e">
        <f t="shared" si="0"/>
        <v>#DIV/0!</v>
      </c>
      <c r="G12" s="179" t="e">
        <f t="shared" si="0"/>
        <v>#DIV/0!</v>
      </c>
      <c r="H12" s="179" t="e">
        <f t="shared" si="0"/>
        <v>#DIV/0!</v>
      </c>
      <c r="I12" s="179" t="e">
        <f t="shared" si="0"/>
        <v>#DIV/0!</v>
      </c>
      <c r="J12" s="181" t="e">
        <f t="shared" si="0"/>
        <v>#DIV/0!</v>
      </c>
    </row>
    <row r="13" spans="1:10" ht="15.5">
      <c r="A13" s="167"/>
      <c r="B13" s="43"/>
      <c r="C13" s="45"/>
      <c r="D13" s="46"/>
      <c r="E13" s="46"/>
      <c r="F13" s="46"/>
      <c r="G13" s="46"/>
      <c r="H13" s="46"/>
      <c r="I13" s="46"/>
      <c r="J13" s="182"/>
    </row>
    <row r="14" spans="1:10" ht="15" customHeight="1">
      <c r="A14" s="178" t="s">
        <v>23</v>
      </c>
      <c r="B14" s="43" t="s">
        <v>206</v>
      </c>
      <c r="C14" s="45"/>
      <c r="D14" s="46"/>
      <c r="E14" s="46"/>
      <c r="F14" s="46"/>
      <c r="G14" s="46"/>
      <c r="H14" s="46"/>
      <c r="I14" s="46"/>
      <c r="J14" s="182"/>
    </row>
    <row r="15" spans="1:10" s="47" customFormat="1" ht="15.5">
      <c r="A15" s="166"/>
      <c r="B15" s="100" t="s">
        <v>207</v>
      </c>
      <c r="C15" s="179" t="e">
        <f t="shared" ref="C15:J15" si="1">(C7-C12)</f>
        <v>#DIV/0!</v>
      </c>
      <c r="D15" s="179" t="e">
        <f t="shared" si="1"/>
        <v>#DIV/0!</v>
      </c>
      <c r="E15" s="179" t="e">
        <f t="shared" si="1"/>
        <v>#DIV/0!</v>
      </c>
      <c r="F15" s="179" t="e">
        <f t="shared" si="1"/>
        <v>#DIV/0!</v>
      </c>
      <c r="G15" s="179" t="e">
        <f t="shared" si="1"/>
        <v>#DIV/0!</v>
      </c>
      <c r="H15" s="179" t="e">
        <f t="shared" si="1"/>
        <v>#DIV/0!</v>
      </c>
      <c r="I15" s="179" t="e">
        <f t="shared" si="1"/>
        <v>#DIV/0!</v>
      </c>
      <c r="J15" s="181" t="e">
        <f t="shared" si="1"/>
        <v>#DIV/0!</v>
      </c>
    </row>
    <row r="16" spans="1:10" ht="16" thickBot="1">
      <c r="A16" s="169"/>
      <c r="B16" s="170"/>
      <c r="C16" s="170"/>
      <c r="D16" s="171"/>
      <c r="E16" s="171"/>
      <c r="F16" s="171"/>
      <c r="G16" s="171"/>
      <c r="H16" s="171"/>
      <c r="I16" s="171"/>
      <c r="J16" s="183"/>
    </row>
    <row r="18" spans="1:10" ht="13">
      <c r="B18" s="41" t="s">
        <v>208</v>
      </c>
    </row>
    <row r="19" spans="1:10">
      <c r="A19" s="42"/>
      <c r="B19" s="137" t="s">
        <v>209</v>
      </c>
    </row>
    <row r="20" spans="1:10">
      <c r="B20" s="137" t="s">
        <v>210</v>
      </c>
    </row>
    <row r="21" spans="1:10" ht="13">
      <c r="B21" s="137" t="s">
        <v>234</v>
      </c>
      <c r="C21" s="92"/>
      <c r="D21" s="49"/>
      <c r="H21" s="48"/>
      <c r="I21" s="92"/>
      <c r="J21" s="92"/>
    </row>
    <row r="22" spans="1:10">
      <c r="B22" s="137" t="s">
        <v>235</v>
      </c>
    </row>
    <row r="23" spans="1:10">
      <c r="B23" s="137" t="s">
        <v>236</v>
      </c>
    </row>
    <row r="24" spans="1:10">
      <c r="B24" s="137" t="s">
        <v>237</v>
      </c>
    </row>
    <row r="25" spans="1:10">
      <c r="B25" s="137" t="s">
        <v>238</v>
      </c>
    </row>
    <row r="26" spans="1:10">
      <c r="B26" s="137" t="s">
        <v>239</v>
      </c>
    </row>
    <row r="27" spans="1:10">
      <c r="B27" s="48"/>
      <c r="D27" s="49"/>
      <c r="H27" s="48"/>
    </row>
    <row r="28" spans="1:10">
      <c r="B28" s="48"/>
      <c r="D28" s="49"/>
      <c r="H28" s="48"/>
    </row>
    <row r="29" spans="1:10">
      <c r="B29" s="48"/>
      <c r="D29" s="49"/>
      <c r="H29" s="48"/>
    </row>
    <row r="30" spans="1:10">
      <c r="B30" s="48"/>
      <c r="D30" s="49"/>
      <c r="H30" s="48"/>
    </row>
    <row r="31" spans="1:10">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J31"/>
  <sheetViews>
    <sheetView zoomScaleNormal="100" workbookViewId="0">
      <selection activeCell="C5" sqref="C5:J6"/>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0" width="11.81640625" style="48" bestFit="1" customWidth="1" collapsed="1"/>
    <col min="11" max="16384" width="8.81640625" style="44" collapsed="1"/>
  </cols>
  <sheetData>
    <row r="1" spans="1:10" s="42" customFormat="1" ht="15" customHeight="1">
      <c r="A1" s="40"/>
      <c r="B1" s="295" t="s">
        <v>55</v>
      </c>
      <c r="C1" s="295"/>
      <c r="D1" s="295"/>
      <c r="E1" s="295"/>
      <c r="F1" s="295"/>
      <c r="G1" s="295"/>
      <c r="H1" s="40"/>
      <c r="I1" s="40"/>
      <c r="J1" s="40"/>
    </row>
    <row r="2" spans="1:10" s="42" customFormat="1" ht="12.75" customHeight="1">
      <c r="A2" s="40"/>
      <c r="B2" s="195" t="s">
        <v>319</v>
      </c>
      <c r="C2" s="195">
        <v>6</v>
      </c>
      <c r="D2" s="40"/>
      <c r="E2" s="40"/>
      <c r="F2" s="40"/>
      <c r="G2" s="40"/>
      <c r="H2" s="40"/>
      <c r="I2" s="40"/>
      <c r="J2" s="40"/>
    </row>
    <row r="3" spans="1:10" s="42" customFormat="1" ht="12.75" customHeight="1" thickBot="1">
      <c r="A3" s="40"/>
      <c r="B3" s="40"/>
      <c r="C3" s="40"/>
      <c r="D3" s="40"/>
      <c r="E3" s="40"/>
      <c r="F3" s="40"/>
      <c r="G3" s="40"/>
      <c r="H3" s="40"/>
      <c r="I3" s="40"/>
      <c r="J3" s="40"/>
    </row>
    <row r="4" spans="1:10">
      <c r="A4" s="162" t="s">
        <v>23</v>
      </c>
      <c r="B4" s="163" t="s">
        <v>202</v>
      </c>
      <c r="C4" s="164" t="s">
        <v>188</v>
      </c>
      <c r="D4" s="164" t="s">
        <v>189</v>
      </c>
      <c r="E4" s="164" t="s">
        <v>190</v>
      </c>
      <c r="F4" s="164" t="s">
        <v>191</v>
      </c>
      <c r="G4" s="164" t="s">
        <v>192</v>
      </c>
      <c r="H4" s="164" t="s">
        <v>193</v>
      </c>
      <c r="I4" s="173" t="s">
        <v>194</v>
      </c>
      <c r="J4" s="176" t="s">
        <v>195</v>
      </c>
    </row>
    <row r="5" spans="1:10" s="192" customFormat="1" ht="15.5">
      <c r="A5" s="191"/>
      <c r="B5" s="100" t="s">
        <v>203</v>
      </c>
      <c r="C5" s="222"/>
      <c r="D5" s="222"/>
      <c r="E5" s="222"/>
      <c r="F5" s="222"/>
      <c r="G5" s="222"/>
      <c r="H5" s="222"/>
      <c r="I5" s="222"/>
      <c r="J5" s="223"/>
    </row>
    <row r="6" spans="1:10" s="192" customFormat="1" ht="15.5">
      <c r="A6" s="191"/>
      <c r="B6" s="100" t="s">
        <v>204</v>
      </c>
      <c r="C6" s="222"/>
      <c r="D6" s="222"/>
      <c r="E6" s="222"/>
      <c r="F6" s="222"/>
      <c r="G6" s="222"/>
      <c r="H6" s="222"/>
      <c r="I6" s="222"/>
      <c r="J6" s="223"/>
    </row>
    <row r="7" spans="1:10" ht="15.5">
      <c r="A7" s="166"/>
      <c r="B7" s="100" t="s">
        <v>205</v>
      </c>
      <c r="C7" s="179" t="e">
        <f t="shared" ref="C7:J7" si="0">AVERAGE(C5:C6)</f>
        <v>#DIV/0!</v>
      </c>
      <c r="D7" s="179" t="e">
        <f t="shared" si="0"/>
        <v>#DIV/0!</v>
      </c>
      <c r="E7" s="179" t="e">
        <f t="shared" si="0"/>
        <v>#DIV/0!</v>
      </c>
      <c r="F7" s="179" t="e">
        <f t="shared" si="0"/>
        <v>#DIV/0!</v>
      </c>
      <c r="G7" s="179" t="e">
        <f t="shared" si="0"/>
        <v>#DIV/0!</v>
      </c>
      <c r="H7" s="179" t="e">
        <f t="shared" si="0"/>
        <v>#DIV/0!</v>
      </c>
      <c r="I7" s="179" t="e">
        <f t="shared" si="0"/>
        <v>#DIV/0!</v>
      </c>
      <c r="J7" s="181" t="e">
        <f t="shared" si="0"/>
        <v>#DIV/0!</v>
      </c>
    </row>
    <row r="8" spans="1:10" ht="15.5">
      <c r="A8" s="167"/>
      <c r="B8" s="43"/>
      <c r="C8" s="45"/>
      <c r="D8" s="46"/>
      <c r="E8" s="138"/>
      <c r="F8" s="138"/>
      <c r="G8" s="138"/>
      <c r="H8" s="96"/>
      <c r="I8" s="46"/>
      <c r="J8" s="182"/>
    </row>
    <row r="9" spans="1:10" ht="14.5">
      <c r="A9" s="178" t="s">
        <v>23</v>
      </c>
      <c r="B9" s="43" t="s">
        <v>201</v>
      </c>
      <c r="C9" s="45"/>
      <c r="D9" s="46"/>
      <c r="E9" s="138"/>
      <c r="F9" s="138"/>
      <c r="G9" s="138"/>
      <c r="H9" s="96"/>
      <c r="I9" s="46"/>
      <c r="J9" s="182"/>
    </row>
    <row r="10" spans="1:10" ht="15.5">
      <c r="A10" s="166"/>
      <c r="B10" s="100" t="s">
        <v>203</v>
      </c>
      <c r="C10" s="179"/>
      <c r="D10" s="179"/>
      <c r="E10" s="179"/>
      <c r="F10" s="179"/>
      <c r="G10" s="179"/>
      <c r="H10" s="179"/>
      <c r="I10" s="179"/>
      <c r="J10" s="181"/>
    </row>
    <row r="11" spans="1:10" ht="15.5">
      <c r="A11" s="166"/>
      <c r="B11" s="100" t="s">
        <v>204</v>
      </c>
      <c r="C11" s="179"/>
      <c r="D11" s="179"/>
      <c r="E11" s="179"/>
      <c r="F11" s="179"/>
      <c r="G11" s="179"/>
      <c r="H11" s="179"/>
      <c r="I11" s="179"/>
      <c r="J11" s="181"/>
    </row>
    <row r="12" spans="1:10" ht="15.5">
      <c r="A12" s="166"/>
      <c r="B12" s="100" t="s">
        <v>205</v>
      </c>
      <c r="C12" s="179" t="e">
        <f t="shared" ref="C12:J12" si="1">AVERAGE(C10:C11)</f>
        <v>#DIV/0!</v>
      </c>
      <c r="D12" s="179" t="e">
        <f t="shared" si="1"/>
        <v>#DIV/0!</v>
      </c>
      <c r="E12" s="179" t="e">
        <f t="shared" si="1"/>
        <v>#DIV/0!</v>
      </c>
      <c r="F12" s="179" t="e">
        <f t="shared" si="1"/>
        <v>#DIV/0!</v>
      </c>
      <c r="G12" s="179" t="e">
        <f t="shared" si="1"/>
        <v>#DIV/0!</v>
      </c>
      <c r="H12" s="179" t="e">
        <f t="shared" si="1"/>
        <v>#DIV/0!</v>
      </c>
      <c r="I12" s="179" t="e">
        <f t="shared" si="1"/>
        <v>#DIV/0!</v>
      </c>
      <c r="J12" s="181" t="e">
        <f t="shared" si="1"/>
        <v>#DIV/0!</v>
      </c>
    </row>
    <row r="13" spans="1:10" ht="15.5">
      <c r="A13" s="167"/>
      <c r="B13" s="43"/>
      <c r="C13" s="45"/>
      <c r="D13" s="46"/>
      <c r="E13" s="46"/>
      <c r="F13" s="46"/>
      <c r="G13" s="46"/>
      <c r="H13" s="46"/>
      <c r="I13" s="46"/>
      <c r="J13" s="182"/>
    </row>
    <row r="14" spans="1:10" ht="15" customHeight="1">
      <c r="A14" s="178" t="s">
        <v>23</v>
      </c>
      <c r="B14" s="43" t="s">
        <v>206</v>
      </c>
      <c r="C14" s="45"/>
      <c r="D14" s="46"/>
      <c r="E14" s="46"/>
      <c r="F14" s="46"/>
      <c r="G14" s="46"/>
      <c r="H14" s="46"/>
      <c r="I14" s="46"/>
      <c r="J14" s="182"/>
    </row>
    <row r="15" spans="1:10" s="47" customFormat="1" ht="15.5">
      <c r="A15" s="166"/>
      <c r="B15" s="100" t="s">
        <v>207</v>
      </c>
      <c r="C15" s="179" t="e">
        <f t="shared" ref="C15:J15" si="2">(C7-C12)</f>
        <v>#DIV/0!</v>
      </c>
      <c r="D15" s="179" t="e">
        <f t="shared" si="2"/>
        <v>#DIV/0!</v>
      </c>
      <c r="E15" s="179" t="e">
        <f t="shared" si="2"/>
        <v>#DIV/0!</v>
      </c>
      <c r="F15" s="179" t="e">
        <f t="shared" si="2"/>
        <v>#DIV/0!</v>
      </c>
      <c r="G15" s="179" t="e">
        <f t="shared" si="2"/>
        <v>#DIV/0!</v>
      </c>
      <c r="H15" s="179" t="e">
        <f t="shared" si="2"/>
        <v>#DIV/0!</v>
      </c>
      <c r="I15" s="179" t="e">
        <f t="shared" si="2"/>
        <v>#DIV/0!</v>
      </c>
      <c r="J15" s="181" t="e">
        <f t="shared" si="2"/>
        <v>#DIV/0!</v>
      </c>
    </row>
    <row r="16" spans="1:10" ht="16" thickBot="1">
      <c r="A16" s="169"/>
      <c r="B16" s="170"/>
      <c r="C16" s="170"/>
      <c r="D16" s="171"/>
      <c r="E16" s="171"/>
      <c r="F16" s="171"/>
      <c r="G16" s="171"/>
      <c r="H16" s="171"/>
      <c r="I16" s="171"/>
      <c r="J16" s="183"/>
    </row>
    <row r="18" spans="1:10" ht="13">
      <c r="B18" s="41" t="s">
        <v>208</v>
      </c>
    </row>
    <row r="19" spans="1:10">
      <c r="A19" s="42"/>
      <c r="B19" s="137" t="s">
        <v>209</v>
      </c>
    </row>
    <row r="20" spans="1:10">
      <c r="B20" s="137" t="s">
        <v>210</v>
      </c>
    </row>
    <row r="21" spans="1:10" ht="13">
      <c r="B21" s="137" t="s">
        <v>234</v>
      </c>
      <c r="C21" s="92"/>
      <c r="D21" s="49"/>
      <c r="H21" s="48"/>
      <c r="I21" s="92"/>
      <c r="J21" s="92"/>
    </row>
    <row r="22" spans="1:10">
      <c r="B22" s="137" t="s">
        <v>235</v>
      </c>
    </row>
    <row r="23" spans="1:10">
      <c r="B23" s="137" t="s">
        <v>236</v>
      </c>
    </row>
    <row r="24" spans="1:10">
      <c r="B24" s="137" t="s">
        <v>237</v>
      </c>
    </row>
    <row r="25" spans="1:10">
      <c r="B25" s="137" t="s">
        <v>240</v>
      </c>
    </row>
    <row r="26" spans="1:10">
      <c r="B26" s="137" t="s">
        <v>239</v>
      </c>
    </row>
    <row r="27" spans="1:10">
      <c r="B27" s="48"/>
      <c r="D27" s="49"/>
      <c r="H27" s="48"/>
    </row>
    <row r="28" spans="1:10">
      <c r="B28" s="48"/>
      <c r="D28" s="49"/>
      <c r="H28" s="48"/>
    </row>
    <row r="29" spans="1:10">
      <c r="B29" s="48"/>
      <c r="D29" s="49"/>
      <c r="H29" s="48"/>
    </row>
    <row r="30" spans="1:10">
      <c r="B30" s="48"/>
      <c r="D30" s="49"/>
      <c r="H30" s="48"/>
    </row>
    <row r="31" spans="1:10">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50</vt:i4>
      </vt:variant>
    </vt:vector>
  </HeadingPairs>
  <TitlesOfParts>
    <vt:vector size="85" baseType="lpstr">
      <vt:lpstr>Introduction Details</vt:lpstr>
      <vt:lpstr>Summary</vt:lpstr>
      <vt:lpstr>Details</vt:lpstr>
      <vt:lpstr>RMA_TC_001</vt:lpstr>
      <vt:lpstr>RMA_TC_002</vt:lpstr>
      <vt:lpstr>RMA_TC_003</vt:lpstr>
      <vt:lpstr>RMA_TC_004</vt:lpstr>
      <vt:lpstr>RMA_TC_005</vt:lpstr>
      <vt:lpstr>RMA_TC_006</vt:lpstr>
      <vt:lpstr>RMA_TC_007</vt:lpstr>
      <vt:lpstr>RMA_TC_008</vt:lpstr>
      <vt:lpstr>RMA_TC_009</vt:lpstr>
      <vt:lpstr>RMA_TC_010</vt:lpstr>
      <vt:lpstr>TC11</vt:lpstr>
      <vt:lpstr>RMA_TC_012</vt:lpstr>
      <vt:lpstr>RMA_TC_013</vt:lpstr>
      <vt:lpstr>RMA_TC_014</vt:lpstr>
      <vt:lpstr>RMA_TC_015</vt:lpstr>
      <vt:lpstr>RMA_TC_016</vt:lpstr>
      <vt:lpstr>RMA_TC_017</vt:lpstr>
      <vt:lpstr>RMA_TC_018</vt:lpstr>
      <vt:lpstr>RMA_TC_019</vt:lpstr>
      <vt:lpstr>RMA_TC_020</vt:lpstr>
      <vt:lpstr>RMA_TC_021</vt:lpstr>
      <vt:lpstr>RMA_TC_022</vt:lpstr>
      <vt:lpstr>RMA_TC_023</vt:lpstr>
      <vt:lpstr>RMA_TC_024</vt:lpstr>
      <vt:lpstr>RMA_TC_025</vt:lpstr>
      <vt:lpstr>RMA_TC_026</vt:lpstr>
      <vt:lpstr>RMA_TC_027</vt:lpstr>
      <vt:lpstr>RMA_TC_028</vt:lpstr>
      <vt:lpstr>RMA_TC_029</vt:lpstr>
      <vt:lpstr>RMA_TC_030</vt:lpstr>
      <vt:lpstr>RMA_TC_031</vt:lpstr>
      <vt:lpstr>RMA_TC_032</vt:lpstr>
      <vt:lpstr>RMA_TC_001!Print_Area</vt:lpstr>
      <vt:lpstr>RMA_TC_002!Print_Area</vt:lpstr>
      <vt:lpstr>RMA_TC_003!Print_Area</vt:lpstr>
      <vt:lpstr>RMA_TC_004!Print_Area</vt:lpstr>
      <vt:lpstr>RMA_TC_005!Print_Area</vt:lpstr>
      <vt:lpstr>RMA_TC_006!Print_Area</vt:lpstr>
      <vt:lpstr>RMA_TC_007!Print_Area</vt:lpstr>
      <vt:lpstr>RMA_TC_008!Print_Area</vt:lpstr>
      <vt:lpstr>RMA_TC_009!Print_Area</vt:lpstr>
      <vt:lpstr>RMA_TC_010!Print_Area</vt:lpstr>
      <vt:lpstr>RMA_TC_012!Print_Area</vt:lpstr>
      <vt:lpstr>RMA_TC_013!Print_Area</vt:lpstr>
      <vt:lpstr>RMA_TC_014!Print_Area</vt:lpstr>
      <vt:lpstr>RMA_TC_015!Print_Area</vt:lpstr>
      <vt:lpstr>RMA_TC_016!Print_Area</vt:lpstr>
      <vt:lpstr>RMA_TC_017!Print_Area</vt:lpstr>
      <vt:lpstr>RMA_TC_018!Print_Area</vt:lpstr>
      <vt:lpstr>RMA_TC_019!Print_Area</vt:lpstr>
      <vt:lpstr>RMA_TC_020!Print_Area</vt:lpstr>
      <vt:lpstr>RMA_TC_021!Print_Area</vt:lpstr>
      <vt:lpstr>RMA_TC_022!Print_Area</vt:lpstr>
      <vt:lpstr>RMA_TC_023!Print_Area</vt:lpstr>
      <vt:lpstr>RMA_TC_024!Print_Area</vt:lpstr>
      <vt:lpstr>RMA_TC_025!Print_Area</vt:lpstr>
      <vt:lpstr>'TC11'!Print_Area</vt:lpstr>
      <vt:lpstr>RMA_TC_001!Print_Titles</vt:lpstr>
      <vt:lpstr>RMA_TC_002!Print_Titles</vt:lpstr>
      <vt:lpstr>RMA_TC_003!Print_Titles</vt:lpstr>
      <vt:lpstr>RMA_TC_004!Print_Titles</vt:lpstr>
      <vt:lpstr>RMA_TC_005!Print_Titles</vt:lpstr>
      <vt:lpstr>RMA_TC_006!Print_Titles</vt:lpstr>
      <vt:lpstr>RMA_TC_007!Print_Titles</vt:lpstr>
      <vt:lpstr>RMA_TC_008!Print_Titles</vt:lpstr>
      <vt:lpstr>RMA_TC_009!Print_Titles</vt:lpstr>
      <vt:lpstr>RMA_TC_010!Print_Titles</vt:lpstr>
      <vt:lpstr>RMA_TC_012!Print_Titles</vt:lpstr>
      <vt:lpstr>RMA_TC_013!Print_Titles</vt:lpstr>
      <vt:lpstr>RMA_TC_014!Print_Titles</vt:lpstr>
      <vt:lpstr>RMA_TC_015!Print_Titles</vt:lpstr>
      <vt:lpstr>RMA_TC_016!Print_Titles</vt:lpstr>
      <vt:lpstr>RMA_TC_017!Print_Titles</vt:lpstr>
      <vt:lpstr>RMA_TC_018!Print_Titles</vt:lpstr>
      <vt:lpstr>RMA_TC_019!Print_Titles</vt:lpstr>
      <vt:lpstr>RMA_TC_020!Print_Titles</vt:lpstr>
      <vt:lpstr>RMA_TC_021!Print_Titles</vt:lpstr>
      <vt:lpstr>RMA_TC_022!Print_Titles</vt:lpstr>
      <vt:lpstr>RMA_TC_023!Print_Titles</vt:lpstr>
      <vt:lpstr>RMA_TC_024!Print_Titles</vt:lpstr>
      <vt:lpstr>RMA_TC_025!Print_Titles</vt:lpstr>
      <vt:lpstr>'TC11'!Print_Titles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2023-01-04T08:59:37Z</dcterms:modified>
</cp:coreProperties>
</file>