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hidePivotFieldList="1" defaultThemeVersion="166925"/>
  <xr:revisionPtr revIDLastSave="0" documentId="8_{E36C8CDC-637E-4B37-A259-0F9C9F8EC570}" xr6:coauthVersionLast="47" xr6:coauthVersionMax="47" xr10:uidLastSave="{00000000-0000-0000-0000-000000000000}"/>
  <bookViews>
    <workbookView xWindow="240" yWindow="105" windowWidth="14805" windowHeight="8010" firstSheet="2" xr2:uid="{00000000-000D-0000-FFFF-FFFF00000000}"/>
  </bookViews>
  <sheets>
    <sheet name="Данные" sheetId="1" r:id="rId1"/>
    <sheet name="Сводные и срезы" sheetId="2" r:id="rId2"/>
    <sheet name="Дашборд" sheetId="3" r:id="rId3"/>
  </sheets>
  <definedNames>
    <definedName name="_xlnm._FilterDatabase" localSheetId="0" hidden="1">Данные!$A$1:$J$18</definedName>
    <definedName name="Срез_Специальность">#N/A</definedName>
    <definedName name="Срез_Уровень_обучения">#N/A</definedName>
    <definedName name="Срез_Факультет">#N/A</definedName>
  </definedNames>
  <calcPr calcId="191028"/>
  <pivotCaches>
    <pivotCache cacheId="221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3" l="1"/>
  <c r="Z21" i="3"/>
  <c r="R21" i="3"/>
  <c r="J21" i="3"/>
  <c r="R9" i="3"/>
  <c r="Z9" i="3"/>
  <c r="C5" i="2"/>
  <c r="C20" i="2"/>
  <c r="J9" i="3" s="1"/>
  <c r="C17" i="2"/>
  <c r="R22" i="3" s="1"/>
  <c r="C14" i="2"/>
  <c r="J22" i="3" s="1"/>
  <c r="C11" i="2"/>
  <c r="Z10" i="3" s="1"/>
  <c r="C8" i="2"/>
  <c r="Z22" i="3" s="1"/>
  <c r="B22" i="2" l="1"/>
  <c r="R10" i="3"/>
  <c r="C22" i="2" l="1"/>
  <c r="W2" i="3"/>
</calcChain>
</file>

<file path=xl/sharedStrings.xml><?xml version="1.0" encoding="utf-8"?>
<sst xmlns="http://schemas.openxmlformats.org/spreadsheetml/2006/main" count="75" uniqueCount="44">
  <si>
    <t>Год выпуска</t>
  </si>
  <si>
    <t>Факультет</t>
  </si>
  <si>
    <t>Специальность</t>
  </si>
  <si>
    <t>Уровень обучения</t>
  </si>
  <si>
    <t>Число выпускников</t>
  </si>
  <si>
    <t>работать, уже трудоустроен</t>
  </si>
  <si>
    <t>работать, нахожусь в поиске работы</t>
  </si>
  <si>
    <t>продолжить обучение</t>
  </si>
  <si>
    <t>пройти службу в армии</t>
  </si>
  <si>
    <t>уйти в отпуск по уходу за ребенком</t>
  </si>
  <si>
    <t>Факультет юриспруденции</t>
  </si>
  <si>
    <t xml:space="preserve">Юриспруденция </t>
  </si>
  <si>
    <t>Бакалавриат</t>
  </si>
  <si>
    <t>Специалитет</t>
  </si>
  <si>
    <t>Магистратура</t>
  </si>
  <si>
    <t>Факультет лингвистики</t>
  </si>
  <si>
    <t>Теория и методика преподавания иностранных языков и культур</t>
  </si>
  <si>
    <t>Перевод и переводоведение</t>
  </si>
  <si>
    <t>Лингвистика</t>
  </si>
  <si>
    <t>Факультет информатики</t>
  </si>
  <si>
    <t>Информатика и вычислительная техника</t>
  </si>
  <si>
    <t>Прикладная математика и информатика</t>
  </si>
  <si>
    <t>Автоматизированные системы обработки информации и управления</t>
  </si>
  <si>
    <t>Комплексная защита объектов информатизации</t>
  </si>
  <si>
    <t>Факультет психологии</t>
  </si>
  <si>
    <t>Психология</t>
  </si>
  <si>
    <t>Факультет управления</t>
  </si>
  <si>
    <t>Антикризисное управление</t>
  </si>
  <si>
    <t>Менеджмент организации</t>
  </si>
  <si>
    <t>Государственное и муниципальное управление</t>
  </si>
  <si>
    <t>Сумма по полю работать, уже трудоустроен</t>
  </si>
  <si>
    <t>Процент работать, уже трудоустроен</t>
  </si>
  <si>
    <t>Сумма по полю работать, нахожусь в поиске работы</t>
  </si>
  <si>
    <t>Процент по полю работать, нахожусь в поиске работы</t>
  </si>
  <si>
    <t>Сумма по полю продолжить обучение</t>
  </si>
  <si>
    <t>Процент по полю продолжить обучение</t>
  </si>
  <si>
    <t>Сумма по полю пройти службу в армии</t>
  </si>
  <si>
    <t>Процент по полю пройти службу в армии</t>
  </si>
  <si>
    <t>Сумма по полю уйти в отпуск по уходу за ребенком</t>
  </si>
  <si>
    <t>Процент по полю уйти в отпуск по уходу за ребенком</t>
  </si>
  <si>
    <t>Сумма по полю Число выпускников</t>
  </si>
  <si>
    <t>Процент по полю Число выпускников</t>
  </si>
  <si>
    <t>Общий процент тех, кто занят</t>
  </si>
  <si>
    <r>
      <rPr>
        <b/>
        <i/>
        <sz val="14"/>
        <color rgb="FFFFFFFF"/>
        <rFont val="Calibri"/>
        <scheme val="minor"/>
      </rPr>
      <t xml:space="preserve">Общий процент тех, кто </t>
    </r>
    <r>
      <rPr>
        <b/>
        <i/>
        <u/>
        <sz val="14"/>
        <color rgb="FFFFFFFF"/>
        <rFont val="Calibri"/>
        <scheme val="minor"/>
      </rPr>
      <t>не</t>
    </r>
    <r>
      <rPr>
        <b/>
        <i/>
        <sz val="14"/>
        <color rgb="FFFFFFFF"/>
        <rFont val="Calibri"/>
        <scheme val="minor"/>
      </rPr>
      <t xml:space="preserve"> занят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</si>
</sst>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b/>
      <i/>
      <sz val="14"/>
      <color theme="0"/>
      <name val="Calibri"/>
      <scheme val="minor"/>
    </font>
    <font>
      <b/>
      <i/>
      <sz val="14"/>
      <color rgb="FFFFFFFF"/>
      <name val="Calibri"/>
      <scheme val="minor"/>
    </font>
    <font>
      <b/>
      <i/>
      <u/>
      <sz val="14"/>
      <color rgb="FFFFFFFF"/>
      <name val="Calibri"/>
      <scheme val="minor"/>
    </font>
    <font>
      <b/>
      <sz val="12"/>
      <color theme="1"/>
      <name val="Calibri"/>
      <family val="2"/>
      <scheme val="minor"/>
    </font>
    <font>
      <sz val="20"/>
      <color theme="1"/>
      <name val="Book Antiqua"/>
    </font>
    <font>
      <b/>
      <sz val="20"/>
      <color theme="1"/>
      <name val="Book Antiqua"/>
    </font>
    <font>
      <sz val="48"/>
      <color theme="1"/>
      <name val="Calibri"/>
      <family val="2"/>
      <scheme val="minor"/>
    </font>
    <font>
      <sz val="72"/>
      <color theme="5"/>
      <name val="Book Antiqua"/>
    </font>
    <font>
      <sz val="48"/>
      <color theme="1"/>
      <name val="Book Antiqua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BDBD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7" xfId="0" applyBorder="1"/>
    <xf numFmtId="0" fontId="3" fillId="2" borderId="14" xfId="0" applyFont="1" applyFill="1" applyBorder="1"/>
    <xf numFmtId="0" fontId="5" fillId="3" borderId="15" xfId="0" applyFont="1" applyFill="1" applyBorder="1"/>
    <xf numFmtId="0" fontId="4" fillId="0" borderId="15" xfId="0" applyFont="1" applyBorder="1"/>
    <xf numFmtId="0" fontId="5" fillId="3" borderId="16" xfId="0" applyFont="1" applyFill="1" applyBorder="1"/>
    <xf numFmtId="0" fontId="4" fillId="0" borderId="17" xfId="0" applyFont="1" applyBorder="1"/>
    <xf numFmtId="0" fontId="5" fillId="3" borderId="12" xfId="0" applyFont="1" applyFill="1" applyBorder="1"/>
    <xf numFmtId="9" fontId="3" fillId="2" borderId="18" xfId="0" applyNumberFormat="1" applyFont="1" applyFill="1" applyBorder="1"/>
    <xf numFmtId="0" fontId="0" fillId="4" borderId="1" xfId="0" applyFill="1" applyBorder="1"/>
    <xf numFmtId="0" fontId="0" fillId="4" borderId="9" xfId="0" applyFill="1" applyBorder="1"/>
    <xf numFmtId="0" fontId="0" fillId="4" borderId="15" xfId="0" applyFill="1" applyBorder="1"/>
    <xf numFmtId="0" fontId="0" fillId="4" borderId="11" xfId="0" applyFill="1" applyBorder="1"/>
    <xf numFmtId="0" fontId="2" fillId="4" borderId="3" xfId="0" applyFont="1" applyFill="1" applyBorder="1" applyAlignment="1">
      <alignment horizontal="center"/>
    </xf>
    <xf numFmtId="0" fontId="0" fillId="5" borderId="11" xfId="0" applyFill="1" applyBorder="1"/>
    <xf numFmtId="0" fontId="0" fillId="5" borderId="0" xfId="0" applyFill="1"/>
    <xf numFmtId="0" fontId="0" fillId="5" borderId="18" xfId="0" applyFill="1" applyBorder="1"/>
    <xf numFmtId="0" fontId="0" fillId="5" borderId="1" xfId="0" applyFill="1" applyBorder="1"/>
    <xf numFmtId="0" fontId="0" fillId="5" borderId="9" xfId="0" applyFill="1" applyBorder="1"/>
    <xf numFmtId="0" fontId="4" fillId="0" borderId="1" xfId="0" applyFont="1" applyBorder="1"/>
    <xf numFmtId="0" fontId="5" fillId="3" borderId="9" xfId="0" applyFont="1" applyFill="1" applyBorder="1"/>
    <xf numFmtId="0" fontId="3" fillId="2" borderId="13" xfId="0" applyFont="1" applyFill="1" applyBorder="1"/>
    <xf numFmtId="9" fontId="3" fillId="2" borderId="10" xfId="0" applyNumberFormat="1" applyFont="1" applyFill="1" applyBorder="1"/>
    <xf numFmtId="0" fontId="6" fillId="6" borderId="1" xfId="0" applyFont="1" applyFill="1" applyBorder="1"/>
    <xf numFmtId="0" fontId="7" fillId="6" borderId="9" xfId="0" applyFont="1" applyFill="1" applyBorder="1"/>
    <xf numFmtId="9" fontId="3" fillId="0" borderId="1" xfId="0" applyNumberFormat="1" applyFont="1" applyBorder="1"/>
    <xf numFmtId="9" fontId="3" fillId="0" borderId="9" xfId="0" applyNumberFormat="1" applyFont="1" applyBorder="1"/>
    <xf numFmtId="0" fontId="0" fillId="4" borderId="17" xfId="0" applyFill="1" applyBorder="1"/>
    <xf numFmtId="0" fontId="0" fillId="4" borderId="1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0" fontId="0" fillId="7" borderId="3" xfId="0" applyFill="1" applyBorder="1"/>
    <xf numFmtId="0" fontId="0" fillId="7" borderId="4" xfId="0" applyFill="1" applyBorder="1"/>
    <xf numFmtId="9" fontId="12" fillId="7" borderId="0" xfId="0" applyNumberFormat="1" applyFont="1" applyFill="1"/>
    <xf numFmtId="0" fontId="0" fillId="7" borderId="0" xfId="0" applyFill="1"/>
    <xf numFmtId="9" fontId="12" fillId="7" borderId="8" xfId="0" applyNumberFormat="1" applyFont="1" applyFill="1" applyBorder="1"/>
    <xf numFmtId="0" fontId="0" fillId="7" borderId="7" xfId="0" applyFill="1" applyBorder="1"/>
    <xf numFmtId="0" fontId="0" fillId="7" borderId="5" xfId="0" applyFill="1" applyBorder="1"/>
    <xf numFmtId="0" fontId="0" fillId="7" borderId="8" xfId="0" applyFill="1" applyBorder="1"/>
    <xf numFmtId="0" fontId="0" fillId="7" borderId="6" xfId="0" applyFill="1" applyBorder="1"/>
    <xf numFmtId="9" fontId="12" fillId="7" borderId="7" xfId="0" applyNumberFormat="1" applyFont="1" applyFill="1" applyBorder="1"/>
    <xf numFmtId="0" fontId="0" fillId="7" borderId="2" xfId="0" applyFill="1" applyBorder="1"/>
    <xf numFmtId="0" fontId="2" fillId="7" borderId="0" xfId="0" applyFont="1" applyFill="1"/>
    <xf numFmtId="0" fontId="10" fillId="7" borderId="0" xfId="0" applyFont="1" applyFill="1"/>
    <xf numFmtId="0" fontId="0" fillId="7" borderId="15" xfId="0" applyFill="1" applyBorder="1"/>
    <xf numFmtId="0" fontId="3" fillId="2" borderId="19" xfId="0" applyNumberFormat="1" applyFont="1" applyFill="1" applyBorder="1"/>
    <xf numFmtId="0" fontId="0" fillId="0" borderId="19" xfId="0" applyBorder="1"/>
    <xf numFmtId="9" fontId="13" fillId="7" borderId="0" xfId="0" applyNumberFormat="1" applyFont="1" applyFill="1" applyAlignment="1">
      <alignment horizontal="center"/>
    </xf>
    <xf numFmtId="0" fontId="13" fillId="7" borderId="0" xfId="0" applyFont="1" applyFill="1" applyAlignment="1">
      <alignment horizontal="center"/>
    </xf>
    <xf numFmtId="9" fontId="14" fillId="7" borderId="0" xfId="0" applyNumberFormat="1" applyFont="1" applyFill="1" applyAlignment="1">
      <alignment horizontal="center"/>
    </xf>
    <xf numFmtId="0" fontId="14" fillId="7" borderId="4" xfId="0" applyFont="1" applyFill="1" applyBorder="1" applyAlignment="1">
      <alignment horizontal="center"/>
    </xf>
    <xf numFmtId="0" fontId="14" fillId="7" borderId="0" xfId="0" applyFont="1" applyFill="1" applyAlignment="1">
      <alignment horizontal="center"/>
    </xf>
    <xf numFmtId="0" fontId="10" fillId="7" borderId="0" xfId="0" applyFont="1" applyFill="1" applyAlignment="1">
      <alignment horizontal="right"/>
    </xf>
    <xf numFmtId="0" fontId="10" fillId="7" borderId="0" xfId="0" applyFont="1" applyFill="1" applyAlignment="1">
      <alignment horizontal="right" wrapText="1"/>
    </xf>
    <xf numFmtId="9" fontId="11" fillId="7" borderId="0" xfId="0" applyNumberFormat="1" applyFont="1" applyFill="1" applyAlignment="1">
      <alignment horizontal="center"/>
    </xf>
    <xf numFmtId="0" fontId="0" fillId="0" borderId="0" xfId="0" applyBorder="1"/>
    <xf numFmtId="0" fontId="0" fillId="8" borderId="19" xfId="0" applyFill="1" applyBorder="1" applyAlignment="1">
      <alignment horizontal="center" vertical="center" wrapText="1"/>
    </xf>
    <xf numFmtId="0" fontId="1" fillId="8" borderId="19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57">
    <dxf>
      <fill>
        <patternFill patternType="solid">
          <fgColor indexed="64"/>
          <bgColor theme="0"/>
        </patternFill>
      </fill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</dxf>
    <dxf>
      <font>
        <i/>
      </font>
    </dxf>
    <dxf>
      <fill>
        <patternFill patternType="solid">
          <fgColor indexed="64"/>
          <bgColor theme="8" tint="0.79998168889431442"/>
        </patternFill>
      </fill>
    </dxf>
    <dxf>
      <font>
        <sz val="14"/>
      </font>
    </dxf>
    <dxf>
      <font>
        <sz val="14"/>
      </font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top style="thin">
          <color rgb="FF000000"/>
        </top>
        <bottom style="medium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</dxf>
    <dxf>
      <font>
        <i/>
      </font>
    </dxf>
    <dxf>
      <fill>
        <patternFill patternType="solid">
          <fgColor indexed="64"/>
          <bgColor theme="8" tint="0.79998168889431442"/>
        </patternFill>
      </fill>
    </dxf>
    <dxf>
      <font>
        <sz val="14"/>
      </font>
    </dxf>
    <dxf>
      <font>
        <sz val="14"/>
      </font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</dxf>
    <dxf>
      <font>
        <i/>
      </font>
    </dxf>
    <dxf>
      <fill>
        <patternFill patternType="solid">
          <fgColor indexed="64"/>
          <bgColor theme="8" tint="0.79998168889431442"/>
        </patternFill>
      </fill>
    </dxf>
    <dxf>
      <font>
        <sz val="14"/>
      </font>
    </dxf>
    <dxf>
      <font>
        <sz val="14"/>
      </font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</dxf>
    <dxf>
      <font>
        <i/>
      </font>
    </dxf>
    <dxf>
      <fill>
        <patternFill patternType="solid">
          <fgColor indexed="64"/>
          <bgColor theme="8" tint="0.79998168889431442"/>
        </patternFill>
      </fill>
    </dxf>
    <dxf>
      <font>
        <sz val="14"/>
      </font>
    </dxf>
    <dxf>
      <font>
        <sz val="14"/>
      </font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</dxf>
    <dxf>
      <font>
        <i/>
      </font>
    </dxf>
    <dxf>
      <fill>
        <patternFill patternType="solid">
          <fgColor indexed="64"/>
          <bgColor theme="8" tint="0.79998168889431442"/>
        </patternFill>
      </fill>
    </dxf>
    <dxf>
      <font>
        <sz val="14"/>
      </font>
    </dxf>
    <dxf>
      <font>
        <sz val="14"/>
      </font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</dxf>
    <dxf>
      <font>
        <i/>
      </font>
    </dxf>
    <dxf>
      <fill>
        <patternFill patternType="solid">
          <fgColor indexed="64"/>
          <bgColor theme="8" tint="0.79998168889431442"/>
        </patternFill>
      </fill>
    </dxf>
    <dxf>
      <font>
        <sz val="14"/>
      </font>
    </dxf>
    <dxf>
      <font>
        <sz val="14"/>
      </font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2" defaultPivotStyle="PivotStyleMedium9"/>
  <colors>
    <mruColors>
      <color rgb="FFFFBD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v>Ряд1.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0CF-4D49-8C4C-C8CCF87B2C4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0CF-4D49-8C4C-C8CCF87B2C4C}"/>
              </c:ext>
            </c:extLst>
          </c:dPt>
          <c:val>
            <c:numRef>
              <c:f>'Сводные и срезы'!$B$22:$C$22</c:f>
              <c:numCache>
                <c:formatCode>0%</c:formatCode>
                <c:ptCount val="2"/>
                <c:pt idx="0">
                  <c:v>8.9820359281437126E-2</c:v>
                </c:pt>
                <c:pt idx="1">
                  <c:v>0.91017964071856283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0CF-4D49-8C4C-C8CCF87B2C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6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7" Type="http://schemas.openxmlformats.org/officeDocument/2006/relationships/image" Target="../media/image6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5.jpeg"/><Relationship Id="rId5" Type="http://schemas.openxmlformats.org/officeDocument/2006/relationships/image" Target="../media/image4.jpeg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9525</xdr:colOff>
      <xdr:row>1</xdr:row>
      <xdr:rowOff>38100</xdr:rowOff>
    </xdr:from>
    <xdr:to>
      <xdr:col>11</xdr:col>
      <xdr:colOff>9525</xdr:colOff>
      <xdr:row>8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Факультет">
              <a:extLst>
                <a:ext uri="{FF2B5EF4-FFF2-40B4-BE49-F238E27FC236}">
                  <a16:creationId xmlns:a16="http://schemas.microsoft.com/office/drawing/2014/main" id="{1D8C4596-F617-DD27-4DC4-F0815AC46BD1}"/>
                </a:ext>
                <a:ext uri="{147F2762-F138-4A5C-976F-8EAC2B608ADB}">
                  <a16:predDERef xmlns:a16="http://schemas.microsoft.com/office/drawing/2014/main" pred="{0E3C189E-08AA-5754-A69A-E95FA97FDEA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Факультет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96650" y="4048125"/>
              <a:ext cx="1828800" cy="1628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4</xdr:col>
      <xdr:colOff>571500</xdr:colOff>
      <xdr:row>1</xdr:row>
      <xdr:rowOff>19050</xdr:rowOff>
    </xdr:from>
    <xdr:to>
      <xdr:col>7</xdr:col>
      <xdr:colOff>571500</xdr:colOff>
      <xdr:row>16</xdr:row>
      <xdr:rowOff>200025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Специальность">
              <a:extLst>
                <a:ext uri="{FF2B5EF4-FFF2-40B4-BE49-F238E27FC236}">
                  <a16:creationId xmlns:a16="http://schemas.microsoft.com/office/drawing/2014/main" id="{6D19E9CB-CC37-5F77-741D-DB1D4CE33A30}"/>
                </a:ext>
                <a:ext uri="{147F2762-F138-4A5C-976F-8EAC2B608ADB}">
                  <a16:predDERef xmlns:a16="http://schemas.microsoft.com/office/drawing/2014/main" pred="{1D8C4596-F617-DD27-4DC4-F0815AC46B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Специальность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097000" y="1771650"/>
              <a:ext cx="1828800" cy="3467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8</xdr:col>
      <xdr:colOff>28575</xdr:colOff>
      <xdr:row>8</xdr:row>
      <xdr:rowOff>142875</xdr:rowOff>
    </xdr:from>
    <xdr:to>
      <xdr:col>11</xdr:col>
      <xdr:colOff>28575</xdr:colOff>
      <xdr:row>13</xdr:row>
      <xdr:rowOff>200025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Уровень обучения">
              <a:extLst>
                <a:ext uri="{FF2B5EF4-FFF2-40B4-BE49-F238E27FC236}">
                  <a16:creationId xmlns:a16="http://schemas.microsoft.com/office/drawing/2014/main" id="{A338608A-1ECB-136F-680F-364AB8DB1F86}"/>
                </a:ext>
                <a:ext uri="{147F2762-F138-4A5C-976F-8EAC2B608ADB}">
                  <a16:predDERef xmlns:a16="http://schemas.microsoft.com/office/drawing/2014/main" pred="{6D19E9CB-CC37-5F77-741D-DB1D4CE33A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Уровень обучения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77750" y="1466850"/>
              <a:ext cx="1828800" cy="1152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114300</xdr:colOff>
      <xdr:row>20</xdr:row>
      <xdr:rowOff>47625</xdr:rowOff>
    </xdr:from>
    <xdr:to>
      <xdr:col>24</xdr:col>
      <xdr:colOff>285750</xdr:colOff>
      <xdr:row>33</xdr:row>
      <xdr:rowOff>47625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9C2BBB40-A6B1-3FE1-17D1-A6C389F27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00" y="4000500"/>
          <a:ext cx="2609850" cy="2619375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8</xdr:row>
      <xdr:rowOff>66675</xdr:rowOff>
    </xdr:from>
    <xdr:to>
      <xdr:col>7</xdr:col>
      <xdr:colOff>495300</xdr:colOff>
      <xdr:row>19</xdr:row>
      <xdr:rowOff>142875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CFAF6229-2D02-A497-729E-0AA0D08E0B0F}"/>
            </a:ext>
            <a:ext uri="{147F2762-F138-4A5C-976F-8EAC2B608ADB}">
              <a16:predDERef xmlns:a16="http://schemas.microsoft.com/office/drawing/2014/main" pred="{9C2BBB40-A6B1-3FE1-17D1-A6C389F27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47925" y="1590675"/>
          <a:ext cx="2314575" cy="2314575"/>
        </a:xfrm>
        <a:prstGeom prst="rect">
          <a:avLst/>
        </a:prstGeom>
      </xdr:spPr>
    </xdr:pic>
    <xdr:clientData/>
  </xdr:twoCellAnchor>
  <xdr:twoCellAnchor>
    <xdr:from>
      <xdr:col>15</xdr:col>
      <xdr:colOff>161925</xdr:colOff>
      <xdr:row>0</xdr:row>
      <xdr:rowOff>57150</xdr:rowOff>
    </xdr:from>
    <xdr:to>
      <xdr:col>21</xdr:col>
      <xdr:colOff>485775</xdr:colOff>
      <xdr:row>7</xdr:row>
      <xdr:rowOff>161925</xdr:rowOff>
    </xdr:to>
    <xdr:sp macro="" textlink="">
      <xdr:nvSpPr>
        <xdr:cNvPr id="5" name="Надпись 4">
          <a:extLst>
            <a:ext uri="{FF2B5EF4-FFF2-40B4-BE49-F238E27FC236}">
              <a16:creationId xmlns:a16="http://schemas.microsoft.com/office/drawing/2014/main" id="{C49A52F1-F45F-B170-7462-23BDC1607AFF}"/>
            </a:ext>
            <a:ext uri="{147F2762-F138-4A5C-976F-8EAC2B608ADB}">
              <a16:predDERef xmlns:a16="http://schemas.microsoft.com/office/drawing/2014/main" pred="{CFAF6229-2D02-A497-729E-0AA0D08E0B0F}"/>
            </a:ext>
          </a:extLst>
        </xdr:cNvPr>
        <xdr:cNvSpPr txBox="1"/>
      </xdr:nvSpPr>
      <xdr:spPr>
        <a:xfrm>
          <a:off x="9382125" y="57150"/>
          <a:ext cx="3981450" cy="143827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r"/>
          <a:r>
            <a:rPr lang="az-Cyrl-AZ" sz="2400" b="1" i="0" u="none" strike="noStrike">
              <a:solidFill>
                <a:srgbClr val="000000"/>
              </a:solidFill>
              <a:latin typeface="Book Antiqua" panose="02040602050305030304" pitchFamily="18" charset="0"/>
            </a:rPr>
            <a:t>Достижение показателя мониторинга эффективности</a:t>
          </a:r>
        </a:p>
      </xdr:txBody>
    </xdr:sp>
    <xdr:clientData/>
  </xdr:twoCellAnchor>
  <xdr:twoCellAnchor>
    <xdr:from>
      <xdr:col>4</xdr:col>
      <xdr:colOff>19050</xdr:colOff>
      <xdr:row>0</xdr:row>
      <xdr:rowOff>152400</xdr:rowOff>
    </xdr:from>
    <xdr:to>
      <xdr:col>11</xdr:col>
      <xdr:colOff>304800</xdr:colOff>
      <xdr:row>8</xdr:row>
      <xdr:rowOff>76200</xdr:rowOff>
    </xdr:to>
    <xdr:sp macro="" textlink="">
      <xdr:nvSpPr>
        <xdr:cNvPr id="6" name="Надпись 5">
          <a:extLst>
            <a:ext uri="{FF2B5EF4-FFF2-40B4-BE49-F238E27FC236}">
              <a16:creationId xmlns:a16="http://schemas.microsoft.com/office/drawing/2014/main" id="{970FF073-4444-699C-BA28-41596838A539}"/>
            </a:ext>
            <a:ext uri="{147F2762-F138-4A5C-976F-8EAC2B608ADB}">
              <a16:predDERef xmlns:a16="http://schemas.microsoft.com/office/drawing/2014/main" pred="{C49A52F1-F45F-B170-7462-23BDC1607AFF}"/>
            </a:ext>
          </a:extLst>
        </xdr:cNvPr>
        <xdr:cNvSpPr txBox="1"/>
      </xdr:nvSpPr>
      <xdr:spPr>
        <a:xfrm>
          <a:off x="2457450" y="152400"/>
          <a:ext cx="4629150" cy="14478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az-Cyrl-AZ" sz="2800" b="0" i="0" u="none" strike="noStrike">
              <a:solidFill>
                <a:schemeClr val="tx1"/>
              </a:solidFill>
              <a:latin typeface="Book Antiqua" panose="02040602050305030304" pitchFamily="18" charset="0"/>
            </a:rPr>
            <a:t>Прогноз трудоустройства</a:t>
          </a:r>
        </a:p>
        <a:p>
          <a:pPr marL="0" indent="0" algn="l"/>
          <a:r>
            <a:rPr lang="az-Cyrl-AZ" sz="2800" b="0" i="0" u="none" strike="noStrike">
              <a:solidFill>
                <a:schemeClr val="tx1"/>
              </a:solidFill>
              <a:latin typeface="Book Antiqua" panose="02040602050305030304" pitchFamily="18" charset="0"/>
            </a:rPr>
            <a:t>выпускников в 2022 г.</a:t>
          </a:r>
        </a:p>
      </xdr:txBody>
    </xdr:sp>
    <xdr:clientData/>
  </xdr:twoCellAnchor>
  <xdr:twoCellAnchor>
    <xdr:from>
      <xdr:col>24</xdr:col>
      <xdr:colOff>19050</xdr:colOff>
      <xdr:row>0</xdr:row>
      <xdr:rowOff>9525</xdr:rowOff>
    </xdr:from>
    <xdr:to>
      <xdr:col>27</xdr:col>
      <xdr:colOff>600075</xdr:colOff>
      <xdr:row>7</xdr:row>
      <xdr:rowOff>171450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43726AD2-C60E-43BB-A4DD-7A1E2FF0263A}"/>
            </a:ext>
            <a:ext uri="{147F2762-F138-4A5C-976F-8EAC2B608ADB}">
              <a16:predDERef xmlns:a16="http://schemas.microsoft.com/office/drawing/2014/main" pred="{970FF073-4444-699C-BA28-41596838A5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285750</xdr:colOff>
      <xdr:row>14</xdr:row>
      <xdr:rowOff>0</xdr:rowOff>
    </xdr:from>
    <xdr:to>
      <xdr:col>12</xdr:col>
      <xdr:colOff>19050</xdr:colOff>
      <xdr:row>19</xdr:row>
      <xdr:rowOff>142875</xdr:rowOff>
    </xdr:to>
    <xdr:sp macro="" textlink="">
      <xdr:nvSpPr>
        <xdr:cNvPr id="21" name="Надпись 20">
          <a:extLst>
            <a:ext uri="{FF2B5EF4-FFF2-40B4-BE49-F238E27FC236}">
              <a16:creationId xmlns:a16="http://schemas.microsoft.com/office/drawing/2014/main" id="{5FA8745F-3ADD-683A-77FE-7ECFAB800599}"/>
            </a:ext>
            <a:ext uri="{147F2762-F138-4A5C-976F-8EAC2B608ADB}">
              <a16:predDERef xmlns:a16="http://schemas.microsoft.com/office/drawing/2014/main" pred="{43726AD2-C60E-43BB-A4DD-7A1E2FF0263A}"/>
            </a:ext>
          </a:extLst>
        </xdr:cNvPr>
        <xdr:cNvSpPr txBox="1"/>
      </xdr:nvSpPr>
      <xdr:spPr>
        <a:xfrm>
          <a:off x="5162550" y="2809875"/>
          <a:ext cx="2247900" cy="109537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r"/>
          <a:r>
            <a:rPr lang="az-Cyrl-AZ" sz="2000" b="1" i="0" u="none" strike="noStrike">
              <a:solidFill>
                <a:srgbClr val="000000"/>
              </a:solidFill>
              <a:latin typeface="Book Antiqua" panose="02040602050305030304" pitchFamily="18" charset="0"/>
            </a:rPr>
            <a:t>Всего выпускников</a:t>
          </a:r>
        </a:p>
        <a:p>
          <a:pPr marL="0" indent="0" algn="r"/>
          <a:r>
            <a:rPr lang="az-Cyrl-AZ" sz="2000" b="1" i="0" u="none" strike="noStrike">
              <a:solidFill>
                <a:srgbClr val="000000"/>
              </a:solidFill>
              <a:latin typeface="Book Antiqua" panose="02040602050305030304" pitchFamily="18" charset="0"/>
            </a:rPr>
            <a:t>(человек)</a:t>
          </a:r>
        </a:p>
      </xdr:txBody>
    </xdr:sp>
    <xdr:clientData/>
  </xdr:twoCellAnchor>
  <xdr:twoCellAnchor>
    <xdr:from>
      <xdr:col>18</xdr:col>
      <xdr:colOff>600075</xdr:colOff>
      <xdr:row>8</xdr:row>
      <xdr:rowOff>9525</xdr:rowOff>
    </xdr:from>
    <xdr:to>
      <xdr:col>20</xdr:col>
      <xdr:colOff>9525</xdr:colOff>
      <xdr:row>8</xdr:row>
      <xdr:rowOff>323850</xdr:rowOff>
    </xdr:to>
    <xdr:sp macro="" textlink="">
      <xdr:nvSpPr>
        <xdr:cNvPr id="22" name="Надпись 21">
          <a:extLst>
            <a:ext uri="{FF2B5EF4-FFF2-40B4-BE49-F238E27FC236}">
              <a16:creationId xmlns:a16="http://schemas.microsoft.com/office/drawing/2014/main" id="{1AED1286-0E65-A109-7DE1-D2426E4619D5}"/>
            </a:ext>
            <a:ext uri="{147F2762-F138-4A5C-976F-8EAC2B608ADB}">
              <a16:predDERef xmlns:a16="http://schemas.microsoft.com/office/drawing/2014/main" pred="{5FA8745F-3ADD-683A-77FE-7ECFAB800599}"/>
            </a:ext>
          </a:extLst>
        </xdr:cNvPr>
        <xdr:cNvSpPr txBox="1"/>
      </xdr:nvSpPr>
      <xdr:spPr>
        <a:xfrm>
          <a:off x="11649075" y="1533525"/>
          <a:ext cx="62865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az-Cyrl-AZ" sz="1400" b="1" i="0" u="none" strike="noStrike">
              <a:solidFill>
                <a:srgbClr val="000000"/>
              </a:solidFill>
              <a:latin typeface="Book Antiqua" panose="02040602050305030304" pitchFamily="18" charset="0"/>
            </a:rPr>
            <a:t>чел.</a:t>
          </a:r>
        </a:p>
      </xdr:txBody>
    </xdr:sp>
    <xdr:clientData/>
  </xdr:twoCellAnchor>
  <xdr:twoCellAnchor>
    <xdr:from>
      <xdr:col>27</xdr:col>
      <xdr:colOff>47625</xdr:colOff>
      <xdr:row>8</xdr:row>
      <xdr:rowOff>28575</xdr:rowOff>
    </xdr:from>
    <xdr:to>
      <xdr:col>28</xdr:col>
      <xdr:colOff>0</xdr:colOff>
      <xdr:row>9</xdr:row>
      <xdr:rowOff>9525</xdr:rowOff>
    </xdr:to>
    <xdr:sp macro="" textlink="">
      <xdr:nvSpPr>
        <xdr:cNvPr id="23" name="Надпись 22">
          <a:extLst>
            <a:ext uri="{FF2B5EF4-FFF2-40B4-BE49-F238E27FC236}">
              <a16:creationId xmlns:a16="http://schemas.microsoft.com/office/drawing/2014/main" id="{493CE41F-8457-4A70-80CA-5C447CE612F8}"/>
            </a:ext>
            <a:ext uri="{147F2762-F138-4A5C-976F-8EAC2B608ADB}">
              <a16:predDERef xmlns:a16="http://schemas.microsoft.com/office/drawing/2014/main" pred="{1AED1286-0E65-A109-7DE1-D2426E4619D5}"/>
            </a:ext>
          </a:extLst>
        </xdr:cNvPr>
        <xdr:cNvSpPr txBox="1"/>
      </xdr:nvSpPr>
      <xdr:spPr>
        <a:xfrm>
          <a:off x="16583025" y="1552575"/>
          <a:ext cx="561975" cy="31432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az-Cyrl-AZ" sz="1400" b="1" i="0" u="none" strike="noStrike">
              <a:solidFill>
                <a:srgbClr val="000000"/>
              </a:solidFill>
              <a:latin typeface="Book Antiqua" panose="02040602050305030304" pitchFamily="18" charset="0"/>
            </a:rPr>
            <a:t>чел.</a:t>
          </a:r>
        </a:p>
      </xdr:txBody>
    </xdr:sp>
    <xdr:clientData/>
  </xdr:twoCellAnchor>
  <xdr:twoCellAnchor>
    <xdr:from>
      <xdr:col>16</xdr:col>
      <xdr:colOff>228600</xdr:colOff>
      <xdr:row>14</xdr:row>
      <xdr:rowOff>66675</xdr:rowOff>
    </xdr:from>
    <xdr:to>
      <xdr:col>20</xdr:col>
      <xdr:colOff>9525</xdr:colOff>
      <xdr:row>16</xdr:row>
      <xdr:rowOff>66675</xdr:rowOff>
    </xdr:to>
    <xdr:sp macro="" textlink="">
      <xdr:nvSpPr>
        <xdr:cNvPr id="24" name="Надпись 23">
          <a:extLst>
            <a:ext uri="{FF2B5EF4-FFF2-40B4-BE49-F238E27FC236}">
              <a16:creationId xmlns:a16="http://schemas.microsoft.com/office/drawing/2014/main" id="{917A4303-37C8-A76A-EF15-C3B3F8A17D73}"/>
            </a:ext>
            <a:ext uri="{147F2762-F138-4A5C-976F-8EAC2B608ADB}">
              <a16:predDERef xmlns:a16="http://schemas.microsoft.com/office/drawing/2014/main" pred="{493CE41F-8457-4A70-80CA-5C447CE612F8}"/>
            </a:ext>
          </a:extLst>
        </xdr:cNvPr>
        <xdr:cNvSpPr txBox="1"/>
      </xdr:nvSpPr>
      <xdr:spPr>
        <a:xfrm>
          <a:off x="10058400" y="2876550"/>
          <a:ext cx="2219325" cy="3810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r"/>
          <a:r>
            <a:rPr lang="az-Cyrl-AZ" sz="2000" b="0" i="0" u="none" strike="noStrike">
              <a:solidFill>
                <a:srgbClr val="000000"/>
              </a:solidFill>
              <a:latin typeface="Book Antiqua" panose="02040602050305030304" pitchFamily="18" charset="0"/>
            </a:rPr>
            <a:t>Трудоустроены</a:t>
          </a:r>
        </a:p>
      </xdr:txBody>
    </xdr:sp>
    <xdr:clientData/>
  </xdr:twoCellAnchor>
  <xdr:twoCellAnchor>
    <xdr:from>
      <xdr:col>24</xdr:col>
      <xdr:colOff>552450</xdr:colOff>
      <xdr:row>14</xdr:row>
      <xdr:rowOff>114300</xdr:rowOff>
    </xdr:from>
    <xdr:to>
      <xdr:col>27</xdr:col>
      <xdr:colOff>581025</xdr:colOff>
      <xdr:row>18</xdr:row>
      <xdr:rowOff>104775</xdr:rowOff>
    </xdr:to>
    <xdr:sp macro="" textlink="">
      <xdr:nvSpPr>
        <xdr:cNvPr id="25" name="Надпись 24">
          <a:extLst>
            <a:ext uri="{FF2B5EF4-FFF2-40B4-BE49-F238E27FC236}">
              <a16:creationId xmlns:a16="http://schemas.microsoft.com/office/drawing/2014/main" id="{E8F8E977-BE70-33E1-1758-9216FF02900A}"/>
            </a:ext>
            <a:ext uri="{147F2762-F138-4A5C-976F-8EAC2B608ADB}">
              <a16:predDERef xmlns:a16="http://schemas.microsoft.com/office/drawing/2014/main" pred="{917A4303-37C8-A76A-EF15-C3B3F8A17D73}"/>
            </a:ext>
          </a:extLst>
        </xdr:cNvPr>
        <xdr:cNvSpPr txBox="1"/>
      </xdr:nvSpPr>
      <xdr:spPr>
        <a:xfrm>
          <a:off x="15259050" y="2924175"/>
          <a:ext cx="1857375" cy="75247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r"/>
          <a:r>
            <a:rPr lang="az-Cyrl-AZ" sz="2000" b="0" i="0" u="none" strike="noStrike">
              <a:solidFill>
                <a:srgbClr val="000000"/>
              </a:solidFill>
              <a:latin typeface="Book Antiqua" panose="02040602050305030304" pitchFamily="18" charset="0"/>
            </a:rPr>
            <a:t>Продолжат</a:t>
          </a:r>
        </a:p>
        <a:p>
          <a:pPr marL="0" indent="0" algn="r"/>
          <a:r>
            <a:rPr lang="az-Cyrl-AZ" sz="2000" b="0" i="0" u="none" strike="noStrike">
              <a:solidFill>
                <a:srgbClr val="000000"/>
              </a:solidFill>
              <a:latin typeface="Book Antiqua" panose="02040602050305030304" pitchFamily="18" charset="0"/>
            </a:rPr>
            <a:t>обучение</a:t>
          </a:r>
        </a:p>
      </xdr:txBody>
    </xdr:sp>
    <xdr:clientData/>
  </xdr:twoCellAnchor>
  <xdr:twoCellAnchor editAs="oneCell">
    <xdr:from>
      <xdr:col>4</xdr:col>
      <xdr:colOff>47625</xdr:colOff>
      <xdr:row>20</xdr:row>
      <xdr:rowOff>104775</xdr:rowOff>
    </xdr:from>
    <xdr:to>
      <xdr:col>7</xdr:col>
      <xdr:colOff>581025</xdr:colOff>
      <xdr:row>34</xdr:row>
      <xdr:rowOff>104775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6454C490-12B7-9583-07BA-AC4BD221C537}"/>
            </a:ext>
            <a:ext uri="{147F2762-F138-4A5C-976F-8EAC2B608ADB}">
              <a16:predDERef xmlns:a16="http://schemas.microsoft.com/office/drawing/2014/main" pred="{E8F8E977-BE70-33E1-1758-9216FF0290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86025" y="4057650"/>
          <a:ext cx="2362200" cy="2809875"/>
        </a:xfrm>
        <a:prstGeom prst="rect">
          <a:avLst/>
        </a:prstGeom>
      </xdr:spPr>
    </xdr:pic>
    <xdr:clientData/>
  </xdr:twoCellAnchor>
  <xdr:twoCellAnchor editAs="oneCell">
    <xdr:from>
      <xdr:col>20</xdr:col>
      <xdr:colOff>104775</xdr:colOff>
      <xdr:row>8</xdr:row>
      <xdr:rowOff>28575</xdr:rowOff>
    </xdr:from>
    <xdr:to>
      <xdr:col>23</xdr:col>
      <xdr:colOff>581025</xdr:colOff>
      <xdr:row>19</xdr:row>
      <xdr:rowOff>95250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A8A8A697-92D3-B0E7-D973-40013D977E16}"/>
            </a:ext>
            <a:ext uri="{147F2762-F138-4A5C-976F-8EAC2B608ADB}">
              <a16:predDERef xmlns:a16="http://schemas.microsoft.com/office/drawing/2014/main" pred="{6454C490-12B7-9583-07BA-AC4BD221C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372975" y="1552575"/>
          <a:ext cx="2305050" cy="2305050"/>
        </a:xfrm>
        <a:prstGeom prst="rect">
          <a:avLst/>
        </a:prstGeom>
      </xdr:spPr>
    </xdr:pic>
    <xdr:clientData/>
  </xdr:twoCellAnchor>
  <xdr:twoCellAnchor editAs="oneCell">
    <xdr:from>
      <xdr:col>12</xdr:col>
      <xdr:colOff>85725</xdr:colOff>
      <xdr:row>8</xdr:row>
      <xdr:rowOff>19050</xdr:rowOff>
    </xdr:from>
    <xdr:to>
      <xdr:col>16</xdr:col>
      <xdr:colOff>9525</xdr:colOff>
      <xdr:row>19</xdr:row>
      <xdr:rowOff>152400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2E5AC606-5D7D-18C0-AE25-D463BB627316}"/>
            </a:ext>
            <a:ext uri="{147F2762-F138-4A5C-976F-8EAC2B608ADB}">
              <a16:predDERef xmlns:a16="http://schemas.microsoft.com/office/drawing/2014/main" pred="{A8A8A697-92D3-B0E7-D973-40013D977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477125" y="1543050"/>
          <a:ext cx="2362200" cy="2371725"/>
        </a:xfrm>
        <a:prstGeom prst="rect">
          <a:avLst/>
        </a:prstGeom>
      </xdr:spPr>
    </xdr:pic>
    <xdr:clientData/>
  </xdr:twoCellAnchor>
  <xdr:twoCellAnchor editAs="oneCell">
    <xdr:from>
      <xdr:col>12</xdr:col>
      <xdr:colOff>85725</xdr:colOff>
      <xdr:row>20</xdr:row>
      <xdr:rowOff>57150</xdr:rowOff>
    </xdr:from>
    <xdr:to>
      <xdr:col>15</xdr:col>
      <xdr:colOff>571500</xdr:colOff>
      <xdr:row>34</xdr:row>
      <xdr:rowOff>66675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0AD0CE87-17FE-F036-4EA2-916D92693327}"/>
            </a:ext>
            <a:ext uri="{147F2762-F138-4A5C-976F-8EAC2B608ADB}">
              <a16:predDERef xmlns:a16="http://schemas.microsoft.com/office/drawing/2014/main" pred="{2E5AC606-5D7D-18C0-AE25-D463BB627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477125" y="4010025"/>
          <a:ext cx="2314575" cy="2819400"/>
        </a:xfrm>
        <a:prstGeom prst="rect">
          <a:avLst/>
        </a:prstGeom>
      </xdr:spPr>
    </xdr:pic>
    <xdr:clientData/>
  </xdr:twoCellAnchor>
  <xdr:twoCellAnchor>
    <xdr:from>
      <xdr:col>19</xdr:col>
      <xdr:colOff>9525</xdr:colOff>
      <xdr:row>20</xdr:row>
      <xdr:rowOff>9525</xdr:rowOff>
    </xdr:from>
    <xdr:to>
      <xdr:col>20</xdr:col>
      <xdr:colOff>28575</xdr:colOff>
      <xdr:row>20</xdr:row>
      <xdr:rowOff>323850</xdr:rowOff>
    </xdr:to>
    <xdr:sp macro="" textlink="">
      <xdr:nvSpPr>
        <xdr:cNvPr id="30" name="Надпись 29">
          <a:extLst>
            <a:ext uri="{FF2B5EF4-FFF2-40B4-BE49-F238E27FC236}">
              <a16:creationId xmlns:a16="http://schemas.microsoft.com/office/drawing/2014/main" id="{78E05205-16B6-4E49-B00C-257B2D4927B5}"/>
            </a:ext>
            <a:ext uri="{147F2762-F138-4A5C-976F-8EAC2B608ADB}">
              <a16:predDERef xmlns:a16="http://schemas.microsoft.com/office/drawing/2014/main" pred="{0AD0CE87-17FE-F036-4EA2-916D92693327}"/>
            </a:ext>
          </a:extLst>
        </xdr:cNvPr>
        <xdr:cNvSpPr txBox="1"/>
      </xdr:nvSpPr>
      <xdr:spPr>
        <a:xfrm>
          <a:off x="11668125" y="3962400"/>
          <a:ext cx="628650" cy="3143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az-Cyrl-AZ" sz="1400" b="1" i="0" u="none" strike="noStrike">
              <a:solidFill>
                <a:srgbClr val="000000"/>
              </a:solidFill>
              <a:latin typeface="Book Antiqua" panose="02040602050305030304" pitchFamily="18" charset="0"/>
            </a:rPr>
            <a:t>чел.</a:t>
          </a:r>
        </a:p>
      </xdr:txBody>
    </xdr:sp>
    <xdr:clientData/>
  </xdr:twoCellAnchor>
  <xdr:twoCellAnchor>
    <xdr:from>
      <xdr:col>27</xdr:col>
      <xdr:colOff>0</xdr:colOff>
      <xdr:row>20</xdr:row>
      <xdr:rowOff>19050</xdr:rowOff>
    </xdr:from>
    <xdr:to>
      <xdr:col>28</xdr:col>
      <xdr:colOff>19050</xdr:colOff>
      <xdr:row>21</xdr:row>
      <xdr:rowOff>0</xdr:rowOff>
    </xdr:to>
    <xdr:sp macro="" textlink="">
      <xdr:nvSpPr>
        <xdr:cNvPr id="31" name="Надпись 30">
          <a:extLst>
            <a:ext uri="{FF2B5EF4-FFF2-40B4-BE49-F238E27FC236}">
              <a16:creationId xmlns:a16="http://schemas.microsoft.com/office/drawing/2014/main" id="{ED756EC9-02D3-41EF-BF72-AA8DC17E5603}"/>
            </a:ext>
            <a:ext uri="{147F2762-F138-4A5C-976F-8EAC2B608ADB}">
              <a16:predDERef xmlns:a16="http://schemas.microsoft.com/office/drawing/2014/main" pred="{78E05205-16B6-4E49-B00C-257B2D4927B5}"/>
            </a:ext>
          </a:extLst>
        </xdr:cNvPr>
        <xdr:cNvSpPr txBox="1"/>
      </xdr:nvSpPr>
      <xdr:spPr>
        <a:xfrm>
          <a:off x="16535400" y="3971925"/>
          <a:ext cx="628650" cy="3143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az-Cyrl-AZ" sz="1400" b="1" i="0" u="none" strike="noStrike">
              <a:solidFill>
                <a:srgbClr val="000000"/>
              </a:solidFill>
              <a:latin typeface="Book Antiqua" panose="02040602050305030304" pitchFamily="18" charset="0"/>
            </a:rPr>
            <a:t>чел.</a:t>
          </a:r>
        </a:p>
      </xdr:txBody>
    </xdr:sp>
    <xdr:clientData/>
  </xdr:twoCellAnchor>
  <xdr:twoCellAnchor>
    <xdr:from>
      <xdr:col>16</xdr:col>
      <xdr:colOff>161925</xdr:colOff>
      <xdr:row>26</xdr:row>
      <xdr:rowOff>161925</xdr:rowOff>
    </xdr:from>
    <xdr:to>
      <xdr:col>20</xdr:col>
      <xdr:colOff>28575</xdr:colOff>
      <xdr:row>34</xdr:row>
      <xdr:rowOff>76200</xdr:rowOff>
    </xdr:to>
    <xdr:sp macro="" textlink="">
      <xdr:nvSpPr>
        <xdr:cNvPr id="32" name="Надпись 31">
          <a:extLst>
            <a:ext uri="{FF2B5EF4-FFF2-40B4-BE49-F238E27FC236}">
              <a16:creationId xmlns:a16="http://schemas.microsoft.com/office/drawing/2014/main" id="{2837B901-47DC-4B98-9DDF-E38C87CF6F1B}"/>
            </a:ext>
            <a:ext uri="{147F2762-F138-4A5C-976F-8EAC2B608ADB}">
              <a16:predDERef xmlns:a16="http://schemas.microsoft.com/office/drawing/2014/main" pred="{ED756EC9-02D3-41EF-BF72-AA8DC17E5603}"/>
            </a:ext>
          </a:extLst>
        </xdr:cNvPr>
        <xdr:cNvSpPr txBox="1"/>
      </xdr:nvSpPr>
      <xdr:spPr>
        <a:xfrm>
          <a:off x="9991725" y="5400675"/>
          <a:ext cx="2305050" cy="1438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r"/>
          <a:r>
            <a:rPr lang="az-Cyrl-AZ" sz="2000" b="0" i="0" u="none" strike="noStrike">
              <a:solidFill>
                <a:srgbClr val="000000"/>
              </a:solidFill>
              <a:latin typeface="Book Antiqua" panose="02040602050305030304" pitchFamily="18" charset="0"/>
            </a:rPr>
            <a:t>Находятся в отпуске по</a:t>
          </a:r>
        </a:p>
        <a:p>
          <a:pPr marL="0" indent="0" algn="r"/>
          <a:r>
            <a:rPr lang="az-Cyrl-AZ" sz="2000" b="0" i="0" u="none" strike="noStrike">
              <a:solidFill>
                <a:srgbClr val="000000"/>
              </a:solidFill>
              <a:latin typeface="Book Antiqua" panose="02040602050305030304" pitchFamily="18" charset="0"/>
            </a:rPr>
            <a:t>уходу за ребёнком</a:t>
          </a:r>
        </a:p>
      </xdr:txBody>
    </xdr:sp>
    <xdr:clientData/>
  </xdr:twoCellAnchor>
  <xdr:twoCellAnchor>
    <xdr:from>
      <xdr:col>24</xdr:col>
      <xdr:colOff>400050</xdr:colOff>
      <xdr:row>27</xdr:row>
      <xdr:rowOff>28575</xdr:rowOff>
    </xdr:from>
    <xdr:to>
      <xdr:col>28</xdr:col>
      <xdr:colOff>0</xdr:colOff>
      <xdr:row>32</xdr:row>
      <xdr:rowOff>47625</xdr:rowOff>
    </xdr:to>
    <xdr:sp macro="" textlink="">
      <xdr:nvSpPr>
        <xdr:cNvPr id="33" name="Надпись 32">
          <a:extLst>
            <a:ext uri="{FF2B5EF4-FFF2-40B4-BE49-F238E27FC236}">
              <a16:creationId xmlns:a16="http://schemas.microsoft.com/office/drawing/2014/main" id="{24924D48-76A2-4B2E-AF4C-740D2E399DE0}"/>
            </a:ext>
            <a:ext uri="{147F2762-F138-4A5C-976F-8EAC2B608ADB}">
              <a16:predDERef xmlns:a16="http://schemas.microsoft.com/office/drawing/2014/main" pred="{2837B901-47DC-4B98-9DDF-E38C87CF6F1B}"/>
            </a:ext>
          </a:extLst>
        </xdr:cNvPr>
        <xdr:cNvSpPr txBox="1"/>
      </xdr:nvSpPr>
      <xdr:spPr>
        <a:xfrm>
          <a:off x="15106650" y="5457825"/>
          <a:ext cx="2038350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r"/>
          <a:r>
            <a:rPr lang="az-Cyrl-AZ" sz="2000" b="0" i="0" u="none" strike="noStrike">
              <a:solidFill>
                <a:srgbClr val="000000"/>
              </a:solidFill>
              <a:latin typeface="Book Antiqua" panose="02040602050305030304" pitchFamily="18" charset="0"/>
            </a:rPr>
            <a:t>Не определились</a:t>
          </a:r>
        </a:p>
      </xdr:txBody>
    </xdr:sp>
    <xdr:clientData/>
  </xdr:twoCellAnchor>
  <xdr:twoCellAnchor>
    <xdr:from>
      <xdr:col>11</xdr:col>
      <xdr:colOff>0</xdr:colOff>
      <xdr:row>20</xdr:row>
      <xdr:rowOff>28575</xdr:rowOff>
    </xdr:from>
    <xdr:to>
      <xdr:col>12</xdr:col>
      <xdr:colOff>19050</xdr:colOff>
      <xdr:row>21</xdr:row>
      <xdr:rowOff>9525</xdr:rowOff>
    </xdr:to>
    <xdr:sp macro="" textlink="">
      <xdr:nvSpPr>
        <xdr:cNvPr id="34" name="Надпись 33">
          <a:extLst>
            <a:ext uri="{FF2B5EF4-FFF2-40B4-BE49-F238E27FC236}">
              <a16:creationId xmlns:a16="http://schemas.microsoft.com/office/drawing/2014/main" id="{68D507FB-B430-4000-9BAE-EDC4330720CE}"/>
            </a:ext>
            <a:ext uri="{147F2762-F138-4A5C-976F-8EAC2B608ADB}">
              <a16:predDERef xmlns:a16="http://schemas.microsoft.com/office/drawing/2014/main" pred="{24924D48-76A2-4B2E-AF4C-740D2E399DE0}"/>
            </a:ext>
          </a:extLst>
        </xdr:cNvPr>
        <xdr:cNvSpPr txBox="1"/>
      </xdr:nvSpPr>
      <xdr:spPr>
        <a:xfrm>
          <a:off x="6781800" y="3981450"/>
          <a:ext cx="628650" cy="3143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az-Cyrl-AZ" sz="1400" b="1" i="0" u="none" strike="noStrike">
              <a:solidFill>
                <a:srgbClr val="000000"/>
              </a:solidFill>
              <a:latin typeface="Book Antiqua" panose="02040602050305030304" pitchFamily="18" charset="0"/>
            </a:rPr>
            <a:t>чел.</a:t>
          </a:r>
        </a:p>
      </xdr:txBody>
    </xdr:sp>
    <xdr:clientData/>
  </xdr:twoCellAnchor>
  <xdr:twoCellAnchor>
    <xdr:from>
      <xdr:col>8</xdr:col>
      <xdr:colOff>466725</xdr:colOff>
      <xdr:row>26</xdr:row>
      <xdr:rowOff>57150</xdr:rowOff>
    </xdr:from>
    <xdr:to>
      <xdr:col>12</xdr:col>
      <xdr:colOff>9525</xdr:colOff>
      <xdr:row>31</xdr:row>
      <xdr:rowOff>180975</xdr:rowOff>
    </xdr:to>
    <xdr:sp macro="" textlink="">
      <xdr:nvSpPr>
        <xdr:cNvPr id="36" name="Надпись 35">
          <a:extLst>
            <a:ext uri="{FF2B5EF4-FFF2-40B4-BE49-F238E27FC236}">
              <a16:creationId xmlns:a16="http://schemas.microsoft.com/office/drawing/2014/main" id="{4B1EC32D-9802-4DE4-835B-2097D3C8B53E}"/>
            </a:ext>
            <a:ext uri="{147F2762-F138-4A5C-976F-8EAC2B608ADB}">
              <a16:predDERef xmlns:a16="http://schemas.microsoft.com/office/drawing/2014/main" pred="{68D507FB-B430-4000-9BAE-EDC4330720CE}"/>
            </a:ext>
          </a:extLst>
        </xdr:cNvPr>
        <xdr:cNvSpPr txBox="1"/>
      </xdr:nvSpPr>
      <xdr:spPr>
        <a:xfrm>
          <a:off x="5343525" y="5295900"/>
          <a:ext cx="2057400" cy="10763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r"/>
          <a:r>
            <a:rPr lang="az-Cyrl-AZ" sz="2000" b="0" i="0" u="none" strike="noStrike">
              <a:solidFill>
                <a:srgbClr val="000000"/>
              </a:solidFill>
              <a:latin typeface="Book Antiqua" panose="02040602050305030304" pitchFamily="18" charset="0"/>
            </a:rPr>
            <a:t>Пройдут</a:t>
          </a:r>
        </a:p>
        <a:p>
          <a:pPr marL="0" indent="0" algn="r"/>
          <a:r>
            <a:rPr lang="az-Cyrl-AZ" sz="2000" b="0" i="0" u="none" strike="noStrike">
              <a:solidFill>
                <a:srgbClr val="000000"/>
              </a:solidFill>
              <a:latin typeface="Book Antiqua" panose="02040602050305030304" pitchFamily="18" charset="0"/>
            </a:rPr>
            <a:t>службу</a:t>
          </a:r>
        </a:p>
        <a:p>
          <a:pPr marL="0" indent="0" algn="r"/>
          <a:r>
            <a:rPr lang="az-Cyrl-AZ" sz="2000" b="0" i="0" u="none" strike="noStrike">
              <a:solidFill>
                <a:srgbClr val="000000"/>
              </a:solidFill>
              <a:latin typeface="Book Antiqua" panose="02040602050305030304" pitchFamily="18" charset="0"/>
            </a:rPr>
            <a:t>в армии</a:t>
          </a:r>
        </a:p>
      </xdr:txBody>
    </xdr:sp>
    <xdr:clientData/>
  </xdr:twoCellAnchor>
  <xdr:twoCellAnchor editAs="oneCell">
    <xdr:from>
      <xdr:col>0</xdr:col>
      <xdr:colOff>0</xdr:colOff>
      <xdr:row>6</xdr:row>
      <xdr:rowOff>19050</xdr:rowOff>
    </xdr:from>
    <xdr:to>
      <xdr:col>4</xdr:col>
      <xdr:colOff>0</xdr:colOff>
      <xdr:row>13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8" name="Факультет 1">
              <a:extLst>
                <a:ext uri="{FF2B5EF4-FFF2-40B4-BE49-F238E27FC236}">
                  <a16:creationId xmlns:a16="http://schemas.microsoft.com/office/drawing/2014/main" id="{9A7CB4B6-0B5C-702C-076A-85415C1935A8}"/>
                </a:ext>
                <a:ext uri="{147F2762-F138-4A5C-976F-8EAC2B608ADB}">
                  <a16:predDERef xmlns:a16="http://schemas.microsoft.com/office/drawing/2014/main" pred="{4B1EC32D-9802-4DE4-835B-2097D3C8B5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Факультет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162050"/>
              <a:ext cx="2438400" cy="1628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13</xdr:row>
      <xdr:rowOff>161925</xdr:rowOff>
    </xdr:from>
    <xdr:to>
      <xdr:col>3</xdr:col>
      <xdr:colOff>590550</xdr:colOff>
      <xdr:row>34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9" name="Специальность 1">
              <a:extLst>
                <a:ext uri="{FF2B5EF4-FFF2-40B4-BE49-F238E27FC236}">
                  <a16:creationId xmlns:a16="http://schemas.microsoft.com/office/drawing/2014/main" id="{6950798B-501B-D566-0FD3-1438588BB5DD}"/>
                </a:ext>
                <a:ext uri="{147F2762-F138-4A5C-976F-8EAC2B608ADB}">
                  <a16:predDERef xmlns:a16="http://schemas.microsoft.com/office/drawing/2014/main" pred="{9A7CB4B6-0B5C-702C-076A-85415C1935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Специальность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781300"/>
              <a:ext cx="2419350" cy="4162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9525</xdr:colOff>
      <xdr:row>0</xdr:row>
      <xdr:rowOff>0</xdr:rowOff>
    </xdr:from>
    <xdr:to>
      <xdr:col>4</xdr:col>
      <xdr:colOff>0</xdr:colOff>
      <xdr:row>6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0" name="Уровень обучения 1">
              <a:extLst>
                <a:ext uri="{FF2B5EF4-FFF2-40B4-BE49-F238E27FC236}">
                  <a16:creationId xmlns:a16="http://schemas.microsoft.com/office/drawing/2014/main" id="{7498931C-292A-760B-AFAA-9EE4D3B3B4B4}"/>
                </a:ext>
                <a:ext uri="{147F2762-F138-4A5C-976F-8EAC2B608ADB}">
                  <a16:predDERef xmlns:a16="http://schemas.microsoft.com/office/drawing/2014/main" pred="{6950798B-501B-D566-0FD3-1438588BB5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Уровень обучения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0"/>
              <a:ext cx="2428875" cy="1162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121.821790856484" createdVersion="8" refreshedVersion="8" minRefreshableVersion="3" recordCount="17" xr:uid="{DC64B0F4-6E70-492C-B6F1-7445B21CCA21}">
  <cacheSource type="worksheet">
    <worksheetSource ref="A1:J18" sheet="Данные"/>
  </cacheSource>
  <cacheFields count="10">
    <cacheField name="Год выпуска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Факультет" numFmtId="0">
      <sharedItems count="5">
        <s v="Факультет юриспруденции"/>
        <s v="Факультет лингвистики"/>
        <s v="Факультет информатики"/>
        <s v="Факультет психологии"/>
        <s v="Факультет управления"/>
      </sharedItems>
    </cacheField>
    <cacheField name="Специальность" numFmtId="0">
      <sharedItems count="12">
        <s v="Юриспруденция "/>
        <s v="Теория и методика преподавания иностранных языков и культур"/>
        <s v="Перевод и переводоведение"/>
        <s v="Лингвистика"/>
        <s v="Информатика и вычислительная техника"/>
        <s v="Прикладная математика и информатика"/>
        <s v="Автоматизированные системы обработки информации и управления"/>
        <s v="Комплексная защита объектов информатизации"/>
        <s v="Психология"/>
        <s v="Антикризисное управление"/>
        <s v="Менеджмент организации"/>
        <s v="Государственное и муниципальное управление"/>
      </sharedItems>
    </cacheField>
    <cacheField name="Уровень обучения" numFmtId="0">
      <sharedItems count="3">
        <s v="Бакалавриат"/>
        <s v="Специалитет"/>
        <s v="Магистратура"/>
      </sharedItems>
    </cacheField>
    <cacheField name="Число выпускников" numFmtId="0">
      <sharedItems containsSemiMixedTypes="0" containsString="0" containsNumber="1" containsInteger="1" minValue="2" maxValue="73"/>
    </cacheField>
    <cacheField name="работать, уже трудоустроен" numFmtId="0">
      <sharedItems containsSemiMixedTypes="0" containsString="0" containsNumber="1" containsInteger="1" minValue="2" maxValue="29" count="13">
        <n v="9"/>
        <n v="29"/>
        <n v="2"/>
        <n v="3"/>
        <n v="7"/>
        <n v="13"/>
        <n v="5"/>
        <n v="15"/>
        <n v="10"/>
        <n v="6"/>
        <n v="27"/>
        <n v="8"/>
        <n v="4"/>
      </sharedItems>
    </cacheField>
    <cacheField name="работать, нахожусь в поиске работы" numFmtId="0">
      <sharedItems containsSemiMixedTypes="0" containsString="0" containsNumber="1" containsInteger="1" minValue="0" maxValue="45"/>
    </cacheField>
    <cacheField name="продолжить обучение" numFmtId="0">
      <sharedItems containsSemiMixedTypes="0" containsString="0" containsNumber="1" containsInteger="1" minValue="0" maxValue="6"/>
    </cacheField>
    <cacheField name="пройти службу в армии" numFmtId="0">
      <sharedItems containsSemiMixedTypes="0" containsString="0" containsNumber="1" containsInteger="1" minValue="0" maxValue="6"/>
    </cacheField>
    <cacheField name="уйти в отпуск по уходу за ребенком" numFmtId="0">
      <sharedItems containsSemiMixedTypes="0" containsString="0" containsNumber="1" containsInteger="1" minValue="0" maxValue="2"/>
    </cacheField>
  </cacheFields>
  <extLst>
    <ext xmlns:x14="http://schemas.microsoft.com/office/spreadsheetml/2009/9/main" uri="{725AE2AE-9491-48be-B2B4-4EB974FC3084}">
      <x14:pivotCacheDefinition pivotCacheId="68458713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  <x v="0"/>
    <x v="0"/>
    <x v="0"/>
    <n v="19"/>
    <x v="0"/>
    <n v="6"/>
    <n v="4"/>
    <n v="0"/>
    <n v="0"/>
  </r>
  <r>
    <x v="0"/>
    <x v="0"/>
    <x v="0"/>
    <x v="1"/>
    <n v="61"/>
    <x v="1"/>
    <n v="22"/>
    <n v="2"/>
    <n v="6"/>
    <n v="2"/>
  </r>
  <r>
    <x v="0"/>
    <x v="0"/>
    <x v="0"/>
    <x v="2"/>
    <n v="2"/>
    <x v="2"/>
    <n v="0"/>
    <n v="0"/>
    <n v="0"/>
    <n v="0"/>
  </r>
  <r>
    <x v="0"/>
    <x v="1"/>
    <x v="1"/>
    <x v="1"/>
    <n v="7"/>
    <x v="2"/>
    <n v="5"/>
    <n v="0"/>
    <n v="0"/>
    <n v="0"/>
  </r>
  <r>
    <x v="0"/>
    <x v="1"/>
    <x v="2"/>
    <x v="1"/>
    <n v="13"/>
    <x v="0"/>
    <n v="4"/>
    <n v="0"/>
    <n v="0"/>
    <n v="0"/>
  </r>
  <r>
    <x v="0"/>
    <x v="1"/>
    <x v="3"/>
    <x v="1"/>
    <n v="6"/>
    <x v="3"/>
    <n v="3"/>
    <n v="0"/>
    <n v="0"/>
    <n v="0"/>
  </r>
  <r>
    <x v="0"/>
    <x v="2"/>
    <x v="4"/>
    <x v="0"/>
    <n v="15"/>
    <x v="4"/>
    <n v="4"/>
    <n v="2"/>
    <n v="2"/>
    <n v="0"/>
  </r>
  <r>
    <x v="0"/>
    <x v="2"/>
    <x v="5"/>
    <x v="2"/>
    <n v="19"/>
    <x v="5"/>
    <n v="6"/>
    <n v="0"/>
    <n v="0"/>
    <n v="0"/>
  </r>
  <r>
    <x v="0"/>
    <x v="2"/>
    <x v="6"/>
    <x v="1"/>
    <n v="8"/>
    <x v="6"/>
    <n v="3"/>
    <n v="0"/>
    <n v="0"/>
    <n v="0"/>
  </r>
  <r>
    <x v="1"/>
    <x v="2"/>
    <x v="4"/>
    <x v="0"/>
    <n v="11"/>
    <x v="3"/>
    <n v="2"/>
    <n v="6"/>
    <n v="0"/>
    <n v="0"/>
  </r>
  <r>
    <x v="2"/>
    <x v="2"/>
    <x v="7"/>
    <x v="1"/>
    <n v="21"/>
    <x v="7"/>
    <n v="4"/>
    <n v="0"/>
    <n v="2"/>
    <n v="0"/>
  </r>
  <r>
    <x v="0"/>
    <x v="3"/>
    <x v="8"/>
    <x v="0"/>
    <n v="14"/>
    <x v="3"/>
    <n v="6"/>
    <n v="4"/>
    <n v="0"/>
    <n v="1"/>
  </r>
  <r>
    <x v="0"/>
    <x v="3"/>
    <x v="8"/>
    <x v="2"/>
    <n v="18"/>
    <x v="8"/>
    <n v="6"/>
    <n v="1"/>
    <n v="0"/>
    <n v="1"/>
  </r>
  <r>
    <x v="0"/>
    <x v="3"/>
    <x v="8"/>
    <x v="1"/>
    <n v="24"/>
    <x v="9"/>
    <n v="14"/>
    <n v="3"/>
    <n v="0"/>
    <n v="1"/>
  </r>
  <r>
    <x v="0"/>
    <x v="4"/>
    <x v="9"/>
    <x v="1"/>
    <n v="73"/>
    <x v="10"/>
    <n v="45"/>
    <n v="0"/>
    <n v="0"/>
    <n v="1"/>
  </r>
  <r>
    <x v="0"/>
    <x v="4"/>
    <x v="10"/>
    <x v="1"/>
    <n v="15"/>
    <x v="11"/>
    <n v="7"/>
    <n v="0"/>
    <n v="0"/>
    <n v="0"/>
  </r>
  <r>
    <x v="0"/>
    <x v="4"/>
    <x v="11"/>
    <x v="1"/>
    <n v="8"/>
    <x v="12"/>
    <n v="4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52E7DA-335E-4569-A8AC-139360067AE8}" name="Сводная таблица6" cacheId="22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compact="0" compactData="0" multipleFieldFilters="0">
  <location ref="B16:B17" firstHeaderRow="1" firstDataRow="1" firstDataCol="0"/>
  <pivotFields count="1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Items count="1">
    <i/>
  </rowItems>
  <colItems count="1">
    <i/>
  </colItems>
  <dataFields count="1">
    <dataField name="Сумма по полю уйти в отпуск по уходу за ребенком" fld="9" baseField="0" baseItem="0"/>
  </dataFields>
  <formats count="9">
    <format dxfId="48">
      <pivotArea type="all" dataOnly="0" outline="0" fieldPosition="0"/>
    </format>
    <format dxfId="49">
      <pivotArea outline="0" collapsedLevelsAreSubtotals="1" fieldPosition="0"/>
    </format>
    <format dxfId="50">
      <pivotArea dataOnly="0" labelOnly="1" outline="0" axis="axisValues" fieldPosition="0"/>
    </format>
    <format dxfId="51">
      <pivotArea outline="0" collapsedLevelsAreSubtotals="1" fieldPosition="0"/>
    </format>
    <format dxfId="52">
      <pivotArea dataOnly="0" labelOnly="1" outline="0" axis="axisValues" fieldPosition="0"/>
    </format>
    <format dxfId="53">
      <pivotArea outline="0" collapsedLevelsAreSubtotals="1" fieldPosition="0"/>
    </format>
    <format dxfId="54">
      <pivotArea outline="0" collapsedLevelsAreSubtotals="1" fieldPosition="0"/>
    </format>
    <format dxfId="55">
      <pivotArea dataOnly="0" labelOnly="1" outline="0" axis="axisValues" fieldPosition="0"/>
    </format>
    <format dxfId="56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669949-5328-405E-B04D-9B56C8835345}" name="Сводная таблица5" cacheId="22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compact="0" compactData="0" multipleFieldFilters="0">
  <location ref="B13:B14" firstHeaderRow="1" firstDataRow="1" firstDataCol="0"/>
  <pivotFields count="1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Items count="1">
    <i/>
  </rowItems>
  <colItems count="1">
    <i/>
  </colItems>
  <dataFields count="1">
    <dataField name="Сумма по полю пройти службу в армии" fld="8" baseField="0" baseItem="0"/>
  </dataFields>
  <formats count="9">
    <format dxfId="39">
      <pivotArea type="all" dataOnly="0" outline="0" fieldPosition="0"/>
    </format>
    <format dxfId="40">
      <pivotArea outline="0" collapsedLevelsAreSubtotals="1" fieldPosition="0"/>
    </format>
    <format dxfId="41">
      <pivotArea dataOnly="0" labelOnly="1" outline="0" axis="axisValues" fieldPosition="0"/>
    </format>
    <format dxfId="42">
      <pivotArea outline="0" collapsedLevelsAreSubtotals="1" fieldPosition="0"/>
    </format>
    <format dxfId="43">
      <pivotArea dataOnly="0" labelOnly="1" outline="0" axis="axisValues" fieldPosition="0"/>
    </format>
    <format dxfId="44">
      <pivotArea outline="0" collapsedLevelsAreSubtotals="1" fieldPosition="0"/>
    </format>
    <format dxfId="45">
      <pivotArea outline="0" collapsedLevelsAreSubtotals="1" fieldPosition="0"/>
    </format>
    <format dxfId="46">
      <pivotArea dataOnly="0" labelOnly="1" outline="0" axis="axisValues" fieldPosition="0"/>
    </format>
    <format dxfId="47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F4765C-3C3C-4791-9271-012F18BBEBFA}" name="Сводная таблица4" cacheId="22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compact="0" compactData="0" multipleFieldFilters="0">
  <location ref="B10:B11" firstHeaderRow="1" firstDataRow="1" firstDataCol="0"/>
  <pivotFields count="1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Сумма по полю продолжить обучение" fld="7" baseField="0" baseItem="0"/>
  </dataFields>
  <formats count="9">
    <format dxfId="30">
      <pivotArea type="all" dataOnly="0" outline="0" fieldPosition="0"/>
    </format>
    <format dxfId="31">
      <pivotArea outline="0" collapsedLevelsAreSubtotals="1" fieldPosition="0"/>
    </format>
    <format dxfId="32">
      <pivotArea dataOnly="0" labelOnly="1" outline="0" axis="axisValues" fieldPosition="0"/>
    </format>
    <format dxfId="33">
      <pivotArea outline="0" collapsedLevelsAreSubtotals="1" fieldPosition="0"/>
    </format>
    <format dxfId="34">
      <pivotArea dataOnly="0" labelOnly="1" outline="0" axis="axisValues" fieldPosition="0"/>
    </format>
    <format dxfId="35">
      <pivotArea outline="0" collapsedLevelsAreSubtotals="1" fieldPosition="0"/>
    </format>
    <format dxfId="36">
      <pivotArea outline="0" collapsedLevelsAreSubtotals="1" fieldPosition="0"/>
    </format>
    <format dxfId="37">
      <pivotArea dataOnly="0" labelOnly="1" outline="0" axis="axisValues" fieldPosition="0"/>
    </format>
    <format dxfId="38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D268F1-F378-4716-94CC-2015AF6F2585}" name="Сводная таблица3" cacheId="22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compact="0" compactData="0" multipleFieldFilters="0">
  <location ref="B7:B8" firstHeaderRow="1" firstDataRow="1" firstDataCol="0"/>
  <pivotFields count="1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Сумма по полю работать, нахожусь в поиске работы" fld="6" baseField="0" baseItem="0"/>
  </dataFields>
  <formats count="9">
    <format dxfId="21">
      <pivotArea type="all" dataOnly="0" outline="0" fieldPosition="0"/>
    </format>
    <format dxfId="22">
      <pivotArea outline="0" collapsedLevelsAreSubtotals="1" fieldPosition="0"/>
    </format>
    <format dxfId="23">
      <pivotArea dataOnly="0" labelOnly="1" outline="0" axis="axisValues" fieldPosition="0"/>
    </format>
    <format dxfId="24">
      <pivotArea outline="0" collapsedLevelsAreSubtotals="1" fieldPosition="0"/>
    </format>
    <format dxfId="25">
      <pivotArea dataOnly="0" labelOnly="1" outline="0" axis="axisValues" fieldPosition="0"/>
    </format>
    <format dxfId="26">
      <pivotArea outline="0" collapsedLevelsAreSubtotals="1" fieldPosition="0"/>
    </format>
    <format dxfId="27">
      <pivotArea outline="0" collapsedLevelsAreSubtotals="1" fieldPosition="0"/>
    </format>
    <format dxfId="28">
      <pivotArea dataOnly="0" labelOnly="1" outline="0" axis="axisValues" fieldPosition="0"/>
    </format>
    <format dxfId="29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91757F-C801-4919-932B-7FE10EC69699}" name="Сводная таблица2" cacheId="221" applyNumberFormats="0" applyBorderFormats="0" applyFontFormats="0" applyPatternFormats="0" applyAlignmentFormats="0" applyWidthHeightFormats="1" dataCaption="Значения" updatedVersion="8" minRefreshableVersion="3" itemPrintTitles="1" createdVersion="8" indent="0" compact="0" compactData="0" multipleFieldFilters="0">
  <location ref="B4:B5" firstHeaderRow="1" firstDataRow="1" firstDataCol="0"/>
  <pivotFields count="10">
    <pivotField compact="0" outline="0" showAll="0"/>
    <pivotField compact="0" outline="0" showAll="0">
      <items count="6">
        <item h="1" x="2"/>
        <item x="1"/>
        <item h="1" x="3"/>
        <item h="1" x="4"/>
        <item h="1" x="0"/>
        <item t="default"/>
      </items>
    </pivotField>
    <pivotField compact="0" outline="0" showAll="0">
      <items count="13">
        <item x="6"/>
        <item x="9"/>
        <item x="11"/>
        <item x="4"/>
        <item x="7"/>
        <item x="3"/>
        <item x="10"/>
        <item x="2"/>
        <item x="5"/>
        <item x="8"/>
        <item x="1"/>
        <item x="0"/>
        <item t="default"/>
      </items>
    </pivotField>
    <pivotField compact="0" outline="0" showAll="0">
      <items count="4">
        <item h="1" x="0"/>
        <item h="1" x="2"/>
        <item x="1"/>
        <item t="default"/>
      </items>
    </pivotField>
    <pivotField compact="0" outline="0" showAll="0"/>
    <pivotField dataField="1" compact="0" outline="0" showAll="0">
      <items count="14">
        <item x="2"/>
        <item x="3"/>
        <item x="12"/>
        <item x="6"/>
        <item x="9"/>
        <item x="4"/>
        <item x="11"/>
        <item x="0"/>
        <item x="8"/>
        <item x="5"/>
        <item x="7"/>
        <item x="1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Сумма по полю работать, уже трудоустроен" fld="5" baseField="0" baseItem="0"/>
  </dataFields>
  <formats count="9">
    <format dxfId="12">
      <pivotArea type="all" dataOnly="0" outline="0" fieldPosition="0"/>
    </format>
    <format dxfId="13">
      <pivotArea outline="0" collapsedLevelsAreSubtotals="1" fieldPosition="0"/>
    </format>
    <format dxfId="14">
      <pivotArea dataOnly="0" labelOnly="1" outline="0" axis="axisValues" fieldPosition="0"/>
    </format>
    <format dxfId="15">
      <pivotArea outline="0" collapsedLevelsAreSubtotals="1" fieldPosition="0"/>
    </format>
    <format dxfId="16">
      <pivotArea dataOnly="0" labelOnly="1" outline="0" axis="axisValues" fieldPosition="0"/>
    </format>
    <format dxfId="17">
      <pivotArea outline="0" collapsedLevelsAreSubtotals="1" fieldPosition="0"/>
    </format>
    <format dxfId="18">
      <pivotArea outline="0" collapsedLevelsAreSubtotals="1" fieldPosition="0"/>
    </format>
    <format dxfId="19">
      <pivotArea dataOnly="0" labelOnly="1" outline="0" axis="axisValues" fieldPosition="0"/>
    </format>
    <format dxfId="20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5A00DD-8FAA-4BFF-A46A-42C18B3AB82E}" name="Сводная таблица7" cacheId="22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compact="0" compactData="0" multipleFieldFilters="0" chartFormat="1">
  <location ref="B19:B20" firstHeaderRow="1" firstDataRow="1" firstDataCol="0"/>
  <pivotFields count="10"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Сумма по полю Число выпускников" fld="4" baseField="0" baseItem="0"/>
  </dataFields>
  <formats count="10">
    <format dxfId="2">
      <pivotArea type="all" dataOnly="0" outline="0" fieldPosition="0"/>
    </format>
    <format dxfId="3">
      <pivotArea outline="0" collapsedLevelsAreSubtotals="1" fieldPosition="0"/>
    </format>
    <format dxfId="4">
      <pivotArea dataOnly="0" labelOnly="1" outline="0" axis="axisValues" fieldPosition="0"/>
    </format>
    <format dxfId="5">
      <pivotArea outline="0" collapsedLevelsAreSubtotals="1" fieldPosition="0"/>
    </format>
    <format dxfId="6">
      <pivotArea dataOnly="0" labelOnly="1" outline="0" axis="axisValues" fieldPosition="0"/>
    </format>
    <format dxfId="7">
      <pivotArea outline="0" collapsedLevelsAreSubtotals="1" fieldPosition="0"/>
    </format>
    <format dxfId="8">
      <pivotArea outline="0" collapsedLevelsAreSubtotals="1" fieldPosition="0"/>
    </format>
    <format dxfId="9">
      <pivotArea dataOnly="0" labelOnly="1" outline="0" axis="axisValues" fieldPosition="0"/>
    </format>
    <format dxfId="10">
      <pivotArea dataOnly="0" labelOnly="1" outline="0" axis="axisValues" fieldPosition="0"/>
    </format>
    <format dxfId="11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C160AD-9C7A-426E-82DD-52D9D151A56D}" name="Сводная таблица9" cacheId="22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compact="0" compactData="0" multipleFieldFilters="0">
  <location ref="B5:D22" firstHeaderRow="1" firstDataRow="1" firstDataCol="0"/>
  <pivotFields count="10">
    <pivotField compact="0" outline="0" showAll="0"/>
    <pivotField compact="0" outline="0" showAll="0">
      <items count="6">
        <item h="1" x="2"/>
        <item x="1"/>
        <item h="1" x="3"/>
        <item h="1" x="4"/>
        <item h="1" x="0"/>
        <item t="default"/>
      </items>
    </pivotField>
    <pivotField compact="0" outline="0" showAll="0">
      <items count="13">
        <item x="6"/>
        <item x="9"/>
        <item x="11"/>
        <item x="4"/>
        <item x="7"/>
        <item x="3"/>
        <item x="10"/>
        <item x="2"/>
        <item x="5"/>
        <item x="8"/>
        <item x="1"/>
        <item x="0"/>
        <item t="default"/>
      </items>
    </pivotField>
    <pivotField compact="0" outline="0" showAll="0">
      <items count="4">
        <item h="1" x="0"/>
        <item h="1"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formats count="2">
    <format dxfId="0">
      <pivotArea type="all" dataOnly="0" outline="0" fieldPosition="0"/>
    </format>
    <format dxfId="1">
      <pivotArea type="all" dataOnly="0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Факультет" xr10:uid="{D6C26179-64B3-4228-9E56-D278EEECEA55}" sourceName="Факультет">
  <pivotTables>
    <pivotTable tabId="2" name="Сводная таблица2"/>
    <pivotTable tabId="3" name="Сводная таблица9"/>
  </pivotTables>
  <data>
    <tabular pivotCacheId="684587137">
      <items count="5">
        <i x="2"/>
        <i x="1" s="1"/>
        <i x="3"/>
        <i x="4"/>
        <i x="0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Специальность" xr10:uid="{9C592FAC-8AF8-4AC5-ACCE-CCE9FB4237BF}" sourceName="Специальность">
  <pivotTables>
    <pivotTable tabId="2" name="Сводная таблица2"/>
    <pivotTable tabId="3" name="Сводная таблица9"/>
  </pivotTables>
  <data>
    <tabular pivotCacheId="684587137">
      <items count="12">
        <i x="3" s="1"/>
        <i x="2" s="1"/>
        <i x="1" s="1"/>
        <i x="6" s="1" nd="1"/>
        <i x="9" s="1" nd="1"/>
        <i x="11" s="1" nd="1"/>
        <i x="4" s="1" nd="1"/>
        <i x="7" s="1" nd="1"/>
        <i x="10" s="1" nd="1"/>
        <i x="5" s="1" nd="1"/>
        <i x="8" s="1" nd="1"/>
        <i x="0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Уровень_обучения" xr10:uid="{0EF407D8-1F76-4458-9771-8FA508BAC129}" sourceName="Уровень обучения">
  <pivotTables>
    <pivotTable tabId="2" name="Сводная таблица2"/>
    <pivotTable tabId="3" name="Сводная таблица9"/>
  </pivotTables>
  <data>
    <tabular pivotCacheId="684587137">
      <items count="3">
        <i x="1" s="1"/>
        <i x="0" nd="1"/>
        <i x="2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Факультет" xr10:uid="{0131CF35-1932-419D-9842-4638EA27B9A8}" cache="Срез_Факультет" caption="Факультет" rowHeight="228600"/>
  <slicer name="Специальность" xr10:uid="{706E0F2F-E8C9-4EDD-AD0C-DC5038E80B1D}" cache="Срез_Специальность" caption="Специальность" style="SlicerStyleDark2" rowHeight="228600"/>
  <slicer name="Уровень обучения" xr10:uid="{9EF2A6AB-C8D0-4B54-B03F-B0E32C16D3D0}" cache="Срез_Уровень_обучения" caption="Уровень обучения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Факультет 1" xr10:uid="{2E089A42-F052-4229-8BE2-1833F66E92ED}" cache="Срез_Факультет" caption="Факультет" style="SlicerStyleDark2" rowHeight="228600"/>
  <slicer name="Специальность 1" xr10:uid="{A96BAD2E-BA21-4707-8963-7972A8F1ACA3}" cache="Срез_Специальность" caption="Специальность" style="SlicerStyleDark2" rowHeight="228600"/>
  <slicer name="Уровень обучения 1" xr10:uid="{D0003509-76C7-4C03-8FEA-0C978AAE9D2F}" cache="Срез_Уровень_обучения" caption="Уровень обучения" style="SlicerStyleDark2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workbookViewId="0">
      <selection activeCell="H5" sqref="H5"/>
    </sheetView>
  </sheetViews>
  <sheetFormatPr defaultRowHeight="15"/>
  <cols>
    <col min="2" max="2" width="26.5703125" customWidth="1"/>
    <col min="3" max="3" width="65" customWidth="1"/>
    <col min="4" max="4" width="16.42578125" customWidth="1"/>
  </cols>
  <sheetData>
    <row r="1" spans="1:10" ht="50.25">
      <c r="A1" s="58" t="s">
        <v>0</v>
      </c>
      <c r="B1" s="58" t="s">
        <v>1</v>
      </c>
      <c r="C1" s="58" t="s">
        <v>2</v>
      </c>
      <c r="D1" s="58" t="s">
        <v>3</v>
      </c>
      <c r="E1" s="59" t="s">
        <v>4</v>
      </c>
      <c r="F1" s="59" t="s">
        <v>5</v>
      </c>
      <c r="G1" s="59" t="s">
        <v>6</v>
      </c>
      <c r="H1" s="59" t="s">
        <v>7</v>
      </c>
      <c r="I1" s="59" t="s">
        <v>8</v>
      </c>
      <c r="J1" s="59" t="s">
        <v>9</v>
      </c>
    </row>
    <row r="2" spans="1:10">
      <c r="A2" s="48">
        <v>2022</v>
      </c>
      <c r="B2" s="48" t="s">
        <v>10</v>
      </c>
      <c r="C2" s="48" t="s">
        <v>11</v>
      </c>
      <c r="D2" s="48" t="s">
        <v>12</v>
      </c>
      <c r="E2" s="48">
        <v>19</v>
      </c>
      <c r="F2" s="48">
        <v>9</v>
      </c>
      <c r="G2" s="48">
        <v>6</v>
      </c>
      <c r="H2" s="48">
        <v>4</v>
      </c>
      <c r="I2" s="48">
        <v>0</v>
      </c>
      <c r="J2" s="48">
        <v>0</v>
      </c>
    </row>
    <row r="3" spans="1:10">
      <c r="A3" s="48">
        <v>2022</v>
      </c>
      <c r="B3" s="48" t="s">
        <v>10</v>
      </c>
      <c r="C3" s="48" t="s">
        <v>11</v>
      </c>
      <c r="D3" s="48" t="s">
        <v>13</v>
      </c>
      <c r="E3" s="48">
        <v>61</v>
      </c>
      <c r="F3" s="48">
        <v>29</v>
      </c>
      <c r="G3" s="48">
        <v>22</v>
      </c>
      <c r="H3" s="48">
        <v>2</v>
      </c>
      <c r="I3" s="48">
        <v>6</v>
      </c>
      <c r="J3" s="48">
        <v>2</v>
      </c>
    </row>
    <row r="4" spans="1:10">
      <c r="A4" s="48">
        <v>2022</v>
      </c>
      <c r="B4" s="48" t="s">
        <v>10</v>
      </c>
      <c r="C4" s="48" t="s">
        <v>11</v>
      </c>
      <c r="D4" s="48" t="s">
        <v>14</v>
      </c>
      <c r="E4" s="48">
        <v>2</v>
      </c>
      <c r="F4" s="48">
        <v>2</v>
      </c>
      <c r="G4" s="48">
        <v>0</v>
      </c>
      <c r="H4" s="48">
        <v>0</v>
      </c>
      <c r="I4" s="48">
        <v>0</v>
      </c>
      <c r="J4" s="48">
        <v>0</v>
      </c>
    </row>
    <row r="5" spans="1:10">
      <c r="A5" s="48">
        <v>2022</v>
      </c>
      <c r="B5" s="48" t="s">
        <v>15</v>
      </c>
      <c r="C5" s="48" t="s">
        <v>16</v>
      </c>
      <c r="D5" s="48" t="s">
        <v>13</v>
      </c>
      <c r="E5" s="48">
        <v>7</v>
      </c>
      <c r="F5" s="48">
        <v>2</v>
      </c>
      <c r="G5" s="48">
        <v>5</v>
      </c>
      <c r="H5" s="48">
        <v>0</v>
      </c>
      <c r="I5" s="48">
        <v>0</v>
      </c>
      <c r="J5" s="48">
        <v>0</v>
      </c>
    </row>
    <row r="6" spans="1:10">
      <c r="A6" s="48">
        <v>2022</v>
      </c>
      <c r="B6" s="48" t="s">
        <v>15</v>
      </c>
      <c r="C6" s="48" t="s">
        <v>17</v>
      </c>
      <c r="D6" s="48" t="s">
        <v>13</v>
      </c>
      <c r="E6" s="48">
        <v>13</v>
      </c>
      <c r="F6" s="48">
        <v>9</v>
      </c>
      <c r="G6" s="48">
        <v>4</v>
      </c>
      <c r="H6" s="48">
        <v>0</v>
      </c>
      <c r="I6" s="48">
        <v>0</v>
      </c>
      <c r="J6" s="48">
        <v>0</v>
      </c>
    </row>
    <row r="7" spans="1:10">
      <c r="A7" s="48">
        <v>2022</v>
      </c>
      <c r="B7" s="48" t="s">
        <v>15</v>
      </c>
      <c r="C7" s="48" t="s">
        <v>18</v>
      </c>
      <c r="D7" s="48" t="s">
        <v>13</v>
      </c>
      <c r="E7" s="48">
        <v>6</v>
      </c>
      <c r="F7" s="48">
        <v>3</v>
      </c>
      <c r="G7" s="48">
        <v>3</v>
      </c>
      <c r="H7" s="48">
        <v>0</v>
      </c>
      <c r="I7" s="48">
        <v>0</v>
      </c>
      <c r="J7" s="48">
        <v>0</v>
      </c>
    </row>
    <row r="8" spans="1:10">
      <c r="A8" s="48">
        <v>2022</v>
      </c>
      <c r="B8" s="48" t="s">
        <v>19</v>
      </c>
      <c r="C8" s="48" t="s">
        <v>20</v>
      </c>
      <c r="D8" s="48" t="s">
        <v>12</v>
      </c>
      <c r="E8" s="48">
        <v>15</v>
      </c>
      <c r="F8" s="48">
        <v>7</v>
      </c>
      <c r="G8" s="48">
        <v>4</v>
      </c>
      <c r="H8" s="48">
        <v>2</v>
      </c>
      <c r="I8" s="48">
        <v>2</v>
      </c>
      <c r="J8" s="48">
        <v>0</v>
      </c>
    </row>
    <row r="9" spans="1:10">
      <c r="A9" s="48">
        <v>2022</v>
      </c>
      <c r="B9" s="48" t="s">
        <v>19</v>
      </c>
      <c r="C9" s="48" t="s">
        <v>21</v>
      </c>
      <c r="D9" s="48" t="s">
        <v>14</v>
      </c>
      <c r="E9" s="48">
        <v>19</v>
      </c>
      <c r="F9" s="48">
        <v>13</v>
      </c>
      <c r="G9" s="48">
        <v>6</v>
      </c>
      <c r="H9" s="48">
        <v>0</v>
      </c>
      <c r="I9" s="48">
        <v>0</v>
      </c>
      <c r="J9" s="48">
        <v>0</v>
      </c>
    </row>
    <row r="10" spans="1:10">
      <c r="A10" s="48">
        <v>2022</v>
      </c>
      <c r="B10" s="48" t="s">
        <v>19</v>
      </c>
      <c r="C10" s="48" t="s">
        <v>22</v>
      </c>
      <c r="D10" s="48" t="s">
        <v>13</v>
      </c>
      <c r="E10" s="48">
        <v>8</v>
      </c>
      <c r="F10" s="48">
        <v>5</v>
      </c>
      <c r="G10" s="48">
        <v>3</v>
      </c>
      <c r="H10" s="48">
        <v>0</v>
      </c>
      <c r="I10" s="48">
        <v>0</v>
      </c>
      <c r="J10" s="48">
        <v>0</v>
      </c>
    </row>
    <row r="11" spans="1:10">
      <c r="A11" s="48">
        <v>2023</v>
      </c>
      <c r="B11" s="48" t="s">
        <v>19</v>
      </c>
      <c r="C11" s="48" t="s">
        <v>20</v>
      </c>
      <c r="D11" s="48" t="s">
        <v>12</v>
      </c>
      <c r="E11" s="48">
        <v>11</v>
      </c>
      <c r="F11" s="48">
        <v>3</v>
      </c>
      <c r="G11" s="48">
        <v>2</v>
      </c>
      <c r="H11" s="48">
        <v>6</v>
      </c>
      <c r="I11" s="48">
        <v>0</v>
      </c>
      <c r="J11" s="48">
        <v>0</v>
      </c>
    </row>
    <row r="12" spans="1:10">
      <c r="A12" s="48">
        <v>2024</v>
      </c>
      <c r="B12" s="48" t="s">
        <v>19</v>
      </c>
      <c r="C12" s="48" t="s">
        <v>23</v>
      </c>
      <c r="D12" s="48" t="s">
        <v>13</v>
      </c>
      <c r="E12" s="48">
        <v>21</v>
      </c>
      <c r="F12" s="48">
        <v>15</v>
      </c>
      <c r="G12" s="48">
        <v>4</v>
      </c>
      <c r="H12" s="48">
        <v>0</v>
      </c>
      <c r="I12" s="48">
        <v>2</v>
      </c>
      <c r="J12" s="48">
        <v>0</v>
      </c>
    </row>
    <row r="13" spans="1:10">
      <c r="A13" s="48">
        <v>2022</v>
      </c>
      <c r="B13" s="48" t="s">
        <v>24</v>
      </c>
      <c r="C13" s="48" t="s">
        <v>25</v>
      </c>
      <c r="D13" s="48" t="s">
        <v>12</v>
      </c>
      <c r="E13" s="48">
        <v>14</v>
      </c>
      <c r="F13" s="48">
        <v>3</v>
      </c>
      <c r="G13" s="48">
        <v>6</v>
      </c>
      <c r="H13" s="48">
        <v>4</v>
      </c>
      <c r="I13" s="48">
        <v>0</v>
      </c>
      <c r="J13" s="48">
        <v>1</v>
      </c>
    </row>
    <row r="14" spans="1:10">
      <c r="A14" s="48">
        <v>2022</v>
      </c>
      <c r="B14" s="48" t="s">
        <v>24</v>
      </c>
      <c r="C14" s="48" t="s">
        <v>25</v>
      </c>
      <c r="D14" s="48" t="s">
        <v>14</v>
      </c>
      <c r="E14" s="48">
        <v>18</v>
      </c>
      <c r="F14" s="48">
        <v>10</v>
      </c>
      <c r="G14" s="48">
        <v>6</v>
      </c>
      <c r="H14" s="48">
        <v>1</v>
      </c>
      <c r="I14" s="48">
        <v>0</v>
      </c>
      <c r="J14" s="48">
        <v>1</v>
      </c>
    </row>
    <row r="15" spans="1:10">
      <c r="A15" s="48">
        <v>2022</v>
      </c>
      <c r="B15" s="48" t="s">
        <v>24</v>
      </c>
      <c r="C15" s="48" t="s">
        <v>25</v>
      </c>
      <c r="D15" s="48" t="s">
        <v>13</v>
      </c>
      <c r="E15" s="48">
        <v>24</v>
      </c>
      <c r="F15" s="48">
        <v>6</v>
      </c>
      <c r="G15" s="48">
        <v>14</v>
      </c>
      <c r="H15" s="48">
        <v>3</v>
      </c>
      <c r="I15" s="48">
        <v>0</v>
      </c>
      <c r="J15" s="48">
        <v>1</v>
      </c>
    </row>
    <row r="16" spans="1:10">
      <c r="A16" s="48">
        <v>2022</v>
      </c>
      <c r="B16" s="48" t="s">
        <v>26</v>
      </c>
      <c r="C16" s="48" t="s">
        <v>27</v>
      </c>
      <c r="D16" s="48" t="s">
        <v>13</v>
      </c>
      <c r="E16" s="48">
        <v>73</v>
      </c>
      <c r="F16" s="48">
        <v>27</v>
      </c>
      <c r="G16" s="48">
        <v>45</v>
      </c>
      <c r="H16" s="48">
        <v>0</v>
      </c>
      <c r="I16" s="48">
        <v>0</v>
      </c>
      <c r="J16" s="48">
        <v>1</v>
      </c>
    </row>
    <row r="17" spans="1:10">
      <c r="A17" s="48">
        <v>2022</v>
      </c>
      <c r="B17" s="48" t="s">
        <v>26</v>
      </c>
      <c r="C17" s="48" t="s">
        <v>28</v>
      </c>
      <c r="D17" s="48" t="s">
        <v>13</v>
      </c>
      <c r="E17" s="48">
        <v>15</v>
      </c>
      <c r="F17" s="48">
        <v>8</v>
      </c>
      <c r="G17" s="48">
        <v>7</v>
      </c>
      <c r="H17" s="48">
        <v>0</v>
      </c>
      <c r="I17" s="48">
        <v>0</v>
      </c>
      <c r="J17" s="48">
        <v>0</v>
      </c>
    </row>
    <row r="18" spans="1:10">
      <c r="A18" s="48">
        <v>2022</v>
      </c>
      <c r="B18" s="48" t="s">
        <v>26</v>
      </c>
      <c r="C18" s="48" t="s">
        <v>29</v>
      </c>
      <c r="D18" s="48" t="s">
        <v>13</v>
      </c>
      <c r="E18" s="48">
        <v>8</v>
      </c>
      <c r="F18" s="48">
        <v>4</v>
      </c>
      <c r="G18" s="48">
        <v>4</v>
      </c>
      <c r="H18" s="48">
        <v>0</v>
      </c>
      <c r="I18" s="48">
        <v>0</v>
      </c>
      <c r="J18" s="48">
        <v>0</v>
      </c>
    </row>
    <row r="24" spans="1:10">
      <c r="B24" s="57"/>
      <c r="C24" s="57"/>
      <c r="D24" s="57"/>
      <c r="E24" s="57"/>
      <c r="F24" s="57"/>
      <c r="G24" s="57"/>
      <c r="H24" s="57"/>
      <c r="I24" s="57"/>
      <c r="J24" s="57"/>
    </row>
  </sheetData>
  <autoFilter ref="A1:J18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2CBF3-0A88-4E39-843D-B08851199501}">
  <dimension ref="A3:C23"/>
  <sheetViews>
    <sheetView workbookViewId="0">
      <selection activeCell="B21" sqref="B21"/>
    </sheetView>
  </sheetViews>
  <sheetFormatPr defaultRowHeight="15"/>
  <cols>
    <col min="1" max="1" width="9.7109375" customWidth="1"/>
    <col min="2" max="2" width="59" customWidth="1"/>
    <col min="3" max="3" width="67.85546875" customWidth="1"/>
  </cols>
  <sheetData>
    <row r="3" spans="1:3">
      <c r="A3" s="11"/>
      <c r="B3" s="19"/>
      <c r="C3" s="20"/>
    </row>
    <row r="4" spans="1:3" ht="18.75">
      <c r="A4" s="15">
        <v>1</v>
      </c>
      <c r="B4" s="6" t="s">
        <v>30</v>
      </c>
      <c r="C4" s="7" t="s">
        <v>31</v>
      </c>
    </row>
    <row r="5" spans="1:3" ht="18.75">
      <c r="A5" s="14"/>
      <c r="B5" s="47">
        <v>14</v>
      </c>
      <c r="C5" s="10">
        <f>B$5/B$20</f>
        <v>4.1916167664670656E-2</v>
      </c>
    </row>
    <row r="6" spans="1:3">
      <c r="A6" s="12"/>
      <c r="B6" s="17"/>
      <c r="C6" s="16"/>
    </row>
    <row r="7" spans="1:3" ht="18.75">
      <c r="A7" s="15">
        <v>2</v>
      </c>
      <c r="B7" s="8" t="s">
        <v>32</v>
      </c>
      <c r="C7" s="5" t="s">
        <v>33</v>
      </c>
    </row>
    <row r="8" spans="1:3" ht="18.75">
      <c r="A8" s="14"/>
      <c r="B8" s="4">
        <v>141</v>
      </c>
      <c r="C8" s="10">
        <f>B8/B20</f>
        <v>0.42215568862275449</v>
      </c>
    </row>
    <row r="9" spans="1:3">
      <c r="A9" s="12"/>
      <c r="B9" s="17"/>
      <c r="C9" s="18"/>
    </row>
    <row r="10" spans="1:3" ht="18.75">
      <c r="A10" s="15">
        <v>3</v>
      </c>
      <c r="B10" s="8" t="s">
        <v>34</v>
      </c>
      <c r="C10" s="9" t="s">
        <v>35</v>
      </c>
    </row>
    <row r="11" spans="1:3" ht="18.75">
      <c r="A11" s="14"/>
      <c r="B11" s="4">
        <v>22</v>
      </c>
      <c r="C11" s="10">
        <f>B11/B20</f>
        <v>6.5868263473053898E-2</v>
      </c>
    </row>
    <row r="12" spans="1:3">
      <c r="A12" s="12"/>
      <c r="B12" s="17"/>
      <c r="C12" s="16"/>
    </row>
    <row r="13" spans="1:3" ht="18.75">
      <c r="A13" s="15">
        <v>4</v>
      </c>
      <c r="B13" s="6" t="s">
        <v>36</v>
      </c>
      <c r="C13" s="7" t="s">
        <v>37</v>
      </c>
    </row>
    <row r="14" spans="1:3" ht="18.75">
      <c r="A14" s="14"/>
      <c r="B14" s="4">
        <v>10</v>
      </c>
      <c r="C14" s="10">
        <f>B14/B20</f>
        <v>2.9940119760479042E-2</v>
      </c>
    </row>
    <row r="15" spans="1:3">
      <c r="A15" s="12"/>
      <c r="B15" s="17"/>
      <c r="C15" s="16"/>
    </row>
    <row r="16" spans="1:3" ht="18.75">
      <c r="A16" s="15">
        <v>5</v>
      </c>
      <c r="B16" s="8" t="s">
        <v>38</v>
      </c>
      <c r="C16" s="5" t="s">
        <v>39</v>
      </c>
    </row>
    <row r="17" spans="1:3" ht="18.75">
      <c r="A17" s="14"/>
      <c r="B17" s="4">
        <v>6</v>
      </c>
      <c r="C17" s="10">
        <f>B17/B20</f>
        <v>1.7964071856287425E-2</v>
      </c>
    </row>
    <row r="18" spans="1:3">
      <c r="A18" s="12"/>
      <c r="B18" s="17"/>
      <c r="C18" s="16"/>
    </row>
    <row r="19" spans="1:3" ht="18.75">
      <c r="A19" s="15">
        <v>6</v>
      </c>
      <c r="B19" s="21" t="s">
        <v>40</v>
      </c>
      <c r="C19" s="22" t="s">
        <v>41</v>
      </c>
    </row>
    <row r="20" spans="1:3" ht="18.75">
      <c r="A20" s="14"/>
      <c r="B20" s="23">
        <v>334</v>
      </c>
      <c r="C20" s="24">
        <f>B20/B20</f>
        <v>1</v>
      </c>
    </row>
    <row r="21" spans="1:3" ht="18.75">
      <c r="A21" s="30"/>
      <c r="B21" s="25" t="s">
        <v>42</v>
      </c>
      <c r="C21" s="26" t="s">
        <v>43</v>
      </c>
    </row>
    <row r="22" spans="1:3" ht="18.75">
      <c r="A22" s="32">
        <v>7</v>
      </c>
      <c r="B22" s="27">
        <f>C5+C14+C17</f>
        <v>8.9820359281437126E-2</v>
      </c>
      <c r="C22" s="28">
        <f>C20-B22</f>
        <v>0.91017964071856283</v>
      </c>
    </row>
    <row r="23" spans="1:3">
      <c r="A23" s="31"/>
      <c r="B23" s="29"/>
      <c r="C23" s="13"/>
    </row>
  </sheetData>
  <pageMargins left="0.7" right="0.7" top="0.75" bottom="0.75" header="0.3" footer="0.3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405D2-D813-484D-A189-8578E7B434CE}">
  <dimension ref="A1:AB35"/>
  <sheetViews>
    <sheetView topLeftCell="A24" workbookViewId="0">
      <selection activeCell="J10" sqref="J10:L14"/>
    </sheetView>
  </sheetViews>
  <sheetFormatPr defaultRowHeight="15"/>
  <cols>
    <col min="9" max="9" width="10.28515625" bestFit="1" customWidth="1"/>
  </cols>
  <sheetData>
    <row r="1" spans="1:28" ht="15" customHeight="1">
      <c r="A1" s="1"/>
      <c r="B1" s="3"/>
      <c r="C1" s="3"/>
      <c r="D1" s="2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42"/>
      <c r="X1" s="42"/>
      <c r="Y1" s="38"/>
      <c r="Z1" s="38"/>
      <c r="AA1" s="38"/>
      <c r="AB1" s="43"/>
    </row>
    <row r="2" spans="1:28" ht="15" customHeight="1">
      <c r="A2" s="33"/>
      <c r="B2" s="36"/>
      <c r="C2" s="36"/>
      <c r="D2" s="34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51">
        <f>'Сводные и срезы'!B22</f>
        <v>8.9820359281437126E-2</v>
      </c>
      <c r="X2" s="51"/>
      <c r="Y2" s="36"/>
      <c r="Z2" s="36"/>
      <c r="AA2" s="36"/>
      <c r="AB2" s="34"/>
    </row>
    <row r="3" spans="1:28" ht="15" customHeight="1">
      <c r="A3" s="33"/>
      <c r="B3" s="36"/>
      <c r="C3" s="36"/>
      <c r="D3" s="34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51"/>
      <c r="X3" s="51"/>
      <c r="Y3" s="36"/>
      <c r="Z3" s="36"/>
      <c r="AA3" s="51"/>
      <c r="AB3" s="52"/>
    </row>
    <row r="4" spans="1:28" ht="15" customHeight="1">
      <c r="A4" s="33"/>
      <c r="B4" s="36"/>
      <c r="C4" s="36"/>
      <c r="D4" s="34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51"/>
      <c r="X4" s="51"/>
      <c r="Y4" s="36"/>
      <c r="Z4" s="36"/>
      <c r="AA4" s="53"/>
      <c r="AB4" s="52"/>
    </row>
    <row r="5" spans="1:28" ht="15" customHeight="1">
      <c r="A5" s="33"/>
      <c r="B5" s="46"/>
      <c r="C5" s="46"/>
      <c r="D5" s="4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51"/>
      <c r="X5" s="51"/>
      <c r="Y5" s="36"/>
      <c r="Z5" s="36"/>
      <c r="AA5" s="53"/>
      <c r="AB5" s="52"/>
    </row>
    <row r="6" spans="1:28" ht="15" customHeight="1">
      <c r="A6" s="33"/>
      <c r="B6" s="46"/>
      <c r="C6" s="46"/>
      <c r="D6" s="4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51"/>
      <c r="X6" s="51"/>
      <c r="Y6" s="36"/>
      <c r="Z6" s="36"/>
      <c r="AA6" s="53"/>
      <c r="AB6" s="52"/>
    </row>
    <row r="7" spans="1:28" ht="15" customHeight="1">
      <c r="A7" s="33"/>
      <c r="B7" s="46"/>
      <c r="C7" s="46"/>
      <c r="D7" s="4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5"/>
      <c r="X7" s="35"/>
      <c r="Y7" s="36"/>
      <c r="Z7" s="36"/>
      <c r="AA7" s="53"/>
      <c r="AB7" s="52"/>
    </row>
    <row r="8" spans="1:28" ht="15" customHeight="1">
      <c r="A8" s="33"/>
      <c r="B8" s="46"/>
      <c r="C8" s="46"/>
      <c r="D8" s="46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37"/>
      <c r="X8" s="37"/>
      <c r="Y8" s="40"/>
      <c r="Z8" s="40"/>
      <c r="AA8" s="40"/>
      <c r="AB8" s="41"/>
    </row>
    <row r="9" spans="1:28" ht="26.25">
      <c r="A9" s="33"/>
      <c r="B9" s="46"/>
      <c r="C9" s="46"/>
      <c r="D9" s="46"/>
      <c r="E9" s="36"/>
      <c r="F9" s="36"/>
      <c r="G9" s="36"/>
      <c r="H9" s="36"/>
      <c r="I9" s="36"/>
      <c r="J9" s="56">
        <f>'Сводные и срезы'!C20</f>
        <v>1</v>
      </c>
      <c r="K9" s="56"/>
      <c r="L9" s="56"/>
      <c r="M9" s="36"/>
      <c r="N9" s="36"/>
      <c r="O9" s="36"/>
      <c r="P9" s="36"/>
      <c r="Q9" s="36"/>
      <c r="R9" s="54">
        <f>'Сводные и срезы'!B5</f>
        <v>14</v>
      </c>
      <c r="S9" s="54"/>
      <c r="T9" s="45"/>
      <c r="U9" s="36"/>
      <c r="V9" s="36"/>
      <c r="W9" s="36"/>
      <c r="X9" s="36"/>
      <c r="Y9" s="36"/>
      <c r="Z9" s="55">
        <f>'Сводные и срезы'!B11</f>
        <v>22</v>
      </c>
      <c r="AA9" s="55"/>
      <c r="AB9" s="45"/>
    </row>
    <row r="10" spans="1:28" ht="15" customHeight="1">
      <c r="A10" s="33"/>
      <c r="B10" s="46"/>
      <c r="C10" s="46"/>
      <c r="D10" s="46"/>
      <c r="E10" s="36"/>
      <c r="F10" s="36"/>
      <c r="G10" s="36"/>
      <c r="H10" s="36"/>
      <c r="I10" s="36"/>
      <c r="J10" s="50">
        <f>'Сводные и срезы'!B20</f>
        <v>334</v>
      </c>
      <c r="K10" s="50"/>
      <c r="L10" s="50"/>
      <c r="M10" s="36"/>
      <c r="N10" s="36"/>
      <c r="O10" s="36"/>
      <c r="P10" s="36"/>
      <c r="Q10" s="36"/>
      <c r="R10" s="49">
        <f>'Сводные и срезы'!C5</f>
        <v>4.1916167664670656E-2</v>
      </c>
      <c r="S10" s="49"/>
      <c r="T10" s="49"/>
      <c r="U10" s="36"/>
      <c r="V10" s="36"/>
      <c r="W10" s="36"/>
      <c r="X10" s="36"/>
      <c r="Y10" s="36"/>
      <c r="Z10" s="49">
        <f>'Сводные и срезы'!C11</f>
        <v>6.5868263473053898E-2</v>
      </c>
      <c r="AA10" s="49"/>
      <c r="AB10" s="49"/>
    </row>
    <row r="11" spans="1:28" ht="15" customHeight="1">
      <c r="A11" s="33"/>
      <c r="B11" s="46"/>
      <c r="C11" s="46"/>
      <c r="D11" s="46"/>
      <c r="E11" s="36"/>
      <c r="F11" s="36"/>
      <c r="G11" s="36"/>
      <c r="H11" s="36"/>
      <c r="I11" s="36"/>
      <c r="J11" s="50"/>
      <c r="K11" s="50"/>
      <c r="L11" s="50"/>
      <c r="M11" s="36"/>
      <c r="N11" s="36"/>
      <c r="O11" s="36"/>
      <c r="P11" s="36"/>
      <c r="Q11" s="36"/>
      <c r="R11" s="49"/>
      <c r="S11" s="49"/>
      <c r="T11" s="49"/>
      <c r="U11" s="36"/>
      <c r="V11" s="36"/>
      <c r="W11" s="36"/>
      <c r="X11" s="36"/>
      <c r="Y11" s="36"/>
      <c r="Z11" s="49"/>
      <c r="AA11" s="49"/>
      <c r="AB11" s="49"/>
    </row>
    <row r="12" spans="1:28" ht="15" customHeight="1">
      <c r="A12" s="33"/>
      <c r="B12" s="46"/>
      <c r="C12" s="46"/>
      <c r="D12" s="46"/>
      <c r="E12" s="36"/>
      <c r="F12" s="36"/>
      <c r="G12" s="36"/>
      <c r="H12" s="36"/>
      <c r="I12" s="36"/>
      <c r="J12" s="50"/>
      <c r="K12" s="50"/>
      <c r="L12" s="50"/>
      <c r="M12" s="36"/>
      <c r="N12" s="36"/>
      <c r="O12" s="36"/>
      <c r="P12" s="36"/>
      <c r="Q12" s="36"/>
      <c r="R12" s="49"/>
      <c r="S12" s="49"/>
      <c r="T12" s="49"/>
      <c r="U12" s="36"/>
      <c r="V12" s="36"/>
      <c r="W12" s="36"/>
      <c r="X12" s="36"/>
      <c r="Y12" s="36"/>
      <c r="Z12" s="49"/>
      <c r="AA12" s="49"/>
      <c r="AB12" s="49"/>
    </row>
    <row r="13" spans="1:28" ht="15" customHeight="1">
      <c r="A13" s="33"/>
      <c r="B13" s="46"/>
      <c r="C13" s="46"/>
      <c r="D13" s="46"/>
      <c r="E13" s="36"/>
      <c r="F13" s="36"/>
      <c r="G13" s="36"/>
      <c r="H13" s="36"/>
      <c r="I13" s="36"/>
      <c r="J13" s="50"/>
      <c r="K13" s="50"/>
      <c r="L13" s="50"/>
      <c r="M13" s="36"/>
      <c r="N13" s="36"/>
      <c r="O13" s="36"/>
      <c r="P13" s="36"/>
      <c r="Q13" s="36"/>
      <c r="R13" s="49"/>
      <c r="S13" s="49"/>
      <c r="T13" s="49"/>
      <c r="U13" s="36"/>
      <c r="V13" s="36"/>
      <c r="W13" s="36"/>
      <c r="X13" s="36"/>
      <c r="Y13" s="36"/>
      <c r="Z13" s="49"/>
      <c r="AA13" s="49"/>
      <c r="AB13" s="49"/>
    </row>
    <row r="14" spans="1:28">
      <c r="A14" s="33"/>
      <c r="B14" s="46"/>
      <c r="C14" s="46"/>
      <c r="D14" s="46"/>
      <c r="E14" s="36"/>
      <c r="F14" s="36"/>
      <c r="G14" s="36"/>
      <c r="H14" s="36"/>
      <c r="I14" s="36"/>
      <c r="J14" s="50"/>
      <c r="K14" s="50"/>
      <c r="L14" s="50"/>
      <c r="M14" s="36"/>
      <c r="N14" s="36"/>
      <c r="O14" s="36"/>
      <c r="P14" s="36"/>
      <c r="Q14" s="36"/>
      <c r="R14" s="49"/>
      <c r="S14" s="49"/>
      <c r="T14" s="49"/>
      <c r="U14" s="36"/>
      <c r="V14" s="36"/>
      <c r="W14" s="36"/>
      <c r="X14" s="36"/>
      <c r="Y14" s="36"/>
      <c r="Z14" s="49"/>
      <c r="AA14" s="49"/>
      <c r="AB14" s="49"/>
    </row>
    <row r="15" spans="1:28">
      <c r="A15" s="33"/>
      <c r="B15" s="46"/>
      <c r="C15" s="46"/>
      <c r="D15" s="4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</row>
    <row r="16" spans="1:28">
      <c r="A16" s="33"/>
      <c r="B16" s="46"/>
      <c r="C16" s="46"/>
      <c r="D16" s="4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</row>
    <row r="17" spans="1:28">
      <c r="A17" s="33"/>
      <c r="B17" s="46"/>
      <c r="C17" s="46"/>
      <c r="D17" s="4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</row>
    <row r="18" spans="1:28">
      <c r="A18" s="33"/>
      <c r="B18" s="46"/>
      <c r="C18" s="46"/>
      <c r="D18" s="4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</row>
    <row r="19" spans="1:28">
      <c r="A19" s="33"/>
      <c r="B19" s="46"/>
      <c r="C19" s="46"/>
      <c r="D19" s="4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</row>
    <row r="20" spans="1:28">
      <c r="A20" s="33"/>
      <c r="B20" s="46"/>
      <c r="C20" s="46"/>
      <c r="D20" s="4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</row>
    <row r="21" spans="1:28" ht="26.25">
      <c r="A21" s="33"/>
      <c r="B21" s="46"/>
      <c r="C21" s="46"/>
      <c r="D21" s="46"/>
      <c r="E21" s="36"/>
      <c r="F21" s="36"/>
      <c r="G21" s="36"/>
      <c r="H21" s="36"/>
      <c r="I21" s="36"/>
      <c r="J21" s="54">
        <f>'Сводные и срезы'!B14</f>
        <v>10</v>
      </c>
      <c r="K21" s="54"/>
      <c r="L21" s="36"/>
      <c r="M21" s="36"/>
      <c r="N21" s="36"/>
      <c r="O21" s="36"/>
      <c r="P21" s="36"/>
      <c r="Q21" s="36"/>
      <c r="R21" s="54">
        <f>'Сводные и срезы'!B17</f>
        <v>6</v>
      </c>
      <c r="S21" s="54"/>
      <c r="T21" s="36"/>
      <c r="U21" s="36"/>
      <c r="V21" s="36"/>
      <c r="W21" s="36"/>
      <c r="X21" s="36"/>
      <c r="Y21" s="36"/>
      <c r="Z21" s="54">
        <f>'Сводные и срезы'!B8</f>
        <v>141</v>
      </c>
      <c r="AA21" s="54"/>
      <c r="AB21" s="36"/>
    </row>
    <row r="22" spans="1:28">
      <c r="A22" s="33"/>
      <c r="B22" s="46"/>
      <c r="C22" s="46"/>
      <c r="D22" s="46"/>
      <c r="E22" s="36"/>
      <c r="F22" s="36"/>
      <c r="G22" s="36"/>
      <c r="H22" s="36"/>
      <c r="I22" s="36"/>
      <c r="J22" s="49">
        <f>'Сводные и срезы'!C14</f>
        <v>2.9940119760479042E-2</v>
      </c>
      <c r="K22" s="49"/>
      <c r="L22" s="49"/>
      <c r="M22" s="36"/>
      <c r="N22" s="36"/>
      <c r="O22" s="36"/>
      <c r="P22" s="36"/>
      <c r="Q22" s="36"/>
      <c r="R22" s="49">
        <f>'Сводные и срезы'!C17</f>
        <v>1.7964071856287425E-2</v>
      </c>
      <c r="S22" s="50"/>
      <c r="T22" s="50"/>
      <c r="U22" s="36"/>
      <c r="V22" s="36"/>
      <c r="W22" s="36"/>
      <c r="X22" s="36"/>
      <c r="Y22" s="36"/>
      <c r="Z22" s="49">
        <f>'Сводные и срезы'!C8</f>
        <v>0.42215568862275449</v>
      </c>
      <c r="AA22" s="50"/>
      <c r="AB22" s="50"/>
    </row>
    <row r="23" spans="1:28">
      <c r="A23" s="33"/>
      <c r="B23" s="36"/>
      <c r="C23" s="36"/>
      <c r="D23" s="34"/>
      <c r="E23" s="36"/>
      <c r="F23" s="36"/>
      <c r="G23" s="36"/>
      <c r="H23" s="36"/>
      <c r="I23" s="36"/>
      <c r="J23" s="49"/>
      <c r="K23" s="49"/>
      <c r="L23" s="49"/>
      <c r="M23" s="36"/>
      <c r="N23" s="36"/>
      <c r="O23" s="36"/>
      <c r="P23" s="36"/>
      <c r="Q23" s="36"/>
      <c r="R23" s="50"/>
      <c r="S23" s="50"/>
      <c r="T23" s="50"/>
      <c r="U23" s="36"/>
      <c r="V23" s="36"/>
      <c r="W23" s="36"/>
      <c r="X23" s="36"/>
      <c r="Y23" s="36"/>
      <c r="Z23" s="50"/>
      <c r="AA23" s="50"/>
      <c r="AB23" s="50"/>
    </row>
    <row r="24" spans="1:28">
      <c r="A24" s="33"/>
      <c r="B24" s="36"/>
      <c r="C24" s="36"/>
      <c r="D24" s="34"/>
      <c r="E24" s="36"/>
      <c r="F24" s="36"/>
      <c r="G24" s="36"/>
      <c r="H24" s="36"/>
      <c r="I24" s="36"/>
      <c r="J24" s="49"/>
      <c r="K24" s="49"/>
      <c r="L24" s="49"/>
      <c r="M24" s="44"/>
      <c r="N24" s="36"/>
      <c r="O24" s="36"/>
      <c r="P24" s="36"/>
      <c r="Q24" s="36"/>
      <c r="R24" s="50"/>
      <c r="S24" s="50"/>
      <c r="T24" s="50"/>
      <c r="U24" s="36"/>
      <c r="V24" s="36"/>
      <c r="W24" s="36"/>
      <c r="X24" s="36"/>
      <c r="Y24" s="36"/>
      <c r="Z24" s="50"/>
      <c r="AA24" s="50"/>
      <c r="AB24" s="50"/>
    </row>
    <row r="25" spans="1:28">
      <c r="A25" s="33"/>
      <c r="B25" s="36"/>
      <c r="C25" s="36"/>
      <c r="D25" s="34"/>
      <c r="E25" s="36"/>
      <c r="F25" s="36"/>
      <c r="G25" s="36"/>
      <c r="H25" s="36"/>
      <c r="I25" s="36"/>
      <c r="J25" s="49"/>
      <c r="K25" s="49"/>
      <c r="L25" s="49"/>
      <c r="M25" s="36"/>
      <c r="N25" s="36"/>
      <c r="O25" s="36"/>
      <c r="P25" s="36"/>
      <c r="Q25" s="36"/>
      <c r="R25" s="50"/>
      <c r="S25" s="50"/>
      <c r="T25" s="50"/>
      <c r="U25" s="36"/>
      <c r="V25" s="36"/>
      <c r="W25" s="36"/>
      <c r="X25" s="36"/>
      <c r="Y25" s="36"/>
      <c r="Z25" s="50"/>
      <c r="AA25" s="50"/>
      <c r="AB25" s="50"/>
    </row>
    <row r="26" spans="1:28">
      <c r="A26" s="33"/>
      <c r="B26" s="36"/>
      <c r="C26" s="36"/>
      <c r="D26" s="34"/>
      <c r="E26" s="36"/>
      <c r="F26" s="36"/>
      <c r="G26" s="36"/>
      <c r="H26" s="36"/>
      <c r="I26" s="36"/>
      <c r="J26" s="49"/>
      <c r="K26" s="49"/>
      <c r="L26" s="49"/>
      <c r="M26" s="36"/>
      <c r="N26" s="36"/>
      <c r="O26" s="36"/>
      <c r="P26" s="36"/>
      <c r="Q26" s="36"/>
      <c r="R26" s="50"/>
      <c r="S26" s="50"/>
      <c r="T26" s="50"/>
      <c r="U26" s="36"/>
      <c r="V26" s="36"/>
      <c r="W26" s="36"/>
      <c r="X26" s="36"/>
      <c r="Y26" s="36"/>
      <c r="Z26" s="50"/>
      <c r="AA26" s="50"/>
      <c r="AB26" s="50"/>
    </row>
    <row r="27" spans="1:28">
      <c r="A27" s="33"/>
      <c r="B27" s="36"/>
      <c r="C27" s="36"/>
      <c r="D27" s="34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</row>
    <row r="28" spans="1:28">
      <c r="A28" s="33"/>
      <c r="B28" s="36"/>
      <c r="C28" s="36"/>
      <c r="D28" s="34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</row>
    <row r="29" spans="1:28">
      <c r="A29" s="33"/>
      <c r="B29" s="36"/>
      <c r="C29" s="36"/>
      <c r="D29" s="34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</row>
    <row r="30" spans="1:28">
      <c r="A30" s="33"/>
      <c r="B30" s="36"/>
      <c r="C30" s="36"/>
      <c r="D30" s="34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</row>
    <row r="31" spans="1:28">
      <c r="A31" s="33"/>
      <c r="B31" s="36"/>
      <c r="C31" s="36"/>
      <c r="D31" s="34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</row>
    <row r="32" spans="1:28">
      <c r="A32" s="33"/>
      <c r="B32" s="36"/>
      <c r="C32" s="36"/>
      <c r="D32" s="34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</row>
    <row r="33" spans="1:28">
      <c r="A33" s="33"/>
      <c r="B33" s="36"/>
      <c r="C33" s="36"/>
      <c r="D33" s="34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</row>
    <row r="34" spans="1:28">
      <c r="A34" s="33"/>
      <c r="B34" s="36"/>
      <c r="C34" s="36"/>
      <c r="D34" s="34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</row>
    <row r="35" spans="1:28">
      <c r="A35" s="39"/>
      <c r="B35" s="40"/>
      <c r="C35" s="40"/>
      <c r="D35" s="41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</row>
  </sheetData>
  <mergeCells count="14">
    <mergeCell ref="J22:L26"/>
    <mergeCell ref="R22:T26"/>
    <mergeCell ref="Z22:AB26"/>
    <mergeCell ref="AA3:AB7"/>
    <mergeCell ref="W2:X6"/>
    <mergeCell ref="R9:S9"/>
    <mergeCell ref="Z9:AA9"/>
    <mergeCell ref="J21:K21"/>
    <mergeCell ref="R21:S21"/>
    <mergeCell ref="Z21:AA21"/>
    <mergeCell ref="J10:L14"/>
    <mergeCell ref="R10:T14"/>
    <mergeCell ref="Z10:AB14"/>
    <mergeCell ref="J9:L9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2023-07-14T14:31:39Z</dcterms:created>
  <dcterms:modified xsi:type="dcterms:W3CDTF">2026-10-20T14:10:46Z</dcterms:modified>
  <cp:category/>
  <cp:contentStatus/>
</cp:coreProperties>
</file>