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66925"/>
  <mc:AlternateContent xmlns:mc="http://schemas.openxmlformats.org/markup-compatibility/2006">
    <mc:Choice Requires="x15">
      <x15ac:absPath xmlns:x15ac="http://schemas.microsoft.com/office/spreadsheetml/2010/11/ac" url="https://fcihelwanedu-my.sharepoint.com/personal/212400792_fci_capu_edu_eg/Documents/"/>
    </mc:Choice>
  </mc:AlternateContent>
  <xr:revisionPtr revIDLastSave="6" documentId="8_{54902AE7-8757-40F1-A464-A9F374879522}" xr6:coauthVersionLast="47" xr6:coauthVersionMax="47" xr10:uidLastSave="{526B8763-1629-4E27-84AE-83A312361BD8}"/>
  <bookViews>
    <workbookView xWindow="-108" yWindow="-108" windowWidth="16608" windowHeight="8976" activeTab="1" xr2:uid="{86A8BED8-D0D5-4387-8D31-13A377D6F9D5}"/>
  </bookViews>
  <sheets>
    <sheet name="tables" sheetId="1" r:id="rId1"/>
    <sheet name="dashboard" sheetId="3" r:id="rId2"/>
  </sheets>
  <definedNames>
    <definedName name="Column_Labels">tables!$U$5:$U$10</definedName>
    <definedName name="_xlnm.Print_Area" localSheetId="1">dashboard!$A$1:$T$26</definedName>
    <definedName name="Slicer_date__Year">#N/A</definedName>
    <definedName name="Slicer_name">#N/A</definedName>
    <definedName name="Sum_of_total_amt_usd">tables!$T$5:$T$10</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 cacheId="18" r:id="rId21"/>
    <pivotCache cacheId="19" r:id="rId22"/>
    <pivotCache cacheId="20" r:id="rId23"/>
    <pivotCache cacheId="21" r:id="rId24"/>
  </pivotCaches>
  <extLst>
    <ext xmlns:x14="http://schemas.microsoft.com/office/spreadsheetml/2009/9/main" uri="{876F7934-8845-4945-9796-88D515C7AA90}">
      <x14:pivotCaches>
        <pivotCache cacheId="22"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90610055-9c52-4943-bd6f-d39e9e8a95ce" name="accounts" connection="Query - accounts"/>
          <x15:modelTable id="orders_473b5ac0-fd3c-4cea-b997-02567c484ff7" name="orders" connection="Query - orders"/>
          <x15:modelTable id="region_e8ba88fc-02be-41a5-b8da-297a53457e45" name="region" connection="Query - region"/>
          <x15:modelTable id="sales_reps_c8c677d1-3e13-43c2-914b-afb8733ef489" name="sales_reps" connection="Query - sales_reps"/>
          <x15:modelTable id="web_events_9c9a6008-ccb9-4e85-b987-af4b92d82726" name="web_events" connection="Query - web_events"/>
          <x15:modelTable id="Calendar" name="Calendar" connection="Connection"/>
        </x15:modelTables>
        <x15:modelRelationships>
          <x15:modelRelationship fromTable="accounts" fromColumn="sales_rep_id" toTable="sales_reps" toColumn="id"/>
          <x15:modelRelationship fromTable="orders" fromColumn="account_id" toTable="accounts" toColumn="id"/>
          <x15:modelRelationship fromTable="orders" fromColumn="date" toTable="Calendar" toColumn="date"/>
          <x15:modelRelationship fromTable="sales_reps" fromColumn="region_id" toTable="region" toColumn="id"/>
          <x15:modelRelationship fromTable="web_events" fromColumn="account_id" toTable="accounts" toColumn="id"/>
          <x15:modelRelationship fromTable="web_events" fromColumn="occurred_at" toTable="Calendar" toColumn="Date Time"/>
        </x15:modelRelationships>
        <x15:extLst>
          <ext xmlns:x16="http://schemas.microsoft.com/office/spreadsheetml/2014/11/main" uri="{9835A34E-60A6-4A7C-AAB8-D5F71C897F49}">
            <x16:modelTimeGroupings>
              <x16:modelTimeGrouping tableName="order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7" i="1" l="1"/>
  <c r="AD8" i="1"/>
  <c r="AD9" i="1"/>
  <c r="AD6" i="1"/>
  <c r="AB7" i="1"/>
  <c r="AB8" i="1"/>
  <c r="AB9" i="1"/>
  <c r="AB6" i="1"/>
  <c r="AC7" i="1"/>
  <c r="AC8" i="1"/>
  <c r="AC9" i="1"/>
  <c r="AC6" i="1"/>
  <c r="AA6" i="1"/>
  <c r="AA7" i="1"/>
  <c r="AA8" i="1"/>
  <c r="AA9" i="1"/>
  <c r="AE9" i="1" l="1"/>
  <c r="AE7" i="1"/>
  <c r="AE6" i="1"/>
  <c r="AE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F871EB-61D1-4C9E-A08A-B0CFAF8976C1}" name="Connection" type="104" refreshedVersion="0" background="1">
    <extLst>
      <ext xmlns:x15="http://schemas.microsoft.com/office/spreadsheetml/2010/11/main" uri="{DE250136-89BD-433C-8126-D09CA5730AF9}">
        <x15:connection id="Calendar"/>
      </ext>
    </extLst>
  </connection>
  <connection id="2" xr16:uid="{4476B3DE-D6A2-4EE0-8E4D-5DAF36535DFC}" name="Query - accounts" description="Connection to the 'accounts' query in the workbook." type="100" refreshedVersion="8" minRefreshableVersion="5">
    <extLst>
      <ext xmlns:x15="http://schemas.microsoft.com/office/spreadsheetml/2010/11/main" uri="{DE250136-89BD-433C-8126-D09CA5730AF9}">
        <x15:connection id="2d53037d-baa1-4dba-9fb3-24c832edb553"/>
      </ext>
    </extLst>
  </connection>
  <connection id="3" xr16:uid="{C4FA4E1D-2695-46F7-81C8-642A800A7D48}" name="Query - orders" description="Connection to the 'orders' query in the workbook." type="100" refreshedVersion="8" minRefreshableVersion="5">
    <extLst>
      <ext xmlns:x15="http://schemas.microsoft.com/office/spreadsheetml/2010/11/main" uri="{DE250136-89BD-433C-8126-D09CA5730AF9}">
        <x15:connection id="48c3ea88-c6f9-4a79-9d82-cb9bd7967c6a"/>
      </ext>
    </extLst>
  </connection>
  <connection id="4" xr16:uid="{8EA49AC1-4F31-4F16-894F-62D7E64AC0CE}" name="Query - region" description="Connection to the 'region' query in the workbook." type="100" refreshedVersion="8" minRefreshableVersion="5">
    <extLst>
      <ext xmlns:x15="http://schemas.microsoft.com/office/spreadsheetml/2010/11/main" uri="{DE250136-89BD-433C-8126-D09CA5730AF9}">
        <x15:connection id="4989efe4-be8d-4808-87bb-138f05395450"/>
      </ext>
    </extLst>
  </connection>
  <connection id="5" xr16:uid="{2833FD05-775E-406A-87C3-5EC67455BBC8}" name="Query - sales_reps" description="Connection to the 'sales_reps' query in the workbook." type="100" refreshedVersion="8" minRefreshableVersion="5">
    <extLst>
      <ext xmlns:x15="http://schemas.microsoft.com/office/spreadsheetml/2010/11/main" uri="{DE250136-89BD-433C-8126-D09CA5730AF9}">
        <x15:connection id="25461b19-50f8-41f0-a781-61c3d693578e"/>
      </ext>
    </extLst>
  </connection>
  <connection id="6" xr16:uid="{978A4CBA-BBA2-4FE3-A198-86D937F0CCA5}" name="Query - web_events" description="Connection to the 'web_events' query in the workbook." type="100" refreshedVersion="8" minRefreshableVersion="5">
    <extLst>
      <ext xmlns:x15="http://schemas.microsoft.com/office/spreadsheetml/2010/11/main" uri="{DE250136-89BD-433C-8126-D09CA5730AF9}">
        <x15:connection id="ba213956-6f85-4b39-b259-468b7f4fc95a"/>
      </ext>
    </extLst>
  </connection>
  <connection id="7" xr16:uid="{46005732-98F4-4220-8F2B-E2E96D909D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<sst xmlns="http://schemas.openxmlformats.org/spreadsheetml/2006/main" count="473" uniqueCount="401">
  <si>
    <t>Row Labels</t>
  </si>
  <si>
    <t>Earlie Schleusner</t>
  </si>
  <si>
    <t>Vernita Plump</t>
  </si>
  <si>
    <t>Grand Total</t>
  </si>
  <si>
    <t>Sum of total_amt_usd</t>
  </si>
  <si>
    <t>ADP</t>
  </si>
  <si>
    <t>AECOM</t>
  </si>
  <si>
    <t>AES</t>
  </si>
  <si>
    <t>American Electric Power</t>
  </si>
  <si>
    <t>Ameriprise Financial</t>
  </si>
  <si>
    <t>Aramark</t>
  </si>
  <si>
    <t>Baker Hughes</t>
  </si>
  <si>
    <t>Bank of New York Mellon Corp.</t>
  </si>
  <si>
    <t>Bed Bath &amp; Beyond</t>
  </si>
  <si>
    <t>BlackRock</t>
  </si>
  <si>
    <t>Bristol-Myers Squibb</t>
  </si>
  <si>
    <t>C.H. Robinson Worldwide</t>
  </si>
  <si>
    <t>CarMax</t>
  </si>
  <si>
    <t>CBS</t>
  </si>
  <si>
    <t>CDW</t>
  </si>
  <si>
    <t>CenturyLink</t>
  </si>
  <si>
    <t>Cognizant Technology Solutions</t>
  </si>
  <si>
    <t>Colgate-Palmolive</t>
  </si>
  <si>
    <t>Computer Sciences</t>
  </si>
  <si>
    <t>ConAgra Foods</t>
  </si>
  <si>
    <t>Consolidated Edison</t>
  </si>
  <si>
    <t>CSX</t>
  </si>
  <si>
    <t>DaVita HealthCare Partners</t>
  </si>
  <si>
    <t>Devon Energy</t>
  </si>
  <si>
    <t>DISH Network</t>
  </si>
  <si>
    <t>Dollar Tree</t>
  </si>
  <si>
    <t>Dominion Resources</t>
  </si>
  <si>
    <t>Ecolab</t>
  </si>
  <si>
    <t>Edison International</t>
  </si>
  <si>
    <t>Entergy</t>
  </si>
  <si>
    <t>Facebook</t>
  </si>
  <si>
    <t>Farmers Insurance Exchange</t>
  </si>
  <si>
    <t>First Data</t>
  </si>
  <si>
    <t>FirstEnergy</t>
  </si>
  <si>
    <t>Fluor</t>
  </si>
  <si>
    <t>Freeport-McMoRan</t>
  </si>
  <si>
    <t>Gap</t>
  </si>
  <si>
    <t>Genuine Parts</t>
  </si>
  <si>
    <t>Goodyear Tire &amp; Rubber</t>
  </si>
  <si>
    <t>Guardian Life Ins. Co. of America</t>
  </si>
  <si>
    <t>Health Net</t>
  </si>
  <si>
    <t>HollyFrontier</t>
  </si>
  <si>
    <t>Icahn Enterprises</t>
  </si>
  <si>
    <t>Illinois Tool Works</t>
  </si>
  <si>
    <t>J.C. Penney</t>
  </si>
  <si>
    <t>Jabil Circuit</t>
  </si>
  <si>
    <t>Jacobs Engineering Group</t>
  </si>
  <si>
    <t>Kellogg</t>
  </si>
  <si>
    <t>Kinder Morgan</t>
  </si>
  <si>
    <t>L Brands</t>
  </si>
  <si>
    <t>L-3 Communications</t>
  </si>
  <si>
    <t>Land OLakes</t>
  </si>
  <si>
    <t>Las Vegas Sands</t>
  </si>
  <si>
    <t>Leucadia National</t>
  </si>
  <si>
    <t>Lincoln National</t>
  </si>
  <si>
    <t>Loews</t>
  </si>
  <si>
    <t>Marriott International</t>
  </si>
  <si>
    <t>Marsh &amp; McLennan</t>
  </si>
  <si>
    <t>Micron Technology</t>
  </si>
  <si>
    <t>Molina Healthcare</t>
  </si>
  <si>
    <t>Monsanto</t>
  </si>
  <si>
    <t>National Oilwell Varco</t>
  </si>
  <si>
    <t>NextEra Energy</t>
  </si>
  <si>
    <t>NGL Energy Partners</t>
  </si>
  <si>
    <t>Nordstrom</t>
  </si>
  <si>
    <t>NRG Energy</t>
  </si>
  <si>
    <t>Nucor</t>
  </si>
  <si>
    <t>Occidental Petroleum</t>
  </si>
  <si>
    <t>Office Depot</t>
  </si>
  <si>
    <t>Omnicom Group</t>
  </si>
  <si>
    <t>PBF Energy</t>
  </si>
  <si>
    <t>Performance Food Group</t>
  </si>
  <si>
    <t>PG&amp;E Corp.</t>
  </si>
  <si>
    <t>PNC Financial Services Group</t>
  </si>
  <si>
    <t>PPG Industries</t>
  </si>
  <si>
    <t>Principal Financial</t>
  </si>
  <si>
    <t>Ross Stores</t>
  </si>
  <si>
    <t>Southern</t>
  </si>
  <si>
    <t>Supervalu</t>
  </si>
  <si>
    <t>Synnex</t>
  </si>
  <si>
    <t>Texas Instruments</t>
  </si>
  <si>
    <t>Textron</t>
  </si>
  <si>
    <t>Thermo Fisher Scientific</t>
  </si>
  <si>
    <t>Toys R Us</t>
  </si>
  <si>
    <t>United States Steel</t>
  </si>
  <si>
    <t>VF</t>
  </si>
  <si>
    <t>Viacom</t>
  </si>
  <si>
    <t>Visa</t>
  </si>
  <si>
    <t>Waste Management</t>
  </si>
  <si>
    <t>WellCare Health Plans</t>
  </si>
  <si>
    <t>Western Digital</t>
  </si>
  <si>
    <t>Whole Foods Market</t>
  </si>
  <si>
    <t>Yum Brands</t>
  </si>
  <si>
    <t>sales_reps</t>
  </si>
  <si>
    <t>Southeast</t>
  </si>
  <si>
    <t>region</t>
  </si>
  <si>
    <t>accounts</t>
  </si>
  <si>
    <t>Column Labels</t>
  </si>
  <si>
    <t>2013</t>
  </si>
  <si>
    <t>2016</t>
  </si>
  <si>
    <t>2017</t>
  </si>
  <si>
    <t>Average of total_amt_usd2</t>
  </si>
  <si>
    <t>Count of total</t>
  </si>
  <si>
    <t>2013-2014</t>
  </si>
  <si>
    <t>2014-2015</t>
  </si>
  <si>
    <t>2015-2016</t>
  </si>
  <si>
    <t>2016-2017</t>
  </si>
  <si>
    <t>average of growth</t>
  </si>
  <si>
    <t>account</t>
  </si>
  <si>
    <t>year</t>
  </si>
  <si>
    <t>adwords</t>
  </si>
  <si>
    <t>banner</t>
  </si>
  <si>
    <t>direct</t>
  </si>
  <si>
    <t>facebook</t>
  </si>
  <si>
    <t>organic</t>
  </si>
  <si>
    <t>twitter</t>
  </si>
  <si>
    <t>Count of id</t>
  </si>
  <si>
    <t>total_quantity_sold</t>
  </si>
  <si>
    <t>total_standard_sales</t>
  </si>
  <si>
    <t>total_gloss_sales</t>
  </si>
  <si>
    <t>total_poster_sales</t>
  </si>
  <si>
    <t>Sum of total_gloss_sales</t>
  </si>
  <si>
    <t>Sum of total_poster_sales</t>
  </si>
  <si>
    <t>Sum of total_standard_sales</t>
  </si>
  <si>
    <t>Total_Sales</t>
  </si>
  <si>
    <t>Tia Amato</t>
  </si>
  <si>
    <t>Northeast</t>
  </si>
  <si>
    <t>CHS</t>
  </si>
  <si>
    <t>Disney</t>
  </si>
  <si>
    <t>General Dynamics</t>
  </si>
  <si>
    <t>State Farm Insurance Cos.</t>
  </si>
  <si>
    <t>Target</t>
  </si>
  <si>
    <t>Walmart</t>
  </si>
  <si>
    <t>Pfizer</t>
  </si>
  <si>
    <t>Allstate</t>
  </si>
  <si>
    <t>IBM</t>
  </si>
  <si>
    <t>Archer Daniels Midland</t>
  </si>
  <si>
    <t>Wells Fargo</t>
  </si>
  <si>
    <t>Caterpillar</t>
  </si>
  <si>
    <t>Intel</t>
  </si>
  <si>
    <t>Nationwide</t>
  </si>
  <si>
    <t>Sysco</t>
  </si>
  <si>
    <t>3M</t>
  </si>
  <si>
    <t>Prudential Financial</t>
  </si>
  <si>
    <t>Freddie Mac</t>
  </si>
  <si>
    <t>Avnet</t>
  </si>
  <si>
    <t>Ford Motor</t>
  </si>
  <si>
    <t>Boeing</t>
  </si>
  <si>
    <t>Citigroup</t>
  </si>
  <si>
    <t>Phillips 66</t>
  </si>
  <si>
    <t>Time Warner</t>
  </si>
  <si>
    <t>Verizon</t>
  </si>
  <si>
    <t>Aetna</t>
  </si>
  <si>
    <t>Kroger</t>
  </si>
  <si>
    <t>Honeywell International</t>
  </si>
  <si>
    <t>HP</t>
  </si>
  <si>
    <t>United Technologies</t>
  </si>
  <si>
    <t>J.P. Morgan Chase</t>
  </si>
  <si>
    <t>Philip Morris International</t>
  </si>
  <si>
    <t>Chevron</t>
  </si>
  <si>
    <t>Walgreens Boots Alliance</t>
  </si>
  <si>
    <t>Cisco Systems</t>
  </si>
  <si>
    <t>Alphabet</t>
  </si>
  <si>
    <t>Valero Energy</t>
  </si>
  <si>
    <t>Merck</t>
  </si>
  <si>
    <t>Marathon Petroleum</t>
  </si>
  <si>
    <t>Lowes</t>
  </si>
  <si>
    <t>United Continental Holdings</t>
  </si>
  <si>
    <t>American Express</t>
  </si>
  <si>
    <t>Cigna</t>
  </si>
  <si>
    <t>TJX</t>
  </si>
  <si>
    <t>FedEx</t>
  </si>
  <si>
    <t>Anthem</t>
  </si>
  <si>
    <t>New York Life Insurance</t>
  </si>
  <si>
    <t>Best Buy</t>
  </si>
  <si>
    <t>Johnson Controls</t>
  </si>
  <si>
    <t>Mondelez International</t>
  </si>
  <si>
    <t>Humana</t>
  </si>
  <si>
    <t>Enterprise Products Partners</t>
  </si>
  <si>
    <t>Coca-Cola</t>
  </si>
  <si>
    <t>Costco</t>
  </si>
  <si>
    <t>PepsiCo</t>
  </si>
  <si>
    <t>American Airlines Group</t>
  </si>
  <si>
    <t>Oracle</t>
  </si>
  <si>
    <t>Amazon.com</t>
  </si>
  <si>
    <t>Ingram Micro</t>
  </si>
  <si>
    <t>CVS Health</t>
  </si>
  <si>
    <t>Procter &amp; Gamble</t>
  </si>
  <si>
    <t>UnitedHealth Group</t>
  </si>
  <si>
    <t>Morgan Stanley</t>
  </si>
  <si>
    <t>Energy Transfer Equity</t>
  </si>
  <si>
    <t>AT&amp;T</t>
  </si>
  <si>
    <t>Express Scripts Holding</t>
  </si>
  <si>
    <t>Johnson &amp; Johnson</t>
  </si>
  <si>
    <t>Tyson Foods</t>
  </si>
  <si>
    <t>Exelon</t>
  </si>
  <si>
    <t>Travelers Cos.</t>
  </si>
  <si>
    <t>Liberty Mutual Insurance Group</t>
  </si>
  <si>
    <t>DuPont</t>
  </si>
  <si>
    <t>ConocoPhillips</t>
  </si>
  <si>
    <t>Microsoft</t>
  </si>
  <si>
    <t>McKesson</t>
  </si>
  <si>
    <t>Tesoro</t>
  </si>
  <si>
    <t>Comcast</t>
  </si>
  <si>
    <t>Northwestern Mutual</t>
  </si>
  <si>
    <t>General Electric</t>
  </si>
  <si>
    <t>World Fuel Services</t>
  </si>
  <si>
    <t>HCA Holdings</t>
  </si>
  <si>
    <t>General Motors</t>
  </si>
  <si>
    <t>AIG</t>
  </si>
  <si>
    <t>Macys</t>
  </si>
  <si>
    <t>Apple</t>
  </si>
  <si>
    <t>Dow Chemical</t>
  </si>
  <si>
    <t>Publix Super Markets</t>
  </si>
  <si>
    <t>TIAA</t>
  </si>
  <si>
    <t>MetLife</t>
  </si>
  <si>
    <t>Berkshire Hathaway</t>
  </si>
  <si>
    <t>Cardinal Health</t>
  </si>
  <si>
    <t>Fannie Mae</t>
  </si>
  <si>
    <t>Exxon Mobil</t>
  </si>
  <si>
    <t>Lockheed Martin</t>
  </si>
  <si>
    <t>INTL FCStone</t>
  </si>
  <si>
    <t>Delta Air Lines</t>
  </si>
  <si>
    <t>Nike</t>
  </si>
  <si>
    <t>Georgianna Chisholm</t>
  </si>
  <si>
    <t>West</t>
  </si>
  <si>
    <t>BB&amp;T Corp.</t>
  </si>
  <si>
    <t>Core-Mark Holding</t>
  </si>
  <si>
    <t>Fidelity National Financial</t>
  </si>
  <si>
    <t>Jarden</t>
  </si>
  <si>
    <t>Mosaic</t>
  </si>
  <si>
    <t>Pacific Life</t>
  </si>
  <si>
    <t>SunTrust Banks</t>
  </si>
  <si>
    <t>State Street Corp.</t>
  </si>
  <si>
    <t>D.R. Horton</t>
  </si>
  <si>
    <t>Franklin Resources</t>
  </si>
  <si>
    <t>KKR</t>
  </si>
  <si>
    <t>Celgene</t>
  </si>
  <si>
    <t>Broadcom</t>
  </si>
  <si>
    <t>Crown Holdings</t>
  </si>
  <si>
    <t>Public Service Enterprise Group</t>
  </si>
  <si>
    <t>Hormel Foods</t>
  </si>
  <si>
    <t>Avis Budget Group</t>
  </si>
  <si>
    <t>AutoZone</t>
  </si>
  <si>
    <t>EOG Resources</t>
  </si>
  <si>
    <t>Precision Castparts</t>
  </si>
  <si>
    <t>Anadarko Petroleum</t>
  </si>
  <si>
    <t>eBay</t>
  </si>
  <si>
    <t>Eversource Energy</t>
  </si>
  <si>
    <t>Discover Financial Services</t>
  </si>
  <si>
    <t>PayPal Holdings</t>
  </si>
  <si>
    <t>Charter Communications</t>
  </si>
  <si>
    <t>CST Brands</t>
  </si>
  <si>
    <t>Global Partners</t>
  </si>
  <si>
    <t>American Family Insurance Group</t>
  </si>
  <si>
    <t>BorgWarner</t>
  </si>
  <si>
    <t>Cameron International</t>
  </si>
  <si>
    <t>Stanley Black &amp; Decker</t>
  </si>
  <si>
    <t>Sempra Energy</t>
  </si>
  <si>
    <t>GameStop</t>
  </si>
  <si>
    <t>Thrivent Financial for Lutherans</t>
  </si>
  <si>
    <t>Estee Lauder</t>
  </si>
  <si>
    <t>Ally Financial</t>
  </si>
  <si>
    <t>Republic Services</t>
  </si>
  <si>
    <t>Reynolds American</t>
  </si>
  <si>
    <t>Murphy USA</t>
  </si>
  <si>
    <t>R.R. Donnelley &amp; Sons</t>
  </si>
  <si>
    <t>Becton Dickinson</t>
  </si>
  <si>
    <t>Henry Schein</t>
  </si>
  <si>
    <t>News Corp.</t>
  </si>
  <si>
    <t>HD Supply Holdings</t>
  </si>
  <si>
    <t>Group 1 Automotive</t>
  </si>
  <si>
    <t>Dean Foods</t>
  </si>
  <si>
    <t>Campbell Soup</t>
  </si>
  <si>
    <t>Unum Group</t>
  </si>
  <si>
    <t>Baxter International</t>
  </si>
  <si>
    <t>Navistar International</t>
  </si>
  <si>
    <t>Norfolk Southern</t>
  </si>
  <si>
    <t>Peter Kiewit Sons</t>
  </si>
  <si>
    <t>Huntsman</t>
  </si>
  <si>
    <t>Xcel Energy</t>
  </si>
  <si>
    <t>Biogen</t>
  </si>
  <si>
    <t>Praxair</t>
  </si>
  <si>
    <t>Hilton Worldwide Holdings</t>
  </si>
  <si>
    <t>MGM Resorts International</t>
  </si>
  <si>
    <t>Univar</t>
  </si>
  <si>
    <t>Eastman Chemical</t>
  </si>
  <si>
    <t>Voya Financial</t>
  </si>
  <si>
    <t>SpartanNash</t>
  </si>
  <si>
    <t>Masco</t>
  </si>
  <si>
    <t>WestRock</t>
  </si>
  <si>
    <t>Air Products &amp; Chemicals</t>
  </si>
  <si>
    <t>DTE Energy</t>
  </si>
  <si>
    <t>Hertz Global Holdings</t>
  </si>
  <si>
    <t>PVH</t>
  </si>
  <si>
    <t>MasterCard</t>
  </si>
  <si>
    <t>Autoliv</t>
  </si>
  <si>
    <t>Reinsurance Group of America</t>
  </si>
  <si>
    <t>Reliance Steel &amp; Aluminum</t>
  </si>
  <si>
    <t>Western Refining</t>
  </si>
  <si>
    <t>CBRE Group</t>
  </si>
  <si>
    <t>Newmont Mining</t>
  </si>
  <si>
    <t>Owens &amp; Minor</t>
  </si>
  <si>
    <t>Corning</t>
  </si>
  <si>
    <t>Sonic Automotive</t>
  </si>
  <si>
    <t>Advance Auto Parts</t>
  </si>
  <si>
    <t>Liberty Interactive</t>
  </si>
  <si>
    <t>Veritiv</t>
  </si>
  <si>
    <t>Universal Health Services</t>
  </si>
  <si>
    <t>Applied Materials</t>
  </si>
  <si>
    <t>Mohawk Industries</t>
  </si>
  <si>
    <t>Genworth Financial</t>
  </si>
  <si>
    <t>Oneok</t>
  </si>
  <si>
    <t>Lennar</t>
  </si>
  <si>
    <t>Sherwin-Williams</t>
  </si>
  <si>
    <t>Priceline Group</t>
  </si>
  <si>
    <t>Tenneco</t>
  </si>
  <si>
    <t>Ball</t>
  </si>
  <si>
    <t>Assurant</t>
  </si>
  <si>
    <t>Midwest</t>
  </si>
  <si>
    <t>Sears Holdings</t>
  </si>
  <si>
    <t>Arrow Electronics</t>
  </si>
  <si>
    <t>Raytheon</t>
  </si>
  <si>
    <t>Kohls</t>
  </si>
  <si>
    <t>Emerson Electric</t>
  </si>
  <si>
    <t>Amgen</t>
  </si>
  <si>
    <t>Duke Energy</t>
  </si>
  <si>
    <t>Centene</t>
  </si>
  <si>
    <t>International Paper</t>
  </si>
  <si>
    <t>Time Warner Cable</t>
  </si>
  <si>
    <t>Community Health Systems</t>
  </si>
  <si>
    <t>Qualcomm</t>
  </si>
  <si>
    <t>Northrop Grumman</t>
  </si>
  <si>
    <t>Paccar</t>
  </si>
  <si>
    <t>USAA</t>
  </si>
  <si>
    <t>Aflac</t>
  </si>
  <si>
    <t>Progressive</t>
  </si>
  <si>
    <t>Southwest Airlines</t>
  </si>
  <si>
    <t>EMC</t>
  </si>
  <si>
    <t>Altria Group</t>
  </si>
  <si>
    <t>Cummins</t>
  </si>
  <si>
    <t>AutoNation</t>
  </si>
  <si>
    <t>Tenet Healthcare</t>
  </si>
  <si>
    <t>Halliburton</t>
  </si>
  <si>
    <t>Kimberly-Clark</t>
  </si>
  <si>
    <t>US Foods Holding</t>
  </si>
  <si>
    <t>Penske Automotive Group</t>
  </si>
  <si>
    <t>Kraft Heinz</t>
  </si>
  <si>
    <t>Union Pacific</t>
  </si>
  <si>
    <t>Hartford Financial Services Group</t>
  </si>
  <si>
    <t>Alcoa</t>
  </si>
  <si>
    <t>Tech Data</t>
  </si>
  <si>
    <t>Staples</t>
  </si>
  <si>
    <t>Starbucks</t>
  </si>
  <si>
    <t>Plains GP Holdings</t>
  </si>
  <si>
    <t>AbbVie</t>
  </si>
  <si>
    <t>Eli Lilly</t>
  </si>
  <si>
    <t>Xerox</t>
  </si>
  <si>
    <t>Danaher</t>
  </si>
  <si>
    <t>ManpowerGroup</t>
  </si>
  <si>
    <t>Rite Aid</t>
  </si>
  <si>
    <t>2014</t>
  </si>
  <si>
    <t>2015</t>
  </si>
  <si>
    <t>PPL</t>
  </si>
  <si>
    <t>Lithia Motors</t>
  </si>
  <si>
    <t>Abbott Laboratories</t>
  </si>
  <si>
    <t>Bank of America Corp.</t>
  </si>
  <si>
    <t>Capital One Financial</t>
  </si>
  <si>
    <t>Gilead Sciences</t>
  </si>
  <si>
    <t>United Natural Foods</t>
  </si>
  <si>
    <t>Dollar General</t>
  </si>
  <si>
    <t>McDonalds</t>
  </si>
  <si>
    <t>Chesapeake Energy</t>
  </si>
  <si>
    <t>Twenty-First Century Fox</t>
  </si>
  <si>
    <t>AmerisourceBergen</t>
  </si>
  <si>
    <t>Whirlpool</t>
  </si>
  <si>
    <t>General Mills</t>
  </si>
  <si>
    <t>U.S. Bancorp</t>
  </si>
  <si>
    <t>Laboratory Corp. of America</t>
  </si>
  <si>
    <t>Lear</t>
  </si>
  <si>
    <t>Parker-Hannifin</t>
  </si>
  <si>
    <t>UPS</t>
  </si>
  <si>
    <t>Home Depot</t>
  </si>
  <si>
    <t>OReilly Automotive</t>
  </si>
  <si>
    <t>W.W. Grainger</t>
  </si>
  <si>
    <t>Stryker</t>
  </si>
  <si>
    <t>Massachusetts Mutual Life Insurance</t>
  </si>
  <si>
    <t>Deere</t>
  </si>
  <si>
    <t>Level 3 Communications</t>
  </si>
  <si>
    <t>avg_order</t>
  </si>
  <si>
    <t>Jan</t>
  </si>
  <si>
    <t>Sum of Sum of total_amt_usd</t>
  </si>
  <si>
    <t>Standard Sales</t>
  </si>
  <si>
    <t>Poster Sales</t>
  </si>
  <si>
    <t>Gloss Sales</t>
  </si>
  <si>
    <t>2017 YTD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</si>
</sst>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
    <numFmt numFmtId="165" formatCode="_(* #,##0_);_(* \(#,##0\);_(* &quot;-&quot;??_);_(@_)"/>
    <numFmt numFmtId="166" formatCode="&quot;$&quot;0.0,,&quot;M&quot;"/>
    <numFmt numFmtId="167" formatCode="0.0,,&quot;M&quot;"/>
    <numFmt numFmtId="168" formatCode="0.0,&quot;K&quot;"/>
    <numFmt numFmtId="169" formatCode="[&gt;=1000000]0.0,,&quot;M&quot;;[&gt;=1000]0.0,&quot;K&quot;;0"/>
  </numFmts>
  <fonts count="2" x14ac:knownFonts="1">
    <font>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applyFont="1"/>
    <xf numFmtId="167" fontId="0" fillId="0" borderId="0" xfId="0" applyNumberFormat="1"/>
    <xf numFmtId="168" fontId="0" fillId="0" borderId="0" xfId="0" applyNumberFormat="1"/>
    <xf numFmtId="169" fontId="0" fillId="0" borderId="0" xfId="0" applyNumberFormat="1"/>
  </cellXfs>
  <cellStyles count="1">
    <cellStyle name="Normal" xfId="0" builtinId="0"/>
  </cellStyles>
  <dxfs count="22">
    <dxf>
      <numFmt numFmtId="167" formatCode="0.0,,&quot;M&quot;"/>
    </dxf>
    <dxf>
      <numFmt numFmtId="166" formatCode="&quot;$&quot;0.0,,&quot;M&quot;"/>
    </dxf>
    <dxf>
      <numFmt numFmtId="164" formatCode="&quot;$&quot;#,##0.00"/>
    </dxf>
    <dxf>
      <numFmt numFmtId="164" formatCode="&quot;$&quot;#,##0.00"/>
    </dxf>
    <dxf>
      <numFmt numFmtId="167" formatCode="0.0,,&quot;M&quot;"/>
    </dxf>
    <dxf>
      <numFmt numFmtId="169" formatCode="[&gt;=1000000]0.0,,&quot;M&quot;;[&gt;=1000]0.0,&quot;K&quot;;0"/>
    </dxf>
    <dxf>
      <numFmt numFmtId="165" formatCode="_(* #,##0_);_(* \(#,##0\);_(* &quot;-&quot;??_);_(@_)"/>
    </dxf>
    <dxf>
      <numFmt numFmtId="166" formatCode="&quot;$&quot;0.0,,&quot;M&quot;"/>
    </dxf>
    <dxf>
      <numFmt numFmtId="168" formatCode="0.0,&quot;K&quot;"/>
    </dxf>
    <dxf>
      <numFmt numFmtId="164" formatCode="&quot;$&quot;#,##0.00"/>
    </dxf>
    <dxf>
      <numFmt numFmtId="164" formatCode="&quot;$&quot;#,##0.00"/>
    </dxf>
    <dxf>
      <numFmt numFmtId="169" formatCode="[&gt;=1000000]0.0,,&quot;M&quot;;[&gt;=1000]0.0,&quot;K&quot;;0"/>
    </dxf>
    <dxf>
      <numFmt numFmtId="166" formatCode="&quot;$&quot;0.0,,&quot;M&quot;"/>
    </dxf>
    <dxf>
      <numFmt numFmtId="164" formatCode="&quot;$&quot;#,##0.00"/>
    </dxf>
    <dxf>
      <numFmt numFmtId="167" formatCode="0.0,,&quot;M&quot;"/>
    </dxf>
    <dxf>
      <numFmt numFmtId="165" formatCode="_(* #,##0_);_(* \(#,##0\);_(* &quot;-&quot;??_);_(@_)"/>
    </dxf>
    <dxf>
      <numFmt numFmtId="169" formatCode="[&gt;=1000000]0.0,,&quot;M&quot;;[&gt;=1000]0.0,&quot;K&quot;;0"/>
    </dxf>
    <dxf>
      <numFmt numFmtId="167" formatCode="0.0,,&quot;M&quot;"/>
    </dxf>
    <dxf>
      <numFmt numFmtId="164" formatCode="&quot;$&quot;#,##0.0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sz val="16"/>
      </font>
    </dxf>
  </dxfs>
  <tableStyles count="2" defaultTableStyle="TableStyleMedium2" defaultPivotStyle="PivotStyleLight16">
    <tableStyle name="Slicer Style 1" pivot="0" table="0" count="3" xr9:uid="{D7261E7B-8F6D-459F-AA37-73BFD02303C5}">
      <tableStyleElement type="wholeTable" dxfId="21"/>
    </tableStyle>
    <tableStyle name="SlicerStyleDark1 2" pivot="0" table="0" count="10" xr9:uid="{5B6B1F39-7FB2-4CB0-A24F-03171EBECA24}">
      <tableStyleElement type="wholeTable" dxfId="20"/>
      <tableStyleElement type="headerRow" dxfId="19"/>
    </tableStyle>
  </tableStyle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18"/>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8"/>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sz val="16"/>
            <color auto="1"/>
          </font>
        </dxf>
        <dxf>
          <font>
            <sz val="16"/>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9.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pivotCacheDefinition" Target="pivotCache/pivotCacheDefinition5.xml"/><Relationship Id="rId71" Type="http://schemas.openxmlformats.org/officeDocument/2006/relationships/customXml" Target="../customXml/item38.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onnections" Target="connections.xml"/><Relationship Id="rId11" Type="http://schemas.openxmlformats.org/officeDocument/2006/relationships/pivotCacheDefinition" Target="pivotCache/pivotCacheDefinition9.xml"/><Relationship Id="rId24" Type="http://schemas.openxmlformats.org/officeDocument/2006/relationships/pivotCacheDefinition" Target="pivotCache/pivotCacheDefinition2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pivotCacheDefinition" Target="pivotCache/pivotCacheDefinition3.xml"/><Relationship Id="rId61" Type="http://schemas.openxmlformats.org/officeDocument/2006/relationships/customXml" Target="../customXml/item28.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microsoft.com/office/2007/relationships/slicerCache" Target="slicerCaches/slicerCache2.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pivotCacheDefinition" Target="pivotCache/pivotCacheDefinition6.xml"/><Relationship Id="rId51" Type="http://schemas.openxmlformats.org/officeDocument/2006/relationships/customXml" Target="../customXml/item18.xml"/><Relationship Id="rId72" Type="http://schemas.openxmlformats.org/officeDocument/2006/relationships/customXml" Target="../customXml/item3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ivotCacheDefinition" Target="pivotCache/pivotCacheDefinition2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8.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8.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[sales_analysis.xlsx]tables!PivotTable7</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Sales by Region</a:t>
            </a:r>
          </a:p>
        </c:rich>
      </c:tx>
      <c:layout>
        <c:manualLayout>
          <c:xMode val="edge"/>
          <c:yMode val="edge"/>
          <c:x val="0.28829056706294554"/>
          <c:y val="6.094324541900788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5.1376692361347093E-2"/>
              <c:y val="2.74018054025907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21321389607834"/>
                  <c:h val="0.25505782667962518"/>
                </c:manualLayout>
              </c15:layout>
            </c:ext>
          </c:extLst>
        </c:dLbl>
      </c:pivotFmt>
      <c:pivotFmt>
        <c:idx val="3"/>
        <c:spPr>
          <a:solidFill>
            <a:schemeClr val="accent1"/>
          </a:solidFill>
          <a:ln>
            <a:noFill/>
          </a:ln>
          <a:effectLst/>
        </c:spPr>
        <c:dLbl>
          <c:idx val="0"/>
          <c:layout>
            <c:manualLayout>
              <c:x val="-2.4336277533208679E-2"/>
              <c:y val="4.8714320715716936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0411"/>
                    <a:gd name="adj2" fmla="val -68274"/>
                  </a:avLst>
                </a:prstGeom>
                <a:noFill/>
                <a:ln>
                  <a:noFill/>
                </a:ln>
              </c15:spPr>
            </c:ext>
          </c:extLst>
        </c:dLbl>
      </c:pivotFmt>
      <c:pivotFmt>
        <c:idx val="4"/>
        <c:spPr>
          <a:solidFill>
            <a:schemeClr val="accent1"/>
          </a:solidFill>
          <a:ln>
            <a:noFill/>
          </a:ln>
          <a:effectLst/>
        </c:spPr>
        <c:dLbl>
          <c:idx val="0"/>
          <c:layout>
            <c:manualLayout>
              <c:x val="-8.3824955947718091E-2"/>
              <c:y val="-3.95803855815200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spPr>
            <a:xfrm>
              <a:off x="263694" y="457871"/>
              <a:ext cx="991967" cy="904132"/>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4768"/>
                    <a:gd name="adj2" fmla="val 86239"/>
                  </a:avLst>
                </a:prstGeom>
                <a:noFill/>
                <a:ln>
                  <a:noFill/>
                </a:ln>
              </c15:spPr>
              <c15:layout>
                <c:manualLayout>
                  <c:w val="0.21120546120546121"/>
                  <c:h val="0.21675283571526865"/>
                </c:manualLayout>
              </c15:layout>
            </c:ext>
          </c:extLst>
        </c:dLbl>
      </c:pivotFmt>
    </c:pivotFmts>
    <c:plotArea>
      <c:layout/>
      <c:pieChart>
        <c:varyColors val="1"/>
        <c:ser>
          <c:idx val="0"/>
          <c:order val="0"/>
          <c:tx>
            <c:strRef>
              <c:f>tables!$X$17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F27-43BC-B543-418C46B5A043}"/>
              </c:ext>
            </c:extLst>
          </c:dPt>
          <c:dPt>
            <c:idx val="1"/>
            <c:bubble3D val="0"/>
            <c:spPr>
              <a:solidFill>
                <a:schemeClr val="accent2"/>
              </a:solidFill>
              <a:ln>
                <a:noFill/>
              </a:ln>
              <a:effectLst/>
            </c:spPr>
            <c:extLst>
              <c:ext xmlns:c16="http://schemas.microsoft.com/office/drawing/2014/chart" uri="{C3380CC4-5D6E-409C-BE32-E72D297353CC}">
                <c16:uniqueId val="{00000003-7F27-43BC-B543-418C46B5A043}"/>
              </c:ext>
            </c:extLst>
          </c:dPt>
          <c:dPt>
            <c:idx val="2"/>
            <c:bubble3D val="0"/>
            <c:spPr>
              <a:solidFill>
                <a:schemeClr val="accent3"/>
              </a:solidFill>
              <a:ln>
                <a:noFill/>
              </a:ln>
              <a:effectLst/>
            </c:spPr>
            <c:extLst>
              <c:ext xmlns:c16="http://schemas.microsoft.com/office/drawing/2014/chart" uri="{C3380CC4-5D6E-409C-BE32-E72D297353CC}">
                <c16:uniqueId val="{00000005-7F27-43BC-B543-418C46B5A043}"/>
              </c:ext>
            </c:extLst>
          </c:dPt>
          <c:dPt>
            <c:idx val="3"/>
            <c:bubble3D val="0"/>
            <c:spPr>
              <a:solidFill>
                <a:schemeClr val="accent4"/>
              </a:solidFill>
              <a:ln>
                <a:noFill/>
              </a:ln>
              <a:effectLst/>
            </c:spPr>
            <c:extLst>
              <c:ext xmlns:c16="http://schemas.microsoft.com/office/drawing/2014/chart" uri="{C3380CC4-5D6E-409C-BE32-E72D297353CC}">
                <c16:uniqueId val="{00000007-7F27-43BC-B543-418C46B5A043}"/>
              </c:ext>
            </c:extLst>
          </c:dPt>
          <c:dLbls>
            <c:dLbl>
              <c:idx val="0"/>
              <c:layout>
                <c:manualLayout>
                  <c:x val="5.1376692361347093E-2"/>
                  <c:y val="2.740180540259077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21321389607834"/>
                      <c:h val="0.25505782667962518"/>
                    </c:manualLayout>
                  </c15:layout>
                </c:ext>
                <c:ext xmlns:c16="http://schemas.microsoft.com/office/drawing/2014/chart" uri="{C3380CC4-5D6E-409C-BE32-E72D297353CC}">
                  <c16:uniqueId val="{00000001-7F27-43BC-B543-418C46B5A043}"/>
                </c:ext>
              </c:extLst>
            </c:dLbl>
            <c:dLbl>
              <c:idx val="1"/>
              <c:layout>
                <c:manualLayout>
                  <c:x val="-2.4336277533208679E-2"/>
                  <c:y val="4.8714320715716936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0411"/>
                        <a:gd name="adj2" fmla="val -68274"/>
                      </a:avLst>
                    </a:prstGeom>
                    <a:noFill/>
                    <a:ln>
                      <a:noFill/>
                    </a:ln>
                  </c15:spPr>
                </c:ext>
                <c:ext xmlns:c16="http://schemas.microsoft.com/office/drawing/2014/chart" uri="{C3380CC4-5D6E-409C-BE32-E72D297353CC}">
                  <c16:uniqueId val="{00000003-7F27-43BC-B543-418C46B5A043}"/>
                </c:ext>
              </c:extLst>
            </c:dLbl>
            <c:dLbl>
              <c:idx val="2"/>
              <c:layout>
                <c:manualLayout>
                  <c:x val="-8.3824955947718091E-2"/>
                  <c:y val="-3.95803855815200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27-43BC-B543-418C46B5A043}"/>
                </c:ext>
              </c:extLst>
            </c:dLbl>
            <c:dLbl>
              <c:idx val="3"/>
              <c:spPr>
                <a:xfrm>
                  <a:off x="263694" y="457871"/>
                  <a:ext cx="991967" cy="904132"/>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4768"/>
                        <a:gd name="adj2" fmla="val 86239"/>
                      </a:avLst>
                    </a:prstGeom>
                    <a:noFill/>
                    <a:ln>
                      <a:noFill/>
                    </a:ln>
                  </c15:spPr>
                  <c15:layout>
                    <c:manualLayout>
                      <c:w val="0.21120546120546121"/>
                      <c:h val="0.21675283571526865"/>
                    </c:manualLayout>
                  </c15:layout>
                </c:ext>
                <c:ext xmlns:c16="http://schemas.microsoft.com/office/drawing/2014/chart" uri="{C3380CC4-5D6E-409C-BE32-E72D297353CC}">
                  <c16:uniqueId val="{00000007-7F27-43BC-B543-418C46B5A04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tables!$W$18:$W$22</c:f>
              <c:strCache>
                <c:ptCount val="4"/>
                <c:pt idx="0">
                  <c:v>Midwest</c:v>
                </c:pt>
                <c:pt idx="1">
                  <c:v>Northeast</c:v>
                </c:pt>
                <c:pt idx="2">
                  <c:v>Southeast</c:v>
                </c:pt>
                <c:pt idx="3">
                  <c:v>West</c:v>
                </c:pt>
              </c:strCache>
            </c:strRef>
          </c:cat>
          <c:val>
            <c:numRef>
              <c:f>tables!$X$18:$X$22</c:f>
              <c:numCache>
                <c:formatCode>General</c:formatCode>
                <c:ptCount val="4"/>
                <c:pt idx="0">
                  <c:v>3013486.51</c:v>
                </c:pt>
                <c:pt idx="1">
                  <c:v>7744405.3600000003</c:v>
                </c:pt>
                <c:pt idx="2">
                  <c:v>6458497</c:v>
                </c:pt>
                <c:pt idx="3">
                  <c:v>5925122.96</c:v>
                </c:pt>
              </c:numCache>
            </c:numRef>
          </c:val>
          <c:extLst>
            <c:ext xmlns:c16="http://schemas.microsoft.com/office/drawing/2014/chart" uri="{C3380CC4-5D6E-409C-BE32-E72D297353CC}">
              <c16:uniqueId val="{00000002-ADE0-4F7A-AEFE-B7891728E60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Accounts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tables!$U$12</c:f>
              <c:strCache>
                <c:ptCount val="1"/>
                <c:pt idx="0">
                  <c:v>Total</c:v>
                </c:pt>
              </c:strCache>
            </c:strRef>
          </c:tx>
          <c:spPr>
            <a:solidFill>
              <a:schemeClr val="accent1"/>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tables!$T$13:$T$20</c:f>
              <c:strCache>
                <c:ptCount val="7"/>
                <c:pt idx="0">
                  <c:v>Arrow Electronics</c:v>
                </c:pt>
                <c:pt idx="1">
                  <c:v>Leucadia National</c:v>
                </c:pt>
                <c:pt idx="2">
                  <c:v>Republic Services</c:v>
                </c:pt>
                <c:pt idx="3">
                  <c:v>General Dynamics</c:v>
                </c:pt>
                <c:pt idx="4">
                  <c:v>IBM</c:v>
                </c:pt>
                <c:pt idx="5">
                  <c:v>Mosaic</c:v>
                </c:pt>
                <c:pt idx="6">
                  <c:v>EOG Resources</c:v>
                </c:pt>
              </c:strCache>
            </c:strRef>
          </c:cat>
          <c:val>
            <c:numRef>
              <c:f>tables!$U$13:$U$20</c:f>
              <c:numCache>
                <c:formatCode>0.0,"K"</c:formatCode>
                <c:ptCount val="7"/>
                <c:pt idx="0">
                  <c:v>281018.36</c:v>
                </c:pt>
                <c:pt idx="1">
                  <c:v>291047.25</c:v>
                </c:pt>
                <c:pt idx="2">
                  <c:v>293861.14</c:v>
                </c:pt>
                <c:pt idx="3">
                  <c:v>300694.78999999998</c:v>
                </c:pt>
                <c:pt idx="4">
                  <c:v>326819.48</c:v>
                </c:pt>
                <c:pt idx="5">
                  <c:v>345618.59</c:v>
                </c:pt>
                <c:pt idx="6">
                  <c:v>382873.3</c:v>
                </c:pt>
              </c:numCache>
            </c:numRef>
          </c:val>
          <c:extLst>
            <c:ext xmlns:c16="http://schemas.microsoft.com/office/drawing/2014/chart" uri="{C3380CC4-5D6E-409C-BE32-E72D297353CC}">
              <c16:uniqueId val="{00000002-A5F6-4958-9F61-41F5D78940AF}"/>
            </c:ext>
          </c:extLst>
        </c:ser>
        <c:dLbls>
          <c:dLblPos val="inEnd"/>
          <c:showLegendKey val="0"/>
          <c:showVal val="1"/>
          <c:showCatName val="0"/>
          <c:showSerName val="0"/>
          <c:showPercent val="0"/>
          <c:showBubbleSize val="0"/>
        </c:dLbls>
        <c:gapWidth val="219"/>
        <c:axId val="2106017344"/>
        <c:axId val="2106018304"/>
      </c:barChart>
      <c:catAx>
        <c:axId val="210601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2106018304"/>
        <c:crosses val="autoZero"/>
        <c:auto val="1"/>
        <c:lblAlgn val="ctr"/>
        <c:lblOffset val="100"/>
        <c:noMultiLvlLbl val="0"/>
      </c:catAx>
      <c:valAx>
        <c:axId val="2106018304"/>
        <c:scaling>
          <c:orientation val="minMax"/>
        </c:scaling>
        <c:delete val="1"/>
        <c:axPos val="b"/>
        <c:numFmt formatCode="0.0,&quot;K&quot;" sourceLinked="1"/>
        <c:majorTickMark val="none"/>
        <c:minorTickMark val="none"/>
        <c:tickLblPos val="nextTo"/>
        <c:crossAx val="210601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[sales_analysis.xlsx]tables!PivotTable16</c:name>
    <c:fmtId val="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Sales by</a:t>
            </a:r>
            <a:r>
              <a:rPr lang="en-US" sz="2800" baseline="0"/>
              <a:t> Channel</a:t>
            </a:r>
            <a:endParaRPr lang="en-US"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tables!$B$13:$B$19</c:f>
              <c:strCache>
                <c:ptCount val="6"/>
                <c:pt idx="0">
                  <c:v>adwords</c:v>
                </c:pt>
                <c:pt idx="1">
                  <c:v>banner</c:v>
                </c:pt>
                <c:pt idx="2">
                  <c:v>direct</c:v>
                </c:pt>
                <c:pt idx="3">
                  <c:v>facebook</c:v>
                </c:pt>
                <c:pt idx="4">
                  <c:v>organic</c:v>
                </c:pt>
                <c:pt idx="5">
                  <c:v>twitter</c:v>
                </c:pt>
              </c:strCache>
            </c:strRef>
          </c:cat>
          <c:val>
            <c:numRef>
              <c:f>tables!$C$13:$C$19</c:f>
              <c:numCache>
                <c:formatCode>General</c:formatCode>
                <c:ptCount val="6"/>
                <c:pt idx="0">
                  <c:v>906</c:v>
                </c:pt>
                <c:pt idx="1">
                  <c:v>476</c:v>
                </c:pt>
                <c:pt idx="2">
                  <c:v>5298</c:v>
                </c:pt>
                <c:pt idx="3">
                  <c:v>967</c:v>
                </c:pt>
                <c:pt idx="4">
                  <c:v>952</c:v>
                </c:pt>
                <c:pt idx="5">
                  <c:v>474</c:v>
                </c:pt>
              </c:numCache>
            </c:numRef>
          </c:val>
          <c:extLst>
            <c:ext xmlns:c16="http://schemas.microsoft.com/office/drawing/2014/chart" uri="{C3380CC4-5D6E-409C-BE32-E72D297353CC}">
              <c16:uniqueId val="{00000000-CE6F-41B0-A712-B93B66EBAA79}"/>
            </c:ext>
          </c:extLst>
        </c:ser>
        <c:dLbls>
          <c:dLblPos val="outEnd"/>
          <c:showLegendKey val="0"/>
          <c:showVal val="1"/>
          <c:showCatName val="0"/>
          <c:showSerName val="0"/>
          <c:showPercent val="0"/>
          <c:showBubbleSize val="0"/>
        </c:dLbls>
        <c:gapWidth val="219"/>
        <c:overlap val="-27"/>
        <c:axId val="2039763360"/>
        <c:axId val="2039760480"/>
      </c:barChart>
      <c:catAx>
        <c:axId val="203976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2039760480"/>
        <c:crosses val="autoZero"/>
        <c:auto val="1"/>
        <c:lblAlgn val="ctr"/>
        <c:lblOffset val="100"/>
        <c:noMultiLvlLbl val="0"/>
      </c:catAx>
      <c:valAx>
        <c:axId val="2039760480"/>
        <c:scaling>
          <c:orientation val="minMax"/>
        </c:scaling>
        <c:delete val="1"/>
        <c:axPos val="l"/>
        <c:numFmt formatCode="General" sourceLinked="1"/>
        <c:majorTickMark val="none"/>
        <c:minorTickMark val="none"/>
        <c:tickLblPos val="nextTo"/>
        <c:crossAx val="203976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[sales_analysis.xlsx]tables!PivotTable9</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Sales Reps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tables!$D$4:$D$7</c:f>
              <c:strCache>
                <c:ptCount val="3"/>
                <c:pt idx="0">
                  <c:v>Earlie Schleusner</c:v>
                </c:pt>
                <c:pt idx="1">
                  <c:v>Tia Amato</c:v>
                </c:pt>
                <c:pt idx="2">
                  <c:v>Vernita Plump</c:v>
                </c:pt>
              </c:strCache>
            </c:strRef>
          </c:cat>
          <c:val>
            <c:numRef>
              <c:f>tables!$E$4:$E$7</c:f>
              <c:numCache>
                <c:formatCode>[&gt;=1000000]0.0,,"M";[&gt;=1000]0.0,"K";0</c:formatCode>
                <c:ptCount val="3"/>
                <c:pt idx="0">
                  <c:v>1098137.72</c:v>
                </c:pt>
                <c:pt idx="1">
                  <c:v>1010690.6</c:v>
                </c:pt>
                <c:pt idx="2">
                  <c:v>934212.93</c:v>
                </c:pt>
              </c:numCache>
            </c:numRef>
          </c:val>
          <c:extLst>
            <c:ext xmlns:c16="http://schemas.microsoft.com/office/drawing/2014/chart" uri="{C3380CC4-5D6E-409C-BE32-E72D297353CC}">
              <c16:uniqueId val="{00000000-93F0-462C-8C15-3D1708ECFA13}"/>
            </c:ext>
          </c:extLst>
        </c:ser>
        <c:dLbls>
          <c:dLblPos val="outEnd"/>
          <c:showLegendKey val="0"/>
          <c:showVal val="1"/>
          <c:showCatName val="0"/>
          <c:showSerName val="0"/>
          <c:showPercent val="0"/>
          <c:showBubbleSize val="0"/>
        </c:dLbls>
        <c:gapWidth val="219"/>
        <c:overlap val="-27"/>
        <c:axId val="1995432239"/>
        <c:axId val="1995432719"/>
      </c:barChart>
      <c:catAx>
        <c:axId val="199543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995432719"/>
        <c:crosses val="autoZero"/>
        <c:auto val="1"/>
        <c:lblAlgn val="ctr"/>
        <c:lblOffset val="100"/>
        <c:noMultiLvlLbl val="0"/>
      </c:catAx>
      <c:valAx>
        <c:axId val="1995432719"/>
        <c:scaling>
          <c:orientation val="minMax"/>
        </c:scaling>
        <c:delete val="1"/>
        <c:axPos val="l"/>
        <c:numFmt formatCode="[&gt;=1000000]0.0,,&quot;M&quot;;[&gt;=1000]0.0,&quot;K&quot;;0" sourceLinked="1"/>
        <c:majorTickMark val="none"/>
        <c:minorTickMark val="none"/>
        <c:tickLblPos val="nextTo"/>
        <c:crossAx val="1995432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[sales_analysis.xlsx]tables!PivotTable14</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Sales</a:t>
            </a:r>
            <a:r>
              <a:rPr lang="en-US" sz="2000" baseline="0"/>
              <a:t> by Type</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tables!$A$100</c:f>
              <c:strCache>
                <c:ptCount val="1"/>
                <c:pt idx="0">
                  <c:v>Standard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tables!$A$101</c:f>
              <c:strCache>
                <c:ptCount val="1"/>
                <c:pt idx="0">
                  <c:v>Total</c:v>
                </c:pt>
              </c:strCache>
            </c:strRef>
          </c:cat>
          <c:val>
            <c:numRef>
              <c:f>tables!$A$101</c:f>
              <c:numCache>
                <c:formatCode>[&gt;=1000000]0.0,,"M";[&gt;=1000]0.0,"K";0</c:formatCode>
                <c:ptCount val="1"/>
                <c:pt idx="0">
                  <c:v>9672346.5399999991</c:v>
                </c:pt>
              </c:numCache>
            </c:numRef>
          </c:val>
          <c:extLst>
            <c:ext xmlns:c16="http://schemas.microsoft.com/office/drawing/2014/chart" uri="{C3380CC4-5D6E-409C-BE32-E72D297353CC}">
              <c16:uniqueId val="{00000000-9B1F-4903-8320-B781C470BAE4}"/>
            </c:ext>
          </c:extLst>
        </c:ser>
        <c:ser>
          <c:idx val="1"/>
          <c:order val="1"/>
          <c:tx>
            <c:strRef>
              <c:f>tables!$B$100</c:f>
              <c:strCache>
                <c:ptCount val="1"/>
                <c:pt idx="0">
                  <c:v>Poster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tables!$A$101</c:f>
              <c:strCache>
                <c:ptCount val="1"/>
                <c:pt idx="0">
                  <c:v>Total</c:v>
                </c:pt>
              </c:strCache>
            </c:strRef>
          </c:cat>
          <c:val>
            <c:numRef>
              <c:f>tables!$B$101</c:f>
              <c:numCache>
                <c:formatCode>[&gt;=1000000]0.0,,"M";[&gt;=1000]0.0,"K";0</c:formatCode>
                <c:ptCount val="1"/>
                <c:pt idx="0">
                  <c:v>5876005.5200000042</c:v>
                </c:pt>
              </c:numCache>
            </c:numRef>
          </c:val>
          <c:extLst>
            <c:ext xmlns:c16="http://schemas.microsoft.com/office/drawing/2014/chart" uri="{C3380CC4-5D6E-409C-BE32-E72D297353CC}">
              <c16:uniqueId val="{00000002-9B1F-4903-8320-B781C470BAE4}"/>
            </c:ext>
          </c:extLst>
        </c:ser>
        <c:ser>
          <c:idx val="2"/>
          <c:order val="2"/>
          <c:tx>
            <c:strRef>
              <c:f>tables!$C$100</c:f>
              <c:strCache>
                <c:ptCount val="1"/>
                <c:pt idx="0">
                  <c:v>Gloss Sales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tables!$A$101</c:f>
              <c:strCache>
                <c:ptCount val="1"/>
                <c:pt idx="0">
                  <c:v>Total</c:v>
                </c:pt>
              </c:strCache>
            </c:strRef>
          </c:cat>
          <c:val>
            <c:numRef>
              <c:f>tables!$C$101</c:f>
              <c:numCache>
                <c:formatCode>[&gt;=1000000]0.0,,"M";[&gt;=1000]0.0,"K";0</c:formatCode>
                <c:ptCount val="1"/>
                <c:pt idx="0">
                  <c:v>7593159.7699999996</c:v>
                </c:pt>
              </c:numCache>
            </c:numRef>
          </c:val>
          <c:extLst>
            <c:ext xmlns:c16="http://schemas.microsoft.com/office/drawing/2014/chart" uri="{C3380CC4-5D6E-409C-BE32-E72D297353CC}">
              <c16:uniqueId val="{00000003-9B1F-4903-8320-B781C470BAE4}"/>
            </c:ext>
          </c:extLst>
        </c:ser>
        <c:dLbls>
          <c:dLblPos val="outEnd"/>
          <c:showLegendKey val="0"/>
          <c:showVal val="1"/>
          <c:showCatName val="0"/>
          <c:showSerName val="0"/>
          <c:showPercent val="0"/>
          <c:showBubbleSize val="0"/>
        </c:dLbls>
        <c:gapWidth val="219"/>
        <c:overlap val="-27"/>
        <c:axId val="2023651487"/>
        <c:axId val="2023658207"/>
      </c:barChart>
      <c:catAx>
        <c:axId val="2023651487"/>
        <c:scaling>
          <c:orientation val="minMax"/>
        </c:scaling>
        <c:delete val="1"/>
        <c:axPos val="b"/>
        <c:numFmt formatCode="General" sourceLinked="1"/>
        <c:majorTickMark val="none"/>
        <c:minorTickMark val="none"/>
        <c:tickLblPos val="nextTo"/>
        <c:crossAx val="2023658207"/>
        <c:crosses val="autoZero"/>
        <c:auto val="1"/>
        <c:lblAlgn val="ctr"/>
        <c:lblOffset val="100"/>
        <c:noMultiLvlLbl val="0"/>
      </c:catAx>
      <c:valAx>
        <c:axId val="2023658207"/>
        <c:scaling>
          <c:orientation val="minMax"/>
        </c:scaling>
        <c:delete val="1"/>
        <c:axPos val="l"/>
        <c:numFmt formatCode="[&gt;=1000000]0.0,,&quot;M&quot;;[&gt;=1000]0.0,&quot;K&quot;;0" sourceLinked="1"/>
        <c:majorTickMark val="none"/>
        <c:minorTickMark val="none"/>
        <c:tickLblPos val="nextTo"/>
        <c:crossAx val="2023651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[sales_analysis.xlsx]tables!PivotTable17</c:name>
    <c:fmtId val="0"/>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sz="2400"/>
              <a:t>Total Sales</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tables!$O$3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tables!$N$4:$N$9</c:f>
              <c:strCache>
                <c:ptCount val="5"/>
                <c:pt idx="0">
                  <c:v>2013</c:v>
                </c:pt>
                <c:pt idx="1">
                  <c:v>2014</c:v>
                </c:pt>
                <c:pt idx="2">
                  <c:v>2015</c:v>
                </c:pt>
                <c:pt idx="3">
                  <c:v>2016</c:v>
                </c:pt>
                <c:pt idx="4">
                  <c:v>2017 YTD</c:v>
                </c:pt>
              </c:strCache>
            </c:strRef>
          </c:cat>
          <c:val>
            <c:numRef>
              <c:f>tables!$O$4:$O$9</c:f>
              <c:numCache>
                <c:formatCode>0.0,,"M"</c:formatCode>
                <c:ptCount val="5"/>
                <c:pt idx="0">
                  <c:v>377331</c:v>
                </c:pt>
                <c:pt idx="1">
                  <c:v>4069106.54</c:v>
                </c:pt>
                <c:pt idx="2">
                  <c:v>5752004.9400000004</c:v>
                </c:pt>
                <c:pt idx="3">
                  <c:v>12864917.92</c:v>
                </c:pt>
                <c:pt idx="4">
                  <c:v>78151.429999999993</c:v>
                </c:pt>
              </c:numCache>
            </c:numRef>
          </c:val>
          <c:smooth val="0"/>
          <c:extLst>
            <c:ext xmlns:c16="http://schemas.microsoft.com/office/drawing/2014/chart" uri="{C3380CC4-5D6E-409C-BE32-E72D297353CC}">
              <c16:uniqueId val="{00000002-268F-4BE7-8905-5B6709BE04DC}"/>
            </c:ext>
          </c:extLst>
        </c:ser>
        <c:dLbls>
          <c:dLblPos val="t"/>
          <c:showLegendKey val="0"/>
          <c:showVal val="1"/>
          <c:showCatName val="0"/>
          <c:showSerName val="0"/>
          <c:showPercent val="0"/>
          <c:showBubbleSize val="0"/>
        </c:dLbls>
        <c:marker val="1"/>
        <c:smooth val="0"/>
        <c:axId val="641927471"/>
        <c:axId val="641927951"/>
      </c:lineChart>
      <c:catAx>
        <c:axId val="641927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641927951"/>
        <c:crosses val="autoZero"/>
        <c:auto val="1"/>
        <c:lblAlgn val="ctr"/>
        <c:lblOffset val="100"/>
        <c:noMultiLvlLbl val="0"/>
      </c:catAx>
      <c:valAx>
        <c:axId val="641927951"/>
        <c:scaling>
          <c:orientation val="minMax"/>
        </c:scaling>
        <c:delete val="1"/>
        <c:axPos val="l"/>
        <c:numFmt formatCode="0.0,,&quot;M&quot;" sourceLinked="1"/>
        <c:majorTickMark val="none"/>
        <c:minorTickMark val="none"/>
        <c:tickLblPos val="nextTo"/>
        <c:crossAx val="641927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304800</xdr:colOff>
      <xdr:row>0</xdr:row>
      <xdr:rowOff>60960</xdr:rowOff>
    </xdr:from>
    <xdr:to>
      <xdr:col>38</xdr:col>
      <xdr:colOff>457200</xdr:colOff>
      <xdr:row>87</xdr:row>
      <xdr:rowOff>0</xdr:rowOff>
    </xdr:to>
    <xdr:sp macro="" textlink="">
      <xdr:nvSpPr>
        <xdr:cNvPr id="4" name="Rectangle: Rounded Corners 3">
          <a:extLst>
            <a:ext uri="{FF2B5EF4-FFF2-40B4-BE49-F238E27FC236}">
              <a16:creationId xmlns:a16="http://schemas.microsoft.com/office/drawing/2014/main" id="{B5BF0337-E87D-8295-B4A6-AB8D3159A665}"/>
            </a:ext>
          </a:extLst>
        </xdr:cNvPr>
        <xdr:cNvSpPr/>
      </xdr:nvSpPr>
      <xdr:spPr>
        <a:xfrm>
          <a:off x="304800" y="60960"/>
          <a:ext cx="25633680" cy="10546080"/>
        </a:xfrm>
        <a:prstGeom prst="roundRect">
          <a:avLst>
            <a:gd name="adj" fmla="val 320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1060747</xdr:colOff>
      <xdr:row>2</xdr:row>
      <xdr:rowOff>45495</xdr:rowOff>
    </xdr:from>
    <xdr:to>
      <xdr:col>17</xdr:col>
      <xdr:colOff>1104900</xdr:colOff>
      <xdr:row>11</xdr:row>
      <xdr:rowOff>110836</xdr:rowOff>
    </xdr:to>
    <xdr:sp macro="" textlink="tables!$D$62">
      <xdr:nvSpPr>
        <xdr:cNvPr id="2" name="Rectangle: Rounded Corners 1" descr="Total Sales">
          <a:extLst>
            <a:ext uri="{FF2B5EF4-FFF2-40B4-BE49-F238E27FC236}">
              <a16:creationId xmlns:a16="http://schemas.microsoft.com/office/drawing/2014/main" id="{6952B011-DE80-E641-22A4-98F46727415C}"/>
            </a:ext>
            <a:ext uri="{C183D7F6-B498-43B3-948B-1728B52AA6E4}">
              <adec:decorative xmlns:adec="http://schemas.microsoft.com/office/drawing/2017/decorative" val="0"/>
            </a:ext>
          </a:extLst>
        </xdr:cNvPr>
        <xdr:cNvSpPr/>
      </xdr:nvSpPr>
      <xdr:spPr>
        <a:xfrm>
          <a:off x="9442747" y="294877"/>
          <a:ext cx="3992698" cy="1187559"/>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CB4CD41-01CB-4E0B-89A3-285198F35779}" type="TxLink">
            <a:rPr lang="en-US" sz="2800" b="0" i="0" u="none" strike="noStrike">
              <a:solidFill>
                <a:schemeClr val="tx1"/>
              </a:solidFill>
              <a:latin typeface="Calibri"/>
              <a:cs typeface="Calibri"/>
            </a:rPr>
            <a:pPr algn="ctr"/>
            <a:t>$23.1M</a:t>
          </a:fld>
          <a:endParaRPr lang="en-US" sz="2800">
            <a:solidFill>
              <a:schemeClr val="tx1"/>
            </a:solidFill>
          </a:endParaRPr>
        </a:p>
      </xdr:txBody>
    </xdr:sp>
    <xdr:clientData/>
  </xdr:twoCellAnchor>
  <xdr:twoCellAnchor>
    <xdr:from>
      <xdr:col>17</xdr:col>
      <xdr:colOff>831273</xdr:colOff>
      <xdr:row>13</xdr:row>
      <xdr:rowOff>57150</xdr:rowOff>
    </xdr:from>
    <xdr:to>
      <xdr:col>22</xdr:col>
      <xdr:colOff>1474125</xdr:colOff>
      <xdr:row>47</xdr:row>
      <xdr:rowOff>83128</xdr:rowOff>
    </xdr:to>
    <xdr:graphicFrame macro="">
      <xdr:nvGraphicFramePr>
        <xdr:cNvPr id="14" name="Chart 13">
          <a:extLst>
            <a:ext uri="{FF2B5EF4-FFF2-40B4-BE49-F238E27FC236}">
              <a16:creationId xmlns:a16="http://schemas.microsoft.com/office/drawing/2014/main" id="{0EE1FB3F-1603-301F-8D65-F68DBBEFE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1619250</xdr:colOff>
      <xdr:row>49</xdr:row>
      <xdr:rowOff>30480</xdr:rowOff>
    </xdr:from>
    <xdr:to>
      <xdr:col>38</xdr:col>
      <xdr:colOff>121920</xdr:colOff>
      <xdr:row>84</xdr:row>
      <xdr:rowOff>30479</xdr:rowOff>
    </xdr:to>
    <xdr:graphicFrame macro="">
      <xdr:nvGraphicFramePr>
        <xdr:cNvPr id="16" name="Chart 15">
          <a:extLst>
            <a:ext uri="{FF2B5EF4-FFF2-40B4-BE49-F238E27FC236}">
              <a16:creationId xmlns:a16="http://schemas.microsoft.com/office/drawing/2014/main" id="{0CD6AC15-DE4A-C350-1741-3E07CA055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1645920</xdr:colOff>
      <xdr:row>13</xdr:row>
      <xdr:rowOff>38100</xdr:rowOff>
    </xdr:from>
    <xdr:to>
      <xdr:col>38</xdr:col>
      <xdr:colOff>121919</xdr:colOff>
      <xdr:row>47</xdr:row>
      <xdr:rowOff>69272</xdr:rowOff>
    </xdr:to>
    <xdr:graphicFrame macro="">
      <xdr:nvGraphicFramePr>
        <xdr:cNvPr id="18" name="Chart 17">
          <a:extLst>
            <a:ext uri="{FF2B5EF4-FFF2-40B4-BE49-F238E27FC236}">
              <a16:creationId xmlns:a16="http://schemas.microsoft.com/office/drawing/2014/main" id="{E964A169-E09D-4C9F-5C31-036878FE1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1238250</xdr:colOff>
      <xdr:row>2</xdr:row>
      <xdr:rowOff>13854</xdr:rowOff>
    </xdr:from>
    <xdr:to>
      <xdr:col>22</xdr:col>
      <xdr:colOff>1025236</xdr:colOff>
      <xdr:row>12</xdr:row>
      <xdr:rowOff>0</xdr:rowOff>
    </xdr:to>
    <xdr:grpSp>
      <xdr:nvGrpSpPr>
        <xdr:cNvPr id="24" name="Group 23">
          <a:extLst>
            <a:ext uri="{FF2B5EF4-FFF2-40B4-BE49-F238E27FC236}">
              <a16:creationId xmlns:a16="http://schemas.microsoft.com/office/drawing/2014/main" id="{E837D90E-C222-4A4C-867B-300DF2CD6D00}"/>
            </a:ext>
          </a:extLst>
        </xdr:cNvPr>
        <xdr:cNvGrpSpPr/>
      </xdr:nvGrpSpPr>
      <xdr:grpSpPr>
        <a:xfrm>
          <a:off x="13613130" y="257694"/>
          <a:ext cx="3840826" cy="1205346"/>
          <a:chOff x="1896930" y="979393"/>
          <a:chExt cx="1372696" cy="634254"/>
        </a:xfrm>
      </xdr:grpSpPr>
      <xdr:sp macro="" textlink="tables!A32">
        <xdr:nvSpPr>
          <xdr:cNvPr id="25" name="Rectangle: Rounded Corners 24" descr="Total Sales">
            <a:extLst>
              <a:ext uri="{FF2B5EF4-FFF2-40B4-BE49-F238E27FC236}">
                <a16:creationId xmlns:a16="http://schemas.microsoft.com/office/drawing/2014/main" id="{879B7EAE-79BC-7557-CB7B-43732B959AFD}"/>
              </a:ext>
              <a:ext uri="{C183D7F6-B498-43B3-948B-1728B52AA6E4}">
                <adec:decorative xmlns:adec="http://schemas.microsoft.com/office/drawing/2017/decorative" val="0"/>
              </a:ext>
            </a:extLst>
          </xdr:cNvPr>
          <xdr:cNvSpPr/>
        </xdr:nvSpPr>
        <xdr:spPr>
          <a:xfrm>
            <a:off x="1896930" y="979393"/>
            <a:ext cx="1366221" cy="634254"/>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083F14E-FF95-48B7-BA83-A83476E08024}" type="TxLink">
              <a:rPr lang="en-US" sz="3200" b="0" i="0" u="none" strike="noStrike">
                <a:solidFill>
                  <a:srgbClr val="000000"/>
                </a:solidFill>
                <a:latin typeface="Calibri"/>
                <a:cs typeface="Calibri"/>
              </a:rPr>
              <a:pPr algn="ctr"/>
              <a:t> 6,912 </a:t>
            </a:fld>
            <a:endParaRPr lang="en-US" sz="3200">
              <a:solidFill>
                <a:schemeClr val="accent1"/>
              </a:solidFill>
            </a:endParaRPr>
          </a:p>
        </xdr:txBody>
      </xdr:sp>
      <xdr:sp macro="" textlink="">
        <xdr:nvSpPr>
          <xdr:cNvPr id="26" name="TextBox 25">
            <a:extLst>
              <a:ext uri="{FF2B5EF4-FFF2-40B4-BE49-F238E27FC236}">
                <a16:creationId xmlns:a16="http://schemas.microsoft.com/office/drawing/2014/main" id="{D6D89A2A-E092-E03A-38AA-13727B921DDB}"/>
              </a:ext>
            </a:extLst>
          </xdr:cNvPr>
          <xdr:cNvSpPr txBox="1"/>
        </xdr:nvSpPr>
        <xdr:spPr>
          <a:xfrm>
            <a:off x="1916355" y="979393"/>
            <a:ext cx="1353271" cy="329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200" b="1">
                <a:solidFill>
                  <a:schemeClr val="tx1"/>
                </a:solidFill>
              </a:rPr>
              <a:t>Total Orders</a:t>
            </a:r>
          </a:p>
        </xdr:txBody>
      </xdr:sp>
    </xdr:grpSp>
    <xdr:clientData/>
  </xdr:twoCellAnchor>
  <xdr:twoCellAnchor>
    <xdr:from>
      <xdr:col>30</xdr:col>
      <xdr:colOff>166256</xdr:colOff>
      <xdr:row>1</xdr:row>
      <xdr:rowOff>69273</xdr:rowOff>
    </xdr:from>
    <xdr:to>
      <xdr:col>38</xdr:col>
      <xdr:colOff>180109</xdr:colOff>
      <xdr:row>11</xdr:row>
      <xdr:rowOff>107079</xdr:rowOff>
    </xdr:to>
    <xdr:grpSp>
      <xdr:nvGrpSpPr>
        <xdr:cNvPr id="30" name="Group 29">
          <a:extLst>
            <a:ext uri="{FF2B5EF4-FFF2-40B4-BE49-F238E27FC236}">
              <a16:creationId xmlns:a16="http://schemas.microsoft.com/office/drawing/2014/main" id="{E44E77CD-CF69-4154-B9C9-1D6B9F18CBDD}"/>
            </a:ext>
          </a:extLst>
        </xdr:cNvPr>
        <xdr:cNvGrpSpPr/>
      </xdr:nvGrpSpPr>
      <xdr:grpSpPr>
        <a:xfrm>
          <a:off x="21746096" y="191193"/>
          <a:ext cx="3915293" cy="1257006"/>
          <a:chOff x="1896929" y="979393"/>
          <a:chExt cx="1366275" cy="634253"/>
        </a:xfrm>
      </xdr:grpSpPr>
      <xdr:sp macro="" textlink="tables!C43">
        <xdr:nvSpPr>
          <xdr:cNvPr id="31" name="Rectangle: Rounded Corners 30" descr="Total Sales">
            <a:extLst>
              <a:ext uri="{FF2B5EF4-FFF2-40B4-BE49-F238E27FC236}">
                <a16:creationId xmlns:a16="http://schemas.microsoft.com/office/drawing/2014/main" id="{EAA4448F-7EF8-76B9-8655-479A6A6C0170}"/>
              </a:ext>
              <a:ext uri="{C183D7F6-B498-43B3-948B-1728B52AA6E4}">
                <adec:decorative xmlns:adec="http://schemas.microsoft.com/office/drawing/2017/decorative" val="0"/>
              </a:ext>
            </a:extLst>
          </xdr:cNvPr>
          <xdr:cNvSpPr/>
        </xdr:nvSpPr>
        <xdr:spPr>
          <a:xfrm>
            <a:off x="1896929" y="979393"/>
            <a:ext cx="1366221" cy="634253"/>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063348C-39B0-47D9-BA8B-BCBA4BD1BE69}" type="TxLink">
              <a:rPr lang="en-US" sz="3200" b="0" i="0" u="none" strike="noStrike">
                <a:solidFill>
                  <a:schemeClr val="tx1"/>
                </a:solidFill>
                <a:latin typeface="Calibri"/>
                <a:cs typeface="Calibri"/>
              </a:rPr>
              <a:pPr algn="ctr"/>
              <a:t>$3.7M</a:t>
            </a:fld>
            <a:endParaRPr lang="en-US" sz="3200" b="0" i="0" u="none" strike="noStrike">
              <a:solidFill>
                <a:schemeClr val="tx1"/>
              </a:solidFill>
              <a:latin typeface="Calibri"/>
              <a:cs typeface="Calibri"/>
            </a:endParaRPr>
          </a:p>
        </xdr:txBody>
      </xdr:sp>
      <xdr:sp macro="" textlink="">
        <xdr:nvSpPr>
          <xdr:cNvPr id="32" name="TextBox 31">
            <a:extLst>
              <a:ext uri="{FF2B5EF4-FFF2-40B4-BE49-F238E27FC236}">
                <a16:creationId xmlns:a16="http://schemas.microsoft.com/office/drawing/2014/main" id="{B0BB5F69-3E52-73C9-1F8B-84B241AB86F7}"/>
              </a:ext>
            </a:extLst>
          </xdr:cNvPr>
          <xdr:cNvSpPr txBox="1"/>
        </xdr:nvSpPr>
        <xdr:spPr>
          <a:xfrm>
            <a:off x="1906654" y="993074"/>
            <a:ext cx="1356550" cy="320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a:solidFill>
                  <a:schemeClr val="tx1"/>
                </a:solidFill>
              </a:rPr>
              <a:t>Total Quantity</a:t>
            </a:r>
            <a:r>
              <a:rPr lang="en-US" sz="2800" b="1" baseline="0">
                <a:solidFill>
                  <a:schemeClr val="tx1"/>
                </a:solidFill>
              </a:rPr>
              <a:t> Sold</a:t>
            </a:r>
            <a:endParaRPr lang="en-US" sz="2800" b="1">
              <a:solidFill>
                <a:schemeClr val="tx1"/>
              </a:solidFill>
            </a:endParaRPr>
          </a:p>
        </xdr:txBody>
      </xdr:sp>
    </xdr:grpSp>
    <xdr:clientData/>
  </xdr:twoCellAnchor>
  <xdr:twoCellAnchor editAs="oneCell">
    <xdr:from>
      <xdr:col>1</xdr:col>
      <xdr:colOff>152399</xdr:colOff>
      <xdr:row>13</xdr:row>
      <xdr:rowOff>38100</xdr:rowOff>
    </xdr:from>
    <xdr:to>
      <xdr:col>6</xdr:col>
      <xdr:colOff>83126</xdr:colOff>
      <xdr:row>55</xdr:row>
      <xdr:rowOff>30479</xdr:rowOff>
    </xdr:to>
    <mc:AlternateContent xmlns:mc="http://schemas.openxmlformats.org/markup-compatibility/2006" xmlns:a14="http://schemas.microsoft.com/office/drawing/2010/main">
      <mc:Choice Requires="a14">
        <xdr:graphicFrame macro="">
          <xdr:nvGraphicFramePr>
            <xdr:cNvPr id="9" name="date (Year)">
              <a:extLst>
                <a:ext uri="{FF2B5EF4-FFF2-40B4-BE49-F238E27FC236}">
                  <a16:creationId xmlns:a16="http://schemas.microsoft.com/office/drawing/2014/main" id="{E7275FFF-5C1B-39DB-C85C-3D664AFFF97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40079" y="1623060"/>
              <a:ext cx="2369127" cy="511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195580</xdr:colOff>
      <xdr:row>56</xdr:row>
      <xdr:rowOff>60960</xdr:rowOff>
    </xdr:from>
    <xdr:to>
      <xdr:col>6</xdr:col>
      <xdr:colOff>41564</xdr:colOff>
      <xdr:row>84</xdr:row>
      <xdr:rowOff>30480</xdr:rowOff>
    </xdr:to>
    <mc:AlternateContent xmlns:mc="http://schemas.openxmlformats.org/markup-compatibility/2006" xmlns:a14="http://schemas.microsoft.com/office/drawing/2010/main">
      <mc:Choice Requires="a14">
        <xdr:graphicFrame macro="">
          <xdr:nvGraphicFramePr>
            <xdr:cNvPr id="10" name="name">
              <a:extLst>
                <a:ext uri="{FF2B5EF4-FFF2-40B4-BE49-F238E27FC236}">
                  <a16:creationId xmlns:a16="http://schemas.microsoft.com/office/drawing/2014/main" id="{A6A6E8CF-FEF7-1B51-F792-722EA894B907}"/>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683260" y="7325360"/>
              <a:ext cx="2212340" cy="294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91440</xdr:colOff>
      <xdr:row>2</xdr:row>
      <xdr:rowOff>30480</xdr:rowOff>
    </xdr:from>
    <xdr:to>
      <xdr:col>13</xdr:col>
      <xdr:colOff>914400</xdr:colOff>
      <xdr:row>11</xdr:row>
      <xdr:rowOff>60960</xdr:rowOff>
    </xdr:to>
    <xdr:sp macro="" textlink="">
      <xdr:nvSpPr>
        <xdr:cNvPr id="13" name="Rectangle: Rounded Corners 12">
          <a:extLst>
            <a:ext uri="{FF2B5EF4-FFF2-40B4-BE49-F238E27FC236}">
              <a16:creationId xmlns:a16="http://schemas.microsoft.com/office/drawing/2014/main" id="{3B9D20A9-5791-B602-2D38-53B9D182E097}"/>
            </a:ext>
          </a:extLst>
        </xdr:cNvPr>
        <xdr:cNvSpPr/>
      </xdr:nvSpPr>
      <xdr:spPr>
        <a:xfrm>
          <a:off x="579120" y="274320"/>
          <a:ext cx="8747760" cy="1127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bg1"/>
              </a:solidFill>
            </a:rPr>
            <a:t>SALES</a:t>
          </a:r>
          <a:r>
            <a:rPr lang="en-US" sz="4400" b="1" baseline="0">
              <a:solidFill>
                <a:schemeClr val="bg1"/>
              </a:solidFill>
            </a:rPr>
            <a:t> DASHBOARD</a:t>
          </a:r>
          <a:endParaRPr lang="en-US" sz="4400" b="1">
            <a:solidFill>
              <a:schemeClr val="bg1"/>
            </a:solidFill>
          </a:endParaRPr>
        </a:p>
      </xdr:txBody>
    </xdr:sp>
    <xdr:clientData/>
  </xdr:twoCellAnchor>
  <xdr:oneCellAnchor>
    <xdr:from>
      <xdr:col>13</xdr:col>
      <xdr:colOff>1085850</xdr:colOff>
      <xdr:row>2</xdr:row>
      <xdr:rowOff>57151</xdr:rowOff>
    </xdr:from>
    <xdr:ext cx="4000500" cy="643889"/>
    <xdr:sp macro="" textlink="">
      <xdr:nvSpPr>
        <xdr:cNvPr id="21" name="TextBox 20">
          <a:extLst>
            <a:ext uri="{FF2B5EF4-FFF2-40B4-BE49-F238E27FC236}">
              <a16:creationId xmlns:a16="http://schemas.microsoft.com/office/drawing/2014/main" id="{C58BAE48-4EB9-0E21-3A37-32C2DF3FFBBE}"/>
            </a:ext>
          </a:extLst>
        </xdr:cNvPr>
        <xdr:cNvSpPr txBox="1"/>
      </xdr:nvSpPr>
      <xdr:spPr>
        <a:xfrm>
          <a:off x="9498330" y="300991"/>
          <a:ext cx="4000500" cy="6438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3200" b="1"/>
            <a:t>Total Sales</a:t>
          </a:r>
        </a:p>
      </xdr:txBody>
    </xdr:sp>
    <xdr:clientData/>
  </xdr:oneCellAnchor>
  <xdr:twoCellAnchor>
    <xdr:from>
      <xdr:col>22</xdr:col>
      <xdr:colOff>1177636</xdr:colOff>
      <xdr:row>1</xdr:row>
      <xdr:rowOff>114300</xdr:rowOff>
    </xdr:from>
    <xdr:to>
      <xdr:col>30</xdr:col>
      <xdr:colOff>0</xdr:colOff>
      <xdr:row>11</xdr:row>
      <xdr:rowOff>114300</xdr:rowOff>
    </xdr:to>
    <xdr:grpSp>
      <xdr:nvGrpSpPr>
        <xdr:cNvPr id="34" name="Group 33">
          <a:extLst>
            <a:ext uri="{FF2B5EF4-FFF2-40B4-BE49-F238E27FC236}">
              <a16:creationId xmlns:a16="http://schemas.microsoft.com/office/drawing/2014/main" id="{9A2383A7-67E6-426E-B94C-72ADF268AC13}"/>
            </a:ext>
          </a:extLst>
        </xdr:cNvPr>
        <xdr:cNvGrpSpPr/>
      </xdr:nvGrpSpPr>
      <xdr:grpSpPr>
        <a:xfrm>
          <a:off x="17606356" y="236220"/>
          <a:ext cx="3973484" cy="1219200"/>
          <a:chOff x="1896930" y="979393"/>
          <a:chExt cx="1366221" cy="634254"/>
        </a:xfrm>
      </xdr:grpSpPr>
      <xdr:sp macro="" textlink="tables!B92">
        <xdr:nvSpPr>
          <xdr:cNvPr id="44" name="Rectangle: Rounded Corners 43" descr="Total Sales">
            <a:extLst>
              <a:ext uri="{FF2B5EF4-FFF2-40B4-BE49-F238E27FC236}">
                <a16:creationId xmlns:a16="http://schemas.microsoft.com/office/drawing/2014/main" id="{96504649-5CFD-77F2-34DB-2635F1CE51F2}"/>
              </a:ext>
              <a:ext uri="{C183D7F6-B498-43B3-948B-1728B52AA6E4}">
                <adec:decorative xmlns:adec="http://schemas.microsoft.com/office/drawing/2017/decorative" val="0"/>
              </a:ext>
            </a:extLst>
          </xdr:cNvPr>
          <xdr:cNvSpPr/>
        </xdr:nvSpPr>
        <xdr:spPr>
          <a:xfrm>
            <a:off x="1896930" y="979393"/>
            <a:ext cx="1366221" cy="634254"/>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6A1556E-B912-4AFF-BC15-FB037B5FDC72}" type="TxLink">
              <a:rPr lang="en-US" sz="3200" b="0" i="0" u="none" strike="noStrike">
                <a:solidFill>
                  <a:srgbClr val="000000"/>
                </a:solidFill>
                <a:latin typeface="Calibri"/>
                <a:cs typeface="Calibri"/>
              </a:rPr>
              <a:pPr algn="ctr"/>
              <a:t> 3,348 </a:t>
            </a:fld>
            <a:endParaRPr lang="en-US" sz="3200">
              <a:solidFill>
                <a:schemeClr val="accent1"/>
              </a:solidFill>
            </a:endParaRPr>
          </a:p>
        </xdr:txBody>
      </xdr:sp>
      <xdr:sp macro="" textlink="">
        <xdr:nvSpPr>
          <xdr:cNvPr id="45" name="TextBox 44">
            <a:extLst>
              <a:ext uri="{FF2B5EF4-FFF2-40B4-BE49-F238E27FC236}">
                <a16:creationId xmlns:a16="http://schemas.microsoft.com/office/drawing/2014/main" id="{EB17090D-6FE1-2083-5CD4-C99A7EA5C591}"/>
              </a:ext>
            </a:extLst>
          </xdr:cNvPr>
          <xdr:cNvSpPr txBox="1"/>
        </xdr:nvSpPr>
        <xdr:spPr>
          <a:xfrm>
            <a:off x="1928816" y="979394"/>
            <a:ext cx="1327859" cy="3369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200" b="1">
                <a:solidFill>
                  <a:schemeClr val="tx1"/>
                </a:solidFill>
              </a:rPr>
              <a:t>Avg</a:t>
            </a:r>
            <a:r>
              <a:rPr lang="en-US" sz="3200" b="1" baseline="0">
                <a:solidFill>
                  <a:schemeClr val="tx1"/>
                </a:solidFill>
              </a:rPr>
              <a:t> Order Value</a:t>
            </a:r>
            <a:endParaRPr lang="en-US" sz="3200" b="1">
              <a:solidFill>
                <a:schemeClr val="tx1"/>
              </a:solidFill>
            </a:endParaRPr>
          </a:p>
        </xdr:txBody>
      </xdr:sp>
    </xdr:grpSp>
    <xdr:clientData/>
  </xdr:twoCellAnchor>
  <xdr:twoCellAnchor>
    <xdr:from>
      <xdr:col>6</xdr:col>
      <xdr:colOff>235528</xdr:colOff>
      <xdr:row>49</xdr:row>
      <xdr:rowOff>13854</xdr:rowOff>
    </xdr:from>
    <xdr:to>
      <xdr:col>14</xdr:col>
      <xdr:colOff>457201</xdr:colOff>
      <xdr:row>84</xdr:row>
      <xdr:rowOff>27709</xdr:rowOff>
    </xdr:to>
    <xdr:graphicFrame macro="">
      <xdr:nvGraphicFramePr>
        <xdr:cNvPr id="22" name="Chart 21">
          <a:extLst>
            <a:ext uri="{FF2B5EF4-FFF2-40B4-BE49-F238E27FC236}">
              <a16:creationId xmlns:a16="http://schemas.microsoft.com/office/drawing/2014/main" id="{A9B6B9BC-AE3B-FAF3-F6E7-2DA62F64D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254923</xdr:colOff>
      <xdr:row>49</xdr:row>
      <xdr:rowOff>30480</xdr:rowOff>
    </xdr:from>
    <xdr:to>
      <xdr:col>22</xdr:col>
      <xdr:colOff>1474123</xdr:colOff>
      <xdr:row>84</xdr:row>
      <xdr:rowOff>30480</xdr:rowOff>
    </xdr:to>
    <xdr:graphicFrame macro="">
      <xdr:nvGraphicFramePr>
        <xdr:cNvPr id="23" name="Chart 22">
          <a:extLst>
            <a:ext uri="{FF2B5EF4-FFF2-40B4-BE49-F238E27FC236}">
              <a16:creationId xmlns:a16="http://schemas.microsoft.com/office/drawing/2014/main" id="{B668566B-F093-81D2-8875-B31553BB0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332509</xdr:colOff>
      <xdr:row>15</xdr:row>
      <xdr:rowOff>114301</xdr:rowOff>
    </xdr:from>
    <xdr:to>
      <xdr:col>17</xdr:col>
      <xdr:colOff>609601</xdr:colOff>
      <xdr:row>47</xdr:row>
      <xdr:rowOff>38101</xdr:rowOff>
    </xdr:to>
    <xdr:graphicFrame macro="">
      <xdr:nvGraphicFramePr>
        <xdr:cNvPr id="47" name="Chart 46">
          <a:extLst>
            <a:ext uri="{FF2B5EF4-FFF2-40B4-BE49-F238E27FC236}">
              <a16:creationId xmlns:a16="http://schemas.microsoft.com/office/drawing/2014/main" id="{3F66C081-E377-4878-E9CE-EAD7514D6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58.988388310187" createdVersion="8" refreshedVersion="8" minRefreshableVersion="3" recordCount="1" xr:uid="{6437A2BC-F919-45AF-932D-AA56649EE5F5}">
  <cacheSource type="worksheet">
    <worksheetSource ref="A70:C71" sheet="tables"/>
  </cacheSource>
  <cacheFields count="3">
    <cacheField name="total_gloss_sales" numFmtId="164">
      <sharedItems containsSemiMixedTypes="0" containsString="0" containsNumber="1" minValue="7593159.7699999996" maxValue="7593159.7699999996" count="1">
        <n v="7593159.7699999996"/>
      </sharedItems>
    </cacheField>
    <cacheField name="total_poster_sales" numFmtId="164">
      <sharedItems containsSemiMixedTypes="0" containsString="0" containsNumber="1" minValue="5876005.5200000042" maxValue="5876005.5200000042"/>
    </cacheField>
    <cacheField name="total_standard_sales" numFmtId="164">
      <sharedItems containsSemiMixedTypes="0" containsString="0" containsNumber="1" minValue="9672346.5399999991" maxValue="9672346.539999999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68.166403587966" createdVersion="8" refreshedVersion="8" minRefreshableVersion="3" recordCount="4" xr:uid="{A9573871-2381-4945-8B44-145BCEF2D702}">
  <cacheSource type="worksheet">
    <worksheetSource ref="A1:B5" sheet="tables"/>
  </cacheSource>
  <cacheFields count="2">
    <cacheField name="sales_reps" numFmtId="0">
      <sharedItems count="4">
        <s v="Earlie Schleusner"/>
        <s v="Georgianna Chisholm"/>
        <s v="Tia Amato"/>
        <s v="Vernita Plump"/>
      </sharedItems>
    </cacheField>
    <cacheField name="Sum of total_amt_usd" numFmtId="169">
      <sharedItems containsSemiMixedTypes="0" containsString="0" containsNumber="1" minValue="886244.12" maxValue="1098137.7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194633796295" backgroundQuery="1" createdVersion="8" refreshedVersion="8" minRefreshableVersion="3" recordCount="0" supportSubquery="1" supportAdvancedDrill="1" xr:uid="{5949D8FF-37BC-4B33-8DAB-0A0CFFC2E969}">
  <cacheSource type="external" connectionId="7"/>
  <cacheFields count="2">
    <cacheField name="[orders].[date (Year)].[date (Year)]" caption="date (Year)" numFmtId="0" hierarchy="28" level="1">
      <sharedItems count="1">
        <s v="2017"/>
      </sharedItems>
    </cacheField>
    <cacheField name="[orders].[date (Month)].[date (Month)]" caption="date (Month)" numFmtId="0" hierarchy="30" level="1">
      <sharedItems count="1">
        <s v="Jan"/>
      </sharedItems>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0"/>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0"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68.196333449072" createdVersion="8" refreshedVersion="8" minRefreshableVersion="3" recordCount="5" xr:uid="{6E456449-299E-4E80-AE98-4F800D940EE0}">
  <cacheSource type="worksheet">
    <worksheetSource ref="L10:M15" sheet="tables"/>
  </cacheSource>
  <cacheFields count="2">
    <cacheField name="year" numFmtId="0">
      <sharedItems count="5">
        <s v="2013"/>
        <s v="2014"/>
        <s v="2015"/>
        <s v="2016"/>
        <s v="2017"/>
      </sharedItems>
    </cacheField>
    <cacheField name="Sum of total_amt_usd" numFmtId="166">
      <sharedItems containsSemiMixedTypes="0" containsString="0" containsNumber="1" minValue="78151.429999999993" maxValue="12864917.92" count="5">
        <n v="377331"/>
        <n v="4069106.54"/>
        <n v="5752004.9400000004"/>
        <n v="12864917.92"/>
        <n v="78151.429999999993"/>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097453702" backgroundQuery="1" createdVersion="8" refreshedVersion="8" minRefreshableVersion="3" recordCount="0" supportSubquery="1" supportAdvancedDrill="1" xr:uid="{A5AFCD71-EAAC-4836-ACAA-AFB339968C6A}">
  <cacheSource type="external" connectionId="7"/>
  <cacheFields count="2">
    <cacheField name="[Measures].[avg_order]" caption="avg_order" numFmtId="0" hierarchy="61"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1"/>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0"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oneField="1">
      <fieldsUsage count="1">
        <fieldUsage x="0"/>
      </fieldsUsage>
    </cacheHierarchy>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097800925" backgroundQuery="1" createdVersion="8" refreshedVersion="8" minRefreshableVersion="3" recordCount="0" supportSubquery="1" supportAdvancedDrill="1" xr:uid="{69401B29-46E4-4DAA-81BA-982039D1B7D5}">
  <cacheSource type="external" connectionId="7"/>
  <cacheFields count="3">
    <cacheField name="[sales_reps].[name].[name]" caption="name" numFmtId="0" hierarchy="34" level="1">
      <sharedItems count="4">
        <s v="Earlie Schleusner"/>
        <s v="Georgianna Chisholm"/>
        <s v="Tia Amato"/>
        <s v="Vernita Plump"/>
      </sharedItems>
    </cacheField>
    <cacheField name="[Measures].[Sum of total_amt_usd]" caption="Sum of total_amt_usd" numFmtId="0" hierarchy="43"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2"/>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2" memberValueDatatype="130" unbalanced="0">
      <fieldsUsage count="2">
        <fieldUsage x="-1"/>
        <fieldUsage x="0"/>
      </fieldsUsage>
    </cacheHierarchy>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098379633" backgroundQuery="1" createdVersion="8" refreshedVersion="8" minRefreshableVersion="3" recordCount="0" supportSubquery="1" supportAdvancedDrill="1" xr:uid="{67C7E784-8C6C-4469-B3C1-1BF76D118AA6}">
  <cacheSource type="external" connectionId="7"/>
  <cacheFields count="3">
    <cacheField name="[sales_reps].[name].[name]" caption="name" numFmtId="0" hierarchy="34" level="1">
      <sharedItems count="3">
        <s v="Earlie Schleusner"/>
        <s v="Tia Amato"/>
        <s v="Vernita Plump"/>
      </sharedItems>
    </cacheField>
    <cacheField name="[Measures].[Sum of total_amt_usd]" caption="Sum of total_amt_usd" numFmtId="0" hierarchy="43"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2"/>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2" memberValueDatatype="130" unbalanced="0">
      <fieldsUsage count="2">
        <fieldUsage x="-1"/>
        <fieldUsage x="0"/>
      </fieldsUsage>
    </cacheHierarchy>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099305557" backgroundQuery="1" createdVersion="8" refreshedVersion="8" minRefreshableVersion="3" recordCount="0" supportSubquery="1" supportAdvancedDrill="1" xr:uid="{FD500976-D633-4F5B-B03A-AA3F7274887D}">
  <cacheSource type="external" connectionId="7"/>
  <cacheFields count="3">
    <cacheField name="[web_events].[channel].[channel]" caption="channel" numFmtId="0" hierarchy="39" level="1">
      <sharedItems count="6">
        <s v="adwords"/>
        <s v="banner"/>
        <s v="direct"/>
        <s v="facebook"/>
        <s v="organic"/>
        <s v="twitter"/>
      </sharedItems>
    </cacheField>
    <cacheField name="[Measures].[Count of id]" caption="Count of id" numFmtId="0" hierarchy="53"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2"/>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2" memberValueDatatype="130" unbalanced="0">
      <fieldsUsage count="2">
        <fieldUsage x="-1"/>
        <fieldUsage x="0"/>
      </fieldsUsage>
    </cacheHierarchy>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oneField="1">
      <fieldsUsage count="1">
        <fieldUsage x="1"/>
      </fieldsUsage>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09965278" backgroundQuery="1" createdVersion="8" refreshedVersion="8" minRefreshableVersion="3" recordCount="0" supportSubquery="1" supportAdvancedDrill="1" xr:uid="{2840E34B-10B3-479D-813C-B195C49EFBD2}">
  <cacheSource type="external" connectionId="7"/>
  <cacheFields count="2">
    <cacheField name="[Measures].[Count of id 2]" caption="Count of id 2" numFmtId="0" hierarchy="54"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1"/>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0231481" backgroundQuery="1" createdVersion="8" refreshedVersion="8" minRefreshableVersion="3" recordCount="0" supportSubquery="1" supportAdvancedDrill="1" xr:uid="{50DE4D53-112B-4099-B809-91728860DFE9}">
  <cacheSource type="external" connectionId="7"/>
  <cacheFields count="3">
    <cacheField name="[region].[name].[name]" caption="name" numFmtId="0" hierarchy="32" level="1">
      <sharedItems count="4">
        <s v="Midwest"/>
        <s v="Northeast"/>
        <s v="Southeast"/>
        <s v="West"/>
      </sharedItems>
    </cacheField>
    <cacheField name="[Measures].[Sum of total_amt_usd]" caption="Sum of total_amt_usd" numFmtId="0" hierarchy="43" level="32767"/>
    <cacheField name="[orders].[date (Year)].[date (Year)]" caption="date (Year)" numFmtId="0" hierarchy="28" level="1">
      <sharedItems count="5">
        <s v="2013"/>
        <s v="2014"/>
        <s v="2015"/>
        <s v="2016"/>
        <s v="2017"/>
      </sharedItems>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2"/>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fieldsUsage count="2">
        <fieldUsage x="-1"/>
        <fieldUsage x="0"/>
      </fieldsUsage>
    </cacheHierarchy>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0347219" backgroundQuery="1" createdVersion="8" refreshedVersion="8" minRefreshableVersion="3" recordCount="0" supportSubquery="1" supportAdvancedDrill="1" xr:uid="{2E840F19-417B-4A42-B228-A573EB757942}">
  <cacheSource type="external" connectionId="7"/>
  <cacheFields count="2">
    <cacheField name="[Measures].[Count of id 3]" caption="Count of id 3" numFmtId="0" hierarchy="55"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1"/>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oneField="1">
      <fieldsUsage count="1">
        <fieldUsage x="0"/>
      </fieldsUsage>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0578704" backgroundQuery="1" createdVersion="8" refreshedVersion="8" minRefreshableVersion="3" recordCount="0" supportSubquery="1" supportAdvancedDrill="1" xr:uid="{464ED3C5-0F63-4F0F-A8D0-D3B51E404C6F}">
  <cacheSource type="external" connectionId="7"/>
  <cacheFields count="2">
    <cacheField name="[Measures].[total_quantity_sold]" caption="total_quantity_sold" numFmtId="0" hierarchy="56"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1"/>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oneField="1">
      <fieldsUsage count="1">
        <fieldUsage x="0"/>
      </fieldsUsage>
    </cacheHierarchy>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0925927" backgroundQuery="1" createdVersion="8" refreshedVersion="8" minRefreshableVersion="3" recordCount="0" supportSubquery="1" supportAdvancedDrill="1" xr:uid="{6D2CED4F-8FB5-4829-948A-D1669DBFFA91}">
  <cacheSource type="external" connectionId="7"/>
  <cacheFields count="2">
    <cacheField name="[Measures].[total_standard_sales]" caption="total_standard_sales" numFmtId="0" hierarchy="57"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1"/>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oneField="1">
      <fieldsUsage count="1">
        <fieldUsage x="0"/>
      </fieldsUsage>
    </cacheHierarchy>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1273151" backgroundQuery="1" createdVersion="8" refreshedVersion="8" minRefreshableVersion="3" recordCount="0" supportSubquery="1" supportAdvancedDrill="1" xr:uid="{3ADECF33-76A2-4043-A9CE-C04735AA0D1A}">
  <cacheSource type="external" connectionId="7"/>
  <cacheFields count="2">
    <cacheField name="[Measures].[total_gloss_sales]" caption="total_gloss_sales" numFmtId="0" hierarchy="58"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1"/>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oneField="1">
      <fieldsUsage count="1">
        <fieldUsage x="0"/>
      </fieldsUsage>
    </cacheHierarchy>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1504628" backgroundQuery="1" createdVersion="8" refreshedVersion="8" minRefreshableVersion="3" recordCount="0" supportSubquery="1" supportAdvancedDrill="1" xr:uid="{FE602F24-47EE-4E59-8CDB-0F01D677BD3F}">
  <cacheSource type="external" connectionId="7"/>
  <cacheFields count="2">
    <cacheField name="[Measures].[total_poster_sales]" caption="total_poster_sales" numFmtId="0" hierarchy="59"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1"/>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oneField="1">
      <fieldsUsage count="1">
        <fieldUsage x="0"/>
      </fieldsUsage>
    </cacheHierarchy>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2199074" backgroundQuery="1" createdVersion="8" refreshedVersion="8" minRefreshableVersion="3" recordCount="0" supportSubquery="1" supportAdvancedDrill="1" xr:uid="{F837AF5F-2FD8-4FD8-834B-5EA3164A8821}">
  <cacheSource type="external" connectionId="7"/>
  <cacheFields count="4">
    <cacheField name="[Measures].[total_standard_sales]" caption="total_standard_sales" numFmtId="0" hierarchy="57" level="32767"/>
    <cacheField name="[Measures].[total_gloss_sales]" caption="total_gloss_sales" numFmtId="0" hierarchy="58" level="32767"/>
    <cacheField name="[Measures].[total_poster_sales]" caption="total_poster_sales" numFmtId="0" hierarchy="59"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3"/>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oneField="1">
      <fieldsUsage count="1">
        <fieldUsage x="0"/>
      </fieldsUsage>
    </cacheHierarchy>
    <cacheHierarchy uniqueName="[Measures].[total_gloss_sales]" caption="total_gloss_sales" measure="1" displayFolder="" measureGroup="orders" count="0" oneField="1">
      <fieldsUsage count="1">
        <fieldUsage x="1"/>
      </fieldsUsage>
    </cacheHierarchy>
    <cacheHierarchy uniqueName="[Measures].[total_poster_sales]" caption="total_poster_sales" measure="1" displayFolder="" measureGroup="orders" count="0" oneField="1">
      <fieldsUsage count="1">
        <fieldUsage x="2"/>
      </fieldsUsage>
    </cacheHierarchy>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300926" backgroundQuery="1" createdVersion="8" refreshedVersion="8" minRefreshableVersion="3" recordCount="0" supportSubquery="1" supportAdvancedDrill="1" xr:uid="{2FA51981-6C04-49AE-8F2B-FE832B6BE0C9}">
  <cacheSource type="external" connectionId="7"/>
  <cacheFields count="3">
    <cacheField name="[accounts].[name].[name]" caption="name" numFmtId="0" hierarchy="1" level="1">
      <sharedItems count="7">
        <s v="Arrow Electronics"/>
        <s v="EOG Resources"/>
        <s v="General Dynamics"/>
        <s v="IBM"/>
        <s v="Leucadia National"/>
        <s v="Mosaic"/>
        <s v="Republic Services"/>
      </sharedItems>
    </cacheField>
    <cacheField name="[Measures].[Sum of total_amt_usd]" caption="Sum of total_amt_usd" numFmtId="0" hierarchy="43"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2" memberValueDatatype="130" unbalanced="0">
      <fieldsUsage count="2">
        <fieldUsage x="-1"/>
        <fieldUsage x="0"/>
      </fieldsUsage>
    </cacheHierarchy>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2"/>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3703706" backgroundQuery="1" createdVersion="8" refreshedVersion="8" minRefreshableVersion="3" recordCount="0" supportSubquery="1" supportAdvancedDrill="1" xr:uid="{FDFB8F94-10A4-4418-9E6F-2B3B5620B46B}">
  <cacheSource type="external" connectionId="7"/>
  <cacheFields count="3">
    <cacheField name="[accounts].[name].[name]" caption="name" numFmtId="0" hierarchy="1" level="1">
      <sharedItems count="350">
        <s v="3M"/>
        <s v="Abbott Laboratories"/>
        <s v="AbbVie"/>
        <s v="ADP"/>
        <s v="Advance Auto Parts"/>
        <s v="AECOM"/>
        <s v="AES"/>
        <s v="Aetna"/>
        <s v="Aflac"/>
        <s v="AIG"/>
        <s v="Air Products &amp; Chemicals"/>
        <s v="Alcoa"/>
        <s v="Allstate"/>
        <s v="Ally Financial"/>
        <s v="Alphabet"/>
        <s v="Altria Group"/>
        <s v="Amazon.com"/>
        <s v="American Airlines Group"/>
        <s v="American Electric Power"/>
        <s v="American Express"/>
        <s v="American Family Insurance Group"/>
        <s v="Ameriprise Financial"/>
        <s v="AmerisourceBergen"/>
        <s v="Amgen"/>
        <s v="Anadarko Petroleum"/>
        <s v="Anthem"/>
        <s v="Apple"/>
        <s v="Applied Materials"/>
        <s v="Aramark"/>
        <s v="Archer Daniels Midland"/>
        <s v="Arrow Electronics"/>
        <s v="Assurant"/>
        <s v="AT&amp;T"/>
        <s v="Autoliv"/>
        <s v="AutoNation"/>
        <s v="AutoZone"/>
        <s v="Avis Budget Group"/>
        <s v="Avnet"/>
        <s v="Baker Hughes"/>
        <s v="Ball"/>
        <s v="Bank of America Corp."/>
        <s v="Bank of New York Mellon Corp."/>
        <s v="Baxter International"/>
        <s v="BB&amp;T Corp."/>
        <s v="Becton Dickinson"/>
        <s v="Bed Bath &amp; Beyond"/>
        <s v="Berkshire Hathaway"/>
        <s v="Best Buy"/>
        <s v="Biogen"/>
        <s v="BlackRock"/>
        <s v="Boeing"/>
        <s v="BorgWarner"/>
        <s v="Bristol-Myers Squibb"/>
        <s v="Broadcom"/>
        <s v="C.H. Robinson Worldwide"/>
        <s v="Cameron International"/>
        <s v="Campbell Soup"/>
        <s v="Capital One Financial"/>
        <s v="Cardinal Health"/>
        <s v="CarMax"/>
        <s v="Caterpillar"/>
        <s v="CBRE Group"/>
        <s v="CBS"/>
        <s v="CDW"/>
        <s v="Celgene"/>
        <s v="Centene"/>
        <s v="CenturyLink"/>
        <s v="Charter Communications"/>
        <s v="Chesapeake Energy"/>
        <s v="Chevron"/>
        <s v="CHS"/>
        <s v="Cigna"/>
        <s v="Cisco Systems"/>
        <s v="Citigroup"/>
        <s v="Coca-Cola"/>
        <s v="Cognizant Technology Solutions"/>
        <s v="Colgate-Palmolive"/>
        <s v="Comcast"/>
        <s v="Community Health Systems"/>
        <s v="Computer Sciences"/>
        <s v="ConAgra Foods"/>
        <s v="ConocoPhillips"/>
        <s v="Consolidated Edison"/>
        <s v="Core-Mark Holding"/>
        <s v="Corning"/>
        <s v="Costco"/>
        <s v="Crown Holdings"/>
        <s v="CST Brands"/>
        <s v="CSX"/>
        <s v="Cummins"/>
        <s v="CVS Health"/>
        <s v="D.R. Horton"/>
        <s v="Danaher"/>
        <s v="DaVita HealthCare Partners"/>
        <s v="Dean Foods"/>
        <s v="Deere"/>
        <s v="Delta Air Lines"/>
        <s v="Devon Energy"/>
        <s v="Discover Financial Services"/>
        <s v="DISH Network"/>
        <s v="Disney"/>
        <s v="Dollar General"/>
        <s v="Dollar Tree"/>
        <s v="Dominion Resources"/>
        <s v="Dow Chemical"/>
        <s v="DTE Energy"/>
        <s v="Duke Energy"/>
        <s v="DuPont"/>
        <s v="Eastman Chemical"/>
        <s v="eBay"/>
        <s v="Ecolab"/>
        <s v="Edison International"/>
        <s v="Eli Lilly"/>
        <s v="EMC"/>
        <s v="Emerson Electric"/>
        <s v="Energy Transfer Equity"/>
        <s v="Entergy"/>
        <s v="Enterprise Products Partners"/>
        <s v="EOG Resources"/>
        <s v="Estee Lauder"/>
        <s v="Eversource Energy"/>
        <s v="Exelon"/>
        <s v="Express Scripts Holding"/>
        <s v="Exxon Mobil"/>
        <s v="Facebook"/>
        <s v="Fannie Mae"/>
        <s v="Farmers Insurance Exchange"/>
        <s v="FedEx"/>
        <s v="Fidelity National Financial"/>
        <s v="First Data"/>
        <s v="FirstEnergy"/>
        <s v="Fluor"/>
        <s v="Ford Motor"/>
        <s v="Franklin Resources"/>
        <s v="Freddie Mac"/>
        <s v="Freeport-McMoRan"/>
        <s v="GameStop"/>
        <s v="Gap"/>
        <s v="General Dynamics"/>
        <s v="General Electric"/>
        <s v="General Mills"/>
        <s v="General Motors"/>
        <s v="Genuine Parts"/>
        <s v="Genworth Financial"/>
        <s v="Gilead Sciences"/>
        <s v="Global Partners"/>
        <s v="Goodyear Tire &amp; Rubber"/>
        <s v="Group 1 Automotive"/>
        <s v="Guardian Life Ins. Co. of America"/>
        <s v="Halliburton"/>
        <s v="Hartford Financial Services Group"/>
        <s v="HCA Holdings"/>
        <s v="HD Supply Holdings"/>
        <s v="Health Net"/>
        <s v="Henry Schein"/>
        <s v="Hertz Global Holdings"/>
        <s v="Hilton Worldwide Holdings"/>
        <s v="HollyFrontier"/>
        <s v="Home Depot"/>
        <s v="Honeywell International"/>
        <s v="Hormel Foods"/>
        <s v="HP"/>
        <s v="Humana"/>
        <s v="Huntsman"/>
        <s v="IBM"/>
        <s v="Icahn Enterprises"/>
        <s v="Illinois Tool Works"/>
        <s v="Ingram Micro"/>
        <s v="Intel"/>
        <s v="International Paper"/>
        <s v="INTL FCStone"/>
        <s v="J.C. Penney"/>
        <s v="J.P. Morgan Chase"/>
        <s v="Jabil Circuit"/>
        <s v="Jacobs Engineering Group"/>
        <s v="Jarden"/>
        <s v="Johnson &amp; Johnson"/>
        <s v="Johnson Controls"/>
        <s v="Kellogg"/>
        <s v="Kimberly-Clark"/>
        <s v="Kinder Morgan"/>
        <s v="KKR"/>
        <s v="Kohls"/>
        <s v="Kraft Heinz"/>
        <s v="Kroger"/>
        <s v="L Brands"/>
        <s v="L-3 Communications"/>
        <s v="Laboratory Corp. of America"/>
        <s v="Land OLakes"/>
        <s v="Las Vegas Sands"/>
        <s v="Lear"/>
        <s v="Lennar"/>
        <s v="Leucadia National"/>
        <s v="Level 3 Communications"/>
        <s v="Liberty Interactive"/>
        <s v="Liberty Mutual Insurance Group"/>
        <s v="Lincoln National"/>
        <s v="Lithia Motors"/>
        <s v="Lockheed Martin"/>
        <s v="Loews"/>
        <s v="Lowes"/>
        <s v="Macys"/>
        <s v="ManpowerGroup"/>
        <s v="Marathon Petroleum"/>
        <s v="Marriott International"/>
        <s v="Marsh &amp; McLennan"/>
        <s v="Masco"/>
        <s v="Massachusetts Mutual Life Insurance"/>
        <s v="MasterCard"/>
        <s v="McDonalds"/>
        <s v="McKesson"/>
        <s v="Merck"/>
        <s v="MetLife"/>
        <s v="MGM Resorts International"/>
        <s v="Micron Technology"/>
        <s v="Microsoft"/>
        <s v="Mohawk Industries"/>
        <s v="Molina Healthcare"/>
        <s v="Mondelez International"/>
        <s v="Monsanto"/>
        <s v="Morgan Stanley"/>
        <s v="Mosaic"/>
        <s v="Murphy USA"/>
        <s v="National Oilwell Varco"/>
        <s v="Nationwide"/>
        <s v="Navistar International"/>
        <s v="New York Life Insurance"/>
        <s v="Newmont Mining"/>
        <s v="News Corp."/>
        <s v="NextEra Energy"/>
        <s v="NGL Energy Partners"/>
        <s v="Nike"/>
        <s v="Nordstrom"/>
        <s v="Norfolk Southern"/>
        <s v="Northrop Grumman"/>
        <s v="Northwestern Mutual"/>
        <s v="NRG Energy"/>
        <s v="Nucor"/>
        <s v="Occidental Petroleum"/>
        <s v="Office Depot"/>
        <s v="Omnicom Group"/>
        <s v="Oneok"/>
        <s v="Oracle"/>
        <s v="OReilly Automotive"/>
        <s v="Owens &amp; Minor"/>
        <s v="Paccar"/>
        <s v="Pacific Life"/>
        <s v="Parker-Hannifin"/>
        <s v="PayPal Holdings"/>
        <s v="PBF Energy"/>
        <s v="Penske Automotive Group"/>
        <s v="PepsiCo"/>
        <s v="Performance Food Group"/>
        <s v="Peter Kiewit Sons"/>
        <s v="Pfizer"/>
        <s v="PG&amp;E Corp."/>
        <s v="Philip Morris International"/>
        <s v="Phillips 66"/>
        <s v="Plains GP Holdings"/>
        <s v="PNC Financial Services Group"/>
        <s v="PPG Industries"/>
        <s v="PPL"/>
        <s v="Praxair"/>
        <s v="Precision Castparts"/>
        <s v="Priceline Group"/>
        <s v="Principal Financial"/>
        <s v="Procter &amp; Gamble"/>
        <s v="Progressive"/>
        <s v="Prudential Financial"/>
        <s v="Public Service Enterprise Group"/>
        <s v="Publix Super Markets"/>
        <s v="PVH"/>
        <s v="Qualcomm"/>
        <s v="R.R. Donnelley &amp; Sons"/>
        <s v="Raytheon"/>
        <s v="Reinsurance Group of America"/>
        <s v="Reliance Steel &amp; Aluminum"/>
        <s v="Republic Services"/>
        <s v="Reynolds American"/>
        <s v="Rite Aid"/>
        <s v="Ross Stores"/>
        <s v="Sears Holdings"/>
        <s v="Sempra Energy"/>
        <s v="Sherwin-Williams"/>
        <s v="Sonic Automotive"/>
        <s v="Southern"/>
        <s v="Southwest Airlines"/>
        <s v="SpartanNash"/>
        <s v="Stanley Black &amp; Decker"/>
        <s v="Staples"/>
        <s v="Starbucks"/>
        <s v="State Farm Insurance Cos."/>
        <s v="State Street Corp."/>
        <s v="Stryker"/>
        <s v="SunTrust Banks"/>
        <s v="Supervalu"/>
        <s v="Synnex"/>
        <s v="Sysco"/>
        <s v="Target"/>
        <s v="Tech Data"/>
        <s v="Tenet Healthcare"/>
        <s v="Tenneco"/>
        <s v="Tesoro"/>
        <s v="Texas Instruments"/>
        <s v="Textron"/>
        <s v="Thermo Fisher Scientific"/>
        <s v="Thrivent Financial for Lutherans"/>
        <s v="TIAA"/>
        <s v="Time Warner"/>
        <s v="Time Warner Cable"/>
        <s v="TJX"/>
        <s v="Toys R Us"/>
        <s v="Travelers Cos."/>
        <s v="Twenty-First Century Fox"/>
        <s v="Tyson Foods"/>
        <s v="U.S. Bancorp"/>
        <s v="Union Pacific"/>
        <s v="United Continental Holdings"/>
        <s v="United Natural Foods"/>
        <s v="United States Steel"/>
        <s v="United Technologies"/>
        <s v="UnitedHealth Group"/>
        <s v="Univar"/>
        <s v="Universal Health Services"/>
        <s v="Unum Group"/>
        <s v="UPS"/>
        <s v="US Foods Holding"/>
        <s v="USAA"/>
        <s v="Valero Energy"/>
        <s v="Veritiv"/>
        <s v="Verizon"/>
        <s v="VF"/>
        <s v="Viacom"/>
        <s v="Visa"/>
        <s v="Voya Financial"/>
        <s v="W.W. Grainger"/>
        <s v="Walgreens Boots Alliance"/>
        <s v="Walmart"/>
        <s v="Waste Management"/>
        <s v="WellCare Health Plans"/>
        <s v="Wells Fargo"/>
        <s v="Western Digital"/>
        <s v="Western Refining"/>
        <s v="WestRock"/>
        <s v="Whirlpool"/>
        <s v="Whole Foods Market"/>
        <s v="World Fuel Services"/>
        <s v="Xcel Energy"/>
        <s v="Xerox"/>
        <s v="Yum Brands"/>
      </sharedItems>
    </cacheField>
    <cacheField name="[Measures].[Sum of total_amt_usd]" caption="Sum of total_amt_usd" numFmtId="0" hierarchy="43" level="32767"/>
    <cacheField name="[orders].[date (Year)].[date (Year)]" caption="date (Year)" numFmtId="0" hierarchy="28" level="1">
      <sharedItems count="5">
        <s v="2013"/>
        <s v="2014"/>
        <s v="2015"/>
        <s v="2016"/>
        <s v="2017"/>
      </sharedItems>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2" memberValueDatatype="130" unbalanced="0">
      <fieldsUsage count="2">
        <fieldUsage x="-1"/>
        <fieldUsage x="0"/>
      </fieldsUsage>
    </cacheHierarchy>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2"/>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4513891" backgroundQuery="1" createdVersion="8" refreshedVersion="8" minRefreshableVersion="3" recordCount="0" supportSubquery="1" supportAdvancedDrill="1" xr:uid="{8881EDA1-2085-47EA-814C-1BF676160558}">
  <cacheSource type="external" connectionId="7"/>
  <cacheFields count="7">
    <cacheField name="[Measures].[Sum of total_amt_usd]" caption="Sum of total_amt_usd" numFmtId="0" hierarchy="43" level="32767"/>
    <cacheField name="[orders].[date (Year)].[date (Year)]" caption="date (Year)" numFmtId="0" hierarchy="28" level="1">
      <sharedItems count="5">
        <s v="2013"/>
        <s v="2014"/>
        <s v="2015"/>
        <s v="2016"/>
        <s v="2017"/>
      </sharedItems>
    </cacheField>
    <cacheField name="[Measures].[Count of total]" caption="Count of total" numFmtId="0" hierarchy="50" level="32767"/>
    <cacheField name="[Measures].[Average of total_amt_usd]" caption="Average of total_amt_usd" numFmtId="0" hierarchy="49" level="32767"/>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1"/>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oneField="1">
      <fieldsUsage count="1">
        <fieldUsage x="3"/>
      </fieldsUsage>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520833" backgroundQuery="1" createdVersion="8" refreshedVersion="8" minRefreshableVersion="3" recordCount="0" supportSubquery="1" supportAdvancedDrill="1" xr:uid="{00B0006A-2E83-42CD-AAB5-CAE353C9FE10}">
  <cacheSource type="external" connectionId="7"/>
  <cacheFields count="2">
    <cacheField name="[orders].[date (Year)].[date (Year)]" caption="date (Year)" numFmtId="0" hierarchy="28" level="1">
      <sharedItems count="5">
        <s v="2013"/>
        <s v="2014"/>
        <s v="2015"/>
        <s v="2016"/>
        <s v="2017"/>
      </sharedItems>
    </cacheField>
    <cacheField name="[Measures].[Sum of total_amt_usd]" caption="Sum of total_amt_usd" numFmtId="0" hierarchy="43" level="32767"/>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0"/>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6134261" backgroundQuery="1" createdVersion="8" refreshedVersion="8" minRefreshableVersion="3" recordCount="0" supportSubquery="1" supportAdvancedDrill="1" xr:uid="{86B860AB-6CCB-424A-9AC0-B80348189E92}">
  <cacheSource type="external" connectionId="7"/>
  <cacheFields count="3">
    <cacheField name="[Measures].[Sum of total_amt_usd]" caption="Sum of total_amt_usd" numFmtId="0" hierarchy="43" level="32767"/>
    <cacheField name="[region].[name].[name]" caption="name" numFmtId="0" hierarchy="32" level="1">
      <sharedItems count="4">
        <s v="Midwest"/>
        <s v="Northeast"/>
        <s v="Southeast"/>
        <s v="West"/>
      </sharedItems>
    </cacheField>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2"/>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fieldsUsage count="2">
        <fieldUsage x="-1"/>
        <fieldUsage x="1"/>
      </fieldsUsage>
    </cacheHierarchy>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208106365739" backgroundQuery="1" createdVersion="8" refreshedVersion="8" minRefreshableVersion="3" recordCount="0" supportSubquery="1" supportAdvancedDrill="1" xr:uid="{3631B4C9-B921-45F6-BA65-2C979A5DEC80}">
  <cacheSource type="external" connectionId="7"/>
  <cacheFields count="2">
    <cacheField name="[Measures].[Total_Sales]" caption="Total_Sales" numFmtId="0" hierarchy="60" level="32767"/>
    <cacheField name="[orders].[date (Year)].[date (Year)]" caption="date (Year)" numFmtId="0" hierarchy="28" level="1">
      <sharedItems containsSemiMixedTypes="0" containsNonDate="0" containsString="0"/>
    </cacheField>
  </cacheFields>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fieldsUsage count="2">
        <fieldUsage x="-1"/>
        <fieldUsage x="1"/>
      </fieldsUsage>
    </cacheHierarchy>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oneField="1">
      <fieldsUsage count="1">
        <fieldUsage x="0"/>
      </fieldsUsage>
    </cacheHierarchy>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orders" uniqueName="[orders]" caption="orders"/>
    <dimension name="region" uniqueName="[region]" caption="region"/>
    <dimension name="sales_reps" uniqueName="[sales_reps]" caption="sales_reps"/>
    <dimension name="web_events" uniqueName="[web_events]" caption="web_events"/>
  </dimensions>
  <measureGroups count="6">
    <measureGroup name="accounts" caption="accounts"/>
    <measureGroup name="Calendar" caption="Calendar"/>
    <measureGroup name="orders" caption="orders"/>
    <measureGroup name="region" caption="region"/>
    <measureGroup name="sales_reps" caption="sales_reps"/>
    <measureGroup name="web_events" caption="web_events"/>
  </measureGroups>
  <maps count="17">
    <map measureGroup="0" dimension="0"/>
    <map measureGroup="0" dimension="4"/>
    <map measureGroup="0" dimension="5"/>
    <map measureGroup="1" dimension="1"/>
    <map measureGroup="2" dimension="0"/>
    <map measureGroup="2" dimension="1"/>
    <map measureGroup="2" dimension="3"/>
    <map measureGroup="2" dimension="4"/>
    <map measureGroup="2" dimension="5"/>
    <map measureGroup="3" dimension="4"/>
    <map measureGroup="4" dimension="4"/>
    <map measureGroup="4" dimension="5"/>
    <map measureGroup="5" dimension="0"/>
    <map measureGroup="5" dimension="1"/>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68.194635069442" backgroundQuery="1" createdVersion="3" refreshedVersion="8" minRefreshableVersion="3" recordCount="0" supportSubquery="1" supportAdvancedDrill="1" xr:uid="{1A5FCCAB-3F02-45D4-BF93-8CF8595E4C91}">
  <cacheSource type="external" connectionId="7">
    <extLst>
      <ext xmlns:x14="http://schemas.microsoft.com/office/spreadsheetml/2009/9/main" uri="{F057638F-6D5F-4e77-A914-E7F072B9BCA8}">
        <x14:sourceConnection name="ThisWorkbookDataModel"/>
      </ext>
    </extLst>
  </cacheSource>
  <cacheFields count="0"/>
  <cacheHierarchies count="69">
    <cacheHierarchy uniqueName="[accounts].[id]" caption="id" attribute="1" defaultMemberUniqueName="[accounts].[id].[All]" allUniqueName="[accounts].[id].[All]" dimensionUniqueName="[accounts]" displayFolder="" count="0" memberValueDatatype="130" unbalanced="0"/>
    <cacheHierarchy uniqueName="[accounts].[name]" caption="name" attribute="1" defaultMemberUniqueName="[accounts].[name].[All]" allUniqueName="[accounts].[name].[All]" dimensionUniqueName="[accounts]" displayFolder="" count="0" memberValueDatatype="130" unbalanced="0"/>
    <cacheHierarchy uniqueName="[accounts].[website]" caption="website" attribute="1" defaultMemberUniqueName="[accounts].[website].[All]" allUniqueName="[accounts].[website].[All]" dimensionUniqueName="[accounts]" displayFolder="" count="0" memberValueDatatype="130" unbalanced="0"/>
    <cacheHierarchy uniqueName="[accounts].[lat]" caption="lat" attribute="1" defaultMemberUniqueName="[accounts].[lat].[All]" allUniqueName="[accounts].[lat].[All]" dimensionUniqueName="[accounts]" displayFolder="" count="0" memberValueDatatype="5" unbalanced="0"/>
    <cacheHierarchy uniqueName="[accounts].[long]" caption="long" attribute="1" defaultMemberUniqueName="[accounts].[long].[All]" allUniqueName="[accounts].[long].[All]" dimensionUniqueName="[accounts]" displayFolder="" count="0" memberValueDatatype="5" unbalanced="0"/>
    <cacheHierarchy uniqueName="[accounts].[primary_poc]" caption="primary_poc" attribute="1" defaultMemberUniqueName="[accounts].[primary_poc].[All]" allUniqueName="[accounts].[primary_poc].[All]" dimensionUniqueName="[accounts]" displayFolder="" count="0" memberValueDatatype="130" unbalanced="0"/>
    <cacheHierarchy uniqueName="[accounts].[sales_rep_id]" caption="sales_rep_id" attribute="1" defaultMemberUniqueName="[accounts].[sales_rep_id].[All]" allUniqueName="[accounts].[sales_rep_id].[All]" dimensionUniqueName="[accounts]" displayFolder="" count="0" memberValueDatatype="130" unbalanced="0"/>
    <cacheHierarchy uniqueName="[Calendar].[Date Time]" caption="Date Time" attribute="1" time="1" keyAttribute="1" defaultMemberUniqueName="[Calendar].[Date Time].[All]" allUniqueName="[Calendar].[Date Tim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orders].[id]" caption="id" attribute="1" defaultMemberUniqueName="[orders].[id].[All]" allUniqueName="[orders].[id].[All]" dimensionUniqueName="[orders]" displayFolder="" count="0" memberValueDatatype="130" unbalanced="0"/>
    <cacheHierarchy uniqueName="[orders].[account_id]" caption="account_id" attribute="1" defaultMemberUniqueName="[orders].[account_id].[All]" allUniqueName="[orders].[account_id].[All]" dimensionUniqueName="[orders]" displayFolder="" count="0" memberValueDatatype="130" unbalanced="0"/>
    <cacheHierarchy uniqueName="[orders].[occurred_at]" caption="occurred_at" attribute="1" time="1" defaultMemberUniqueName="[orders].[occurred_at].[All]" allUniqueName="[orders].[occurred_at].[All]" dimensionUniqueName="[orders]" displayFolder="" count="0" memberValueDatatype="7" unbalanced="0"/>
    <cacheHierarchy uniqueName="[orders].[standard_qty]" caption="standard_qty" attribute="1" defaultMemberUniqueName="[orders].[standard_qty].[All]" allUniqueName="[orders].[standard_qty].[All]" dimensionUniqueName="[orders]" displayFolder="" count="0" memberValueDatatype="20" unbalanced="0"/>
    <cacheHierarchy uniqueName="[orders].[gloss_qty]" caption="gloss_qty" attribute="1" defaultMemberUniqueName="[orders].[gloss_qty].[All]" allUniqueName="[orders].[gloss_qty].[All]" dimensionUniqueName="[orders]" displayFolder="" count="0" memberValueDatatype="20" unbalanced="0"/>
    <cacheHierarchy uniqueName="[orders].[poster_qty]" caption="poster_qty" attribute="1" defaultMemberUniqueName="[orders].[poster_qty].[All]" allUniqueName="[orders].[poster_qty].[All]" dimensionUniqueName="[orders]" displayFolder="" count="0" memberValueDatatype="20" unbalanced="0"/>
    <cacheHierarchy uniqueName="[orders].[total]" caption="total" attribute="1" defaultMemberUniqueName="[orders].[total].[All]" allUniqueName="[orders].[total].[All]" dimensionUniqueName="[orders]" displayFolder="" count="0" memberValueDatatype="20" unbalanced="0"/>
    <cacheHierarchy uniqueName="[orders].[standard_amt_usd]" caption="standard_amt_usd" attribute="1" defaultMemberUniqueName="[orders].[standard_amt_usd].[All]" allUniqueName="[orders].[standard_amt_usd].[All]" dimensionUniqueName="[orders]" displayFolder="" count="0" memberValueDatatype="5" unbalanced="0"/>
    <cacheHierarchy uniqueName="[orders].[gloss_amt_usd]" caption="gloss_amt_usd" attribute="1" defaultMemberUniqueName="[orders].[gloss_amt_usd].[All]" allUniqueName="[orders].[gloss_amt_usd].[All]" dimensionUniqueName="[orders]" displayFolder="" count="0" memberValueDatatype="5" unbalanced="0"/>
    <cacheHierarchy uniqueName="[orders].[poster_amt_usd]" caption="poster_amt_usd" attribute="1" defaultMemberUniqueName="[orders].[poster_amt_usd].[All]" allUniqueName="[orders].[poster_amt_usd].[All]" dimensionUniqueName="[orders]" displayFolder="" count="0" memberValueDatatype="5" unbalanced="0"/>
    <cacheHierarchy uniqueName="[orders].[total_amt_usd]" caption="total_amt_usd" attribute="1" defaultMemberUniqueName="[orders].[total_amt_usd].[All]" allUniqueName="[orders].[total_amt_us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date (Year)]" caption="date (Year)" attribute="1" defaultMemberUniqueName="[orders].[date (Year)].[All]" allUniqueName="[orders].[date (Year)].[All]" dimensionUniqueName="[orders]" displayFolder="" count="2" memberValueDatatype="130" unbalanced="0"/>
    <cacheHierarchy uniqueName="[orders].[date (Quarter)]" caption="date (Quarter)" attribute="1" defaultMemberUniqueName="[orders].[date (Quarter)].[All]" allUniqueName="[orders].[date (Quarter)].[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region].[id]" caption="id" attribute="1" defaultMemberUniqueName="[region].[id].[All]" allUniqueName="[region].[id].[All]" dimensionUniqueName="[region]" displayFolder="" count="0" memberValueDatatype="130" unbalanced="0"/>
    <cacheHierarchy uniqueName="[region].[name]" caption="name" attribute="1" defaultMemberUniqueName="[region].[name].[All]" allUniqueName="[region].[name].[All]" dimensionUniqueName="[region]" displayFolder="" count="2" memberValueDatatype="130" unbalanced="0"/>
    <cacheHierarchy uniqueName="[sales_reps].[id]" caption="id" attribute="1" defaultMemberUniqueName="[sales_reps].[id].[All]" allUniqueName="[sales_reps].[id].[All]" dimensionUniqueName="[sales_reps]" displayFolder="" count="0" memberValueDatatype="130" unbalanced="0"/>
    <cacheHierarchy uniqueName="[sales_reps].[name]" caption="name" attribute="1" defaultMemberUniqueName="[sales_reps].[name].[All]" allUniqueName="[sales_reps].[name].[All]" dimensionUniqueName="[sales_reps]" displayFolder="" count="0" memberValueDatatype="130" unbalanced="0"/>
    <cacheHierarchy uniqueName="[sales_reps].[region_id]" caption="region_id" attribute="1" defaultMemberUniqueName="[sales_reps].[region_id].[All]" allUniqueName="[sales_reps].[region_id].[All]" dimensionUniqueName="[sales_reps]" displayFolder="" count="0" memberValueDatatype="130" unbalanced="0"/>
    <cacheHierarchy uniqueName="[web_events].[id]" caption="id" attribute="1" defaultMemberUniqueName="[web_events].[id].[All]" allUniqueName="[web_events].[id].[All]" dimensionUniqueName="[web_events]" displayFolder="" count="0" memberValueDatatype="130" unbalanced="0"/>
    <cacheHierarchy uniqueName="[web_events].[account_id]" caption="account_id" attribute="1" defaultMemberUniqueName="[web_events].[account_id].[All]" allUniqueName="[web_events].[account_id].[All]" dimensionUniqueName="[web_events]" displayFolder="" count="0" memberValueDatatype="130" unbalanced="0"/>
    <cacheHierarchy uniqueName="[web_events].[occurred_at]" caption="occurred_at" attribute="1" time="1" defaultMemberUniqueName="[web_events].[occurred_at].[All]" allUniqueName="[web_events].[occurred_at].[All]" dimensionUniqueName="[web_events]" displayFolder="" count="0" memberValueDatatype="7" unbalanced="0"/>
    <cacheHierarchy uniqueName="[web_events].[channel]" caption="channel" attribute="1" defaultMemberUniqueName="[web_events].[channel].[All]" allUniqueName="[web_events].[channel].[All]" dimensionUniqueName="[web_events]" displayFolder="" count="0" memberValueDatatype="130" unbalanced="0"/>
    <cacheHierarchy uniqueName="[web_events].[date]" caption="date" attribute="1" time="1" defaultMemberUniqueName="[web_events].[date].[All]" allUniqueName="[web_events].[date].[All]" dimensionUniqueName="[web_events]" displayFolder="" count="0" memberValueDatatype="7"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Count of account_id]" caption="Count of account_id" measure="1" displayFolder="" measureGroup="orders" count="0">
      <extLst>
        <ext xmlns:x15="http://schemas.microsoft.com/office/spreadsheetml/2010/11/main" uri="{B97F6D7D-B522-45F9-BDA1-12C45D357490}">
          <x15:cacheHierarchy aggregatedColumn="17"/>
        </ext>
      </extLst>
    </cacheHierarchy>
    <cacheHierarchy uniqueName="[Measures].[Sum of total_amt_usd]" caption="Sum of total_amt_usd" measure="1" displayFolder="" measureGroup="orders" count="0">
      <extLst>
        <ext xmlns:x15="http://schemas.microsoft.com/office/spreadsheetml/2010/11/main" uri="{B97F6D7D-B522-45F9-BDA1-12C45D357490}">
          <x15:cacheHierarchy aggregatedColumn="26"/>
        </ext>
      </extLst>
    </cacheHierarchy>
    <cacheHierarchy uniqueName="[Measures].[Max of total_amt_usd]" caption="Max of total_amt_usd" measure="1" displayFolder="" measureGroup="orders" count="0">
      <extLst>
        <ext xmlns:x15="http://schemas.microsoft.com/office/spreadsheetml/2010/11/main" uri="{B97F6D7D-B522-45F9-BDA1-12C45D357490}">
          <x15:cacheHierarchy aggregatedColumn="26"/>
        </ext>
      </extLst>
    </cacheHierarchy>
    <cacheHierarchy uniqueName="[Measures].[Sum of poster_amt_usd]" caption="Sum of poster_amt_usd" measure="1" displayFolder="" measureGroup="orders" count="0">
      <extLst>
        <ext xmlns:x15="http://schemas.microsoft.com/office/spreadsheetml/2010/11/main" uri="{B97F6D7D-B522-45F9-BDA1-12C45D357490}">
          <x15:cacheHierarchy aggregatedColumn="25"/>
        </ext>
      </extLst>
    </cacheHierarchy>
    <cacheHierarchy uniqueName="[Measures].[Sum of gloss_amt_usd]" caption="Sum of gloss_amt_usd" measure="1" displayFolder="" measureGroup="orders" count="0">
      <extLst>
        <ext xmlns:x15="http://schemas.microsoft.com/office/spreadsheetml/2010/11/main" uri="{B97F6D7D-B522-45F9-BDA1-12C45D357490}">
          <x15:cacheHierarchy aggregatedColumn="24"/>
        </ext>
      </extLst>
    </cacheHierarchy>
    <cacheHierarchy uniqueName="[Measures].[Sum of total]" caption="Sum of total" measure="1" displayFolder="" measureGroup="orders" count="0">
      <extLst>
        <ext xmlns:x15="http://schemas.microsoft.com/office/spreadsheetml/2010/11/main" uri="{B97F6D7D-B522-45F9-BDA1-12C45D357490}">
          <x15:cacheHierarchy aggregatedColumn="22"/>
        </ext>
      </extLst>
    </cacheHierarchy>
    <cacheHierarchy uniqueName="[Measures].[Count of date]" caption="Count of date" measure="1" displayFolder="" measureGroup="orders" count="0">
      <extLst>
        <ext xmlns:x15="http://schemas.microsoft.com/office/spreadsheetml/2010/11/main" uri="{B97F6D7D-B522-45F9-BDA1-12C45D357490}">
          <x15:cacheHierarchy aggregatedColumn="27"/>
        </ext>
      </extLst>
    </cacheHierarchy>
    <cacheHierarchy uniqueName="[Measures].[Average of total_amt_usd]" caption="Average of total_amt_usd" measure="1" displayFolder="" measureGroup="orders" count="0">
      <extLst>
        <ext xmlns:x15="http://schemas.microsoft.com/office/spreadsheetml/2010/11/main" uri="{B97F6D7D-B522-45F9-BDA1-12C45D357490}">
          <x15:cacheHierarchy aggregatedColumn="26"/>
        </ext>
      </extLst>
    </cacheHierarchy>
    <cacheHierarchy uniqueName="[Measures].[Count of total]" caption="Count of total" measure="1" displayFolder="" measureGroup="orders" count="0">
      <extLst>
        <ext xmlns:x15="http://schemas.microsoft.com/office/spreadsheetml/2010/11/main" uri="{B97F6D7D-B522-45F9-BDA1-12C45D357490}">
          <x15:cacheHierarchy aggregatedColumn="22"/>
        </ext>
      </extLst>
    </cacheHierarchy>
    <cacheHierarchy uniqueName="[Measures].[Count of date (Year)]" caption="Count of date (Year)" measure="1" displayFolder="" measureGroup="orders" count="0">
      <extLst>
        <ext xmlns:x15="http://schemas.microsoft.com/office/spreadsheetml/2010/11/main" uri="{B97F6D7D-B522-45F9-BDA1-12C45D357490}">
          <x15:cacheHierarchy aggregatedColumn="28"/>
        </ext>
      </extLst>
    </cacheHierarchy>
    <cacheHierarchy uniqueName="[Measures].[Count of account_id 2]" caption="Count of account_id 2" measure="1" displayFolder="" measureGroup="web_events" count="0">
      <extLst>
        <ext xmlns:x15="http://schemas.microsoft.com/office/spreadsheetml/2010/11/main" uri="{B97F6D7D-B522-45F9-BDA1-12C45D357490}">
          <x15:cacheHierarchy aggregatedColumn="37"/>
        </ext>
      </extLst>
    </cacheHierarchy>
    <cacheHierarchy uniqueName="[Measures].[Count of id]" caption="Count of id" measure="1" displayFolder="" measureGroup="web_events" count="0">
      <extLst>
        <ext xmlns:x15="http://schemas.microsoft.com/office/spreadsheetml/2010/11/main" uri="{B97F6D7D-B522-45F9-BDA1-12C45D357490}">
          <x15:cacheHierarchy aggregatedColumn="36"/>
        </ext>
      </extLst>
    </cacheHierarchy>
    <cacheHierarchy uniqueName="[Measures].[Count of id 2]" caption="Count of id 2" measure="1" displayFolder="" measureGroup="orders" count="0">
      <extLst>
        <ext xmlns:x15="http://schemas.microsoft.com/office/spreadsheetml/2010/11/main" uri="{B97F6D7D-B522-45F9-BDA1-12C45D357490}">
          <x15:cacheHierarchy aggregatedColumn="16"/>
        </ext>
      </extLst>
    </cacheHierarchy>
    <cacheHierarchy uniqueName="[Measures].[Count of id 3]" caption="Count of id 3" measure="1" displayFolder="" measureGroup="accounts" count="0">
      <extLst>
        <ext xmlns:x15="http://schemas.microsoft.com/office/spreadsheetml/2010/11/main" uri="{B97F6D7D-B522-45F9-BDA1-12C45D357490}">
          <x15:cacheHierarchy aggregatedColumn="0"/>
        </ext>
      </extLst>
    </cacheHierarchy>
    <cacheHierarchy uniqueName="[Measures].[total_quantity_sold]" caption="total_quantity_sold" measure="1" displayFolder="" measureGroup="orders" count="0"/>
    <cacheHierarchy uniqueName="[Measures].[total_standard_sales]" caption="total_standard_sales" measure="1" displayFolder="" measureGroup="orders" count="0"/>
    <cacheHierarchy uniqueName="[Measures].[total_gloss_sales]" caption="total_gloss_sales" measure="1" displayFolder="" measureGroup="orders" count="0"/>
    <cacheHierarchy uniqueName="[Measures].[total_poster_sales]" caption="total_poster_sales" measure="1" displayFolder="" measureGroup="orders" count="0"/>
    <cacheHierarchy uniqueName="[Measures].[Total_Sales]" caption="Total_Sales" measure="1" displayFolder="" measureGroup="orders" count="0"/>
    <cacheHierarchy uniqueName="[Measures].[avg_order]" caption="avg_order" measure="1" displayFolder="" measureGroup="orders" count="0"/>
    <cacheHierarchy uniqueName="[Measures].[__XL_Count accounts]" caption="__XL_Count accounts" measure="1" displayFolder="" measureGroup="accoun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ales_reps]" caption="__XL_Count sales_reps" measure="1" displayFolder="" measureGroup="sales_reps" count="0" hidden="1"/>
    <cacheHierarchy uniqueName="[Measures].[__XL_Count web_events]" caption="__XL_Count web_events" measure="1" displayFolder="" measureGroup="web_even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485708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n v="5876005.5200000042"/>
    <n v="9672346.53999999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098137.72"/>
  </r>
  <r>
    <x v="1"/>
    <n v="886244.12"/>
  </r>
  <r>
    <x v="2"/>
    <n v="1010690.6"/>
  </r>
  <r>
    <x v="3"/>
    <n v="934212.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163786-7D13-4189-BCAD-86B115DF50C0}" name="PivotTable22" cacheId="12" applyNumberFormats="0" applyBorderFormats="0" applyFontFormats="0" applyPatternFormats="0" applyAlignmentFormats="0" applyWidthHeightFormats="1" dataCaption="Values" tag="f7280f6b-a187-40c2-aaf0-79408c38f42a" updatedVersion="8" minRefreshableVersion="3" useAutoFormatting="1" subtotalHiddenItems="1" itemPrintTitles="1" createdVersion="8" indent="0" outline="1" outlineData="1" multipleFieldFilters="0">
  <location ref="C46:C4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0">
      <pivotArea outline="0" collapsedLevelsAreSubtotals="1" fieldPosition="0"/>
    </format>
  </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A9CADA-4D67-4ADE-8BE2-875AC38FEC54}" name="PivotTable5" cacheId="18" applyNumberFormats="0" applyBorderFormats="0" applyFontFormats="0" applyPatternFormats="0" applyAlignmentFormats="0" applyWidthHeightFormats="1" dataCaption="Values" tag="d06a64fb-25cc-4c8d-9d4a-cf57c9e69fc3" updatedVersion="8" minRefreshableVersion="3" useAutoFormatting="1" subtotalHiddenItems="1" itemPrintTitles="1" createdVersion="8" indent="0" outline="1" outlineData="1" multipleFieldFilters="0" chartFormat="9" rowHeaderCaption="year">
  <location ref="L10:O16" firstHeaderRow="0" firstDataRow="1" firstDataCol="1"/>
  <pivotFields count="7">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1"/>
  </rowFields>
  <rowItems count="6">
    <i>
      <x/>
    </i>
    <i>
      <x v="1"/>
    </i>
    <i>
      <x v="2"/>
    </i>
    <i>
      <x v="3"/>
    </i>
    <i>
      <x v="4"/>
    </i>
    <i t="grand">
      <x/>
    </i>
  </rowItems>
  <colFields count="1">
    <field x="-2"/>
  </colFields>
  <colItems count="3">
    <i>
      <x/>
    </i>
    <i i="1">
      <x v="1"/>
    </i>
    <i i="2">
      <x v="2"/>
    </i>
  </colItems>
  <dataFields count="3">
    <dataField name="Sum of total_amt_usd" fld="0" baseField="0" baseItem="0"/>
    <dataField name="Average of total_amt_usd2" fld="3" subtotal="average" baseField="1" baseItem="1"/>
    <dataField name="Count of total" fld="2" subtotal="count" baseField="1" baseItem="2"/>
  </dataFields>
  <formats count="2">
    <format dxfId="2">
      <pivotArea field="1" grandRow="1" outline="0" collapsedLevelsAreSubtotals="1" axis="axisRow" fieldPosition="0">
        <references count="1">
          <reference field="4294967294" count="1" selected="0">
            <x v="0"/>
          </reference>
        </references>
      </pivotArea>
    </format>
    <format dxfId="1">
      <pivotArea collapsedLevelsAreSubtotals="1" fieldPosition="0">
        <references count="2">
          <reference field="4294967294" count="1" selected="0">
            <x v="0"/>
          </reference>
          <reference field="1" count="0"/>
        </references>
      </pivotArea>
    </format>
  </formats>
  <chartFormats count="15">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2"/>
          </reference>
        </references>
      </pivotArea>
    </chartFormat>
    <chartFormat chart="1"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multipleItemSelectionAllowed="1">
      <members count="2" level="1">
        <member name="[Calendar].[Date Hierarchy].[Year].&amp;"/>
        <member name="[Calendar].[Date Hierarchy].[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amt_usd2"/>
    <pivotHierarchy dragToData="1" caption="Count of total"/>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8CA78C-307A-4C32-9748-37B33ED61AB9}" name="PivotTable23" cacheId="13" applyNumberFormats="0" applyBorderFormats="0" applyFontFormats="0" applyPatternFormats="0" applyAlignmentFormats="0" applyWidthHeightFormats="1" dataCaption="Values" tag="e4a4ae10-4fbf-4c92-9432-91bb8f57e712" updatedVersion="8" minRefreshableVersion="3" useAutoFormatting="1" subtotalHiddenItems="1" itemPrintTitles="1" createdVersion="8" indent="0" outline="1" outlineData="1" multipleFieldFilters="0">
  <location ref="C53:C5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3">
      <pivotArea outline="0" collapsedLevelsAreSubtotals="1" fieldPosition="0"/>
    </format>
  </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38052-5F74-47FC-9FBB-D685DCB2FF2D}"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79:E80" firstHeaderRow="0" firstDataRow="1" firstDataCol="0"/>
  <pivotFields count="3">
    <pivotField dataField="1" numFmtId="164" showAll="0"/>
    <pivotField dataField="1" numFmtId="164" showAll="0"/>
    <pivotField dataField="1" numFmtId="164" showAll="0"/>
  </pivotFields>
  <rowItems count="1">
    <i/>
  </rowItems>
  <colFields count="1">
    <field x="-2"/>
  </colFields>
  <colItems count="3">
    <i>
      <x/>
    </i>
    <i i="1">
      <x v="1"/>
    </i>
    <i i="2">
      <x v="2"/>
    </i>
  </colItems>
  <dataFields count="3">
    <dataField name="Sum of total_standard_sales" fld="2" baseField="0" baseItem="0"/>
    <dataField name="Sum of total_poster_sales" fld="1" baseField="0" baseItem="0"/>
    <dataField name="Sum of total_gloss_sales" fld="0" baseField="0" baseItem="0"/>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635083-7252-40BF-B1B8-8EF376BE37C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0:C101" firstHeaderRow="0" firstDataRow="1" firstDataCol="0"/>
  <pivotFields count="3">
    <pivotField dataField="1" numFmtId="164" showAll="0">
      <items count="2">
        <item x="0"/>
        <item t="default"/>
      </items>
    </pivotField>
    <pivotField dataField="1" numFmtId="164" showAll="0"/>
    <pivotField dataField="1" numFmtId="164" showAll="0"/>
  </pivotFields>
  <rowItems count="1">
    <i/>
  </rowItems>
  <colFields count="1">
    <field x="-2"/>
  </colFields>
  <colItems count="3">
    <i>
      <x/>
    </i>
    <i i="1">
      <x v="1"/>
    </i>
    <i i="2">
      <x v="2"/>
    </i>
  </colItems>
  <dataFields count="3">
    <dataField name="Standard Sales" fld="2" baseField="0" baseItem="1"/>
    <dataField name="Poster Sales" fld="1" baseField="0" baseItem="1"/>
    <dataField name="Gloss Sales" fld="0" baseField="0" baseItem="2"/>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15BD7E-B868-4EB0-A03E-474572243BA1}" name="PivotTable11" cacheId="4" applyNumberFormats="0" applyBorderFormats="0" applyFontFormats="0" applyPatternFormats="0" applyAlignmentFormats="0" applyWidthHeightFormats="1" dataCaption="Values" tag="728b92d4-ae71-4f2f-8e0a-ac6c9d0383e4" updatedVersion="8" minRefreshableVersion="3" useAutoFormatting="1" subtotalHiddenItems="1" itemPrintTitles="1" createdVersion="8" indent="0" outline="1" outlineData="1" multipleFieldFilters="0">
  <location ref="B91:B9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6">
      <pivotArea outline="0" collapsedLevelsAreSubtotals="1" fieldPosition="0"/>
    </format>
  </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4EA7A2-E448-4F13-8C31-41F9074EC3F6}" name="PivotTable20" cacheId="10" applyNumberFormats="0" applyBorderFormats="0" applyFontFormats="0" applyPatternFormats="0" applyAlignmentFormats="0" applyWidthHeightFormats="1" dataCaption="Values" tag="36e3a99a-7b5e-4dcb-bd50-e24c525fed60" updatedVersion="8" minRefreshableVersion="3" useAutoFormatting="1" subtotalHiddenItems="1" itemPrintTitles="1" createdVersion="8" indent="0" outline="1" outlineData="1" multipleFieldFilters="0">
  <location ref="A35:A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67F9C8-0887-4F8E-BBE6-626541115375}" name="PivotTable7" cacheId="20" applyNumberFormats="0" applyBorderFormats="0" applyFontFormats="0" applyPatternFormats="0" applyAlignmentFormats="0" applyWidthHeightFormats="1" dataCaption="Values" tag="31a12e55-1ed9-47d0-971a-0704470810c4" updatedVersion="8" minRefreshableVersion="3" useAutoFormatting="1" subtotalHiddenItems="1" itemPrintTitles="1" createdVersion="8" indent="0" outline="1" outlineData="1" multipleFieldFilters="0" chartFormat="8">
  <location ref="W17:X2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_amt_usd" fld="0" baseField="0" baseItem="0"/>
  </dataField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orders]"/>
        <x15:activeTabTopLevelEntity name="[sales_re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1AB594-35A5-44DC-A8D1-571AC7BCFD2D}" name="PivotTable21" cacheId="11" applyNumberFormats="0" applyBorderFormats="0" applyFontFormats="0" applyPatternFormats="0" applyAlignmentFormats="0" applyWidthHeightFormats="1" dataCaption="Values" tag="310177aa-b545-493a-bb99-0deb383c0f41" updatedVersion="8" minRefreshableVersion="3" useAutoFormatting="1" subtotalHiddenItems="1" itemPrintTitles="1" createdVersion="8" indent="0" outline="1" outlineData="1" multipleFieldFilters="0">
  <location ref="C42:C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7">
      <pivotArea outline="0" collapsedLevelsAreSubtotals="1" fieldPosition="0"/>
    </format>
  </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72A07F-40C9-4926-9CFF-09DEC77BA4DB}" name="PivotTable3" cacheId="16" applyNumberFormats="0" applyBorderFormats="0" applyFontFormats="0" applyPatternFormats="0" applyAlignmentFormats="0" applyWidthHeightFormats="1" dataCaption="Values" tag="0bee42a5-a1cb-454c-8b35-da18b6a5f22b" updatedVersion="8" minRefreshableVersion="3" useAutoFormatting="1" subtotalHiddenItems="1" itemPrintTitles="1" createdVersion="8" indent="0" outline="1" outlineData="1" multipleFieldFilters="0" rowHeaderCaption="accounts">
  <location ref="T12:U20" firstHeaderRow="1" firstDataRow="1" firstDataCol="1"/>
  <pivotFields count="3">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4"/>
    </i>
    <i>
      <x v="6"/>
    </i>
    <i>
      <x v="2"/>
    </i>
    <i>
      <x v="3"/>
    </i>
    <i>
      <x v="5"/>
    </i>
    <i>
      <x v="1"/>
    </i>
    <i t="grand">
      <x/>
    </i>
  </rowItems>
  <colItems count="1">
    <i/>
  </colItems>
  <dataFields count="1">
    <dataField name="Sum of total_amt_usd" fld="1" baseField="0" baseItem="0"/>
  </dataFields>
  <formats count="2">
    <format dxfId="9">
      <pivotArea collapsedLevelsAreSubtotals="1" fieldPosition="0">
        <references count="1">
          <reference field="0" count="0"/>
        </references>
      </pivotArea>
    </format>
    <format dxfId="8">
      <pivotArea collapsedLevelsAreSubtotals="1" fieldPosition="0">
        <references count="1">
          <reference field="0" count="0"/>
        </references>
      </pivotArea>
    </format>
  </formats>
  <chartFormats count="1">
    <chartFormat chart="0" format="1"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3">
      <autoFilter ref="A1">
        <filterColumn colId="0">
          <top10 val="7" filterVal="7"/>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order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A5F994-E918-45D0-BEEE-A279315068A8}" name="PivotTable12" cacheId="6" applyNumberFormats="0" applyBorderFormats="0" applyFontFormats="0" applyPatternFormats="0" applyAlignmentFormats="0" applyWidthHeightFormats="1" dataCaption="Values" tag="06d45e94-c4fa-4206-834f-617b6f7a2ad5" updatedVersion="8" minRefreshableVersion="3" useAutoFormatting="1" subtotalHiddenItems="1" itemPrintTitles="1" createdVersion="8" indent="0" outline="1" outlineData="1" multipleFieldFilters="0">
  <location ref="Y34:Z38" firstHeaderRow="1" firstDataRow="1" firstDataCol="1"/>
  <pivotFields count="3">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_amt_usd" fld="1" baseField="0" baseItem="0"/>
  </dataFields>
  <formats count="1">
    <format dxfId="10">
      <pivotArea collapsedLevelsAreSubtotals="1" fieldPosition="0">
        <references count="1">
          <reference field="0" count="0"/>
        </references>
      </pivotArea>
    </format>
  </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3">
      <autoFilter ref="A1">
        <filterColumn colId="0">
          <top10 val="3" filterVal="3"/>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eps]"/>
        <x15:activeTabTopLevelEntity name="[order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B3F2C0-2E0F-4D5E-8E5F-F0AEAC770D6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E7" firstHeaderRow="1" firstDataRow="1" firstDataCol="1"/>
  <pivotFields count="2">
    <pivotField axis="axisRow" showAll="0" measureFilter="1">
      <items count="5">
        <item x="0"/>
        <item x="1"/>
        <item x="2"/>
        <item x="3"/>
        <item t="default"/>
      </items>
    </pivotField>
    <pivotField dataField="1" numFmtId="169" showAll="0"/>
  </pivotFields>
  <rowFields count="1">
    <field x="0"/>
  </rowFields>
  <rowItems count="4">
    <i>
      <x/>
    </i>
    <i>
      <x v="2"/>
    </i>
    <i>
      <x v="3"/>
    </i>
    <i t="grand">
      <x/>
    </i>
  </rowItems>
  <colItems count="1">
    <i/>
  </colItems>
  <dataFields count="1">
    <dataField name="Sum of Sum of total_amt_usd" fld="1" baseField="0" baseItem="0"/>
  </dataFields>
  <formats count="1">
    <format dxfId="11">
      <pivotArea collapsedLevelsAreSubtotals="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9374D9-7DA2-425F-8561-ABB4BA38BC33}" name="PivotTable13" cacheId="21" applyNumberFormats="0" applyBorderFormats="0" applyFontFormats="0" applyPatternFormats="0" applyAlignmentFormats="0" applyWidthHeightFormats="1" dataCaption="Values" tag="b51d0977-7a7c-4268-bee5-68102487848d" updatedVersion="8" minRefreshableVersion="3" useAutoFormatting="1" subtotalHiddenItems="1" itemPrintTitles="1" createdVersion="8" indent="0" outline="1" outlineData="1" multipleFieldFilters="0">
  <location ref="D61:D6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12">
      <pivotArea outline="0" collapsedLevelsAreSubtotals="1" fieldPosition="0"/>
    </format>
  </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FA6EBE-13AC-41A1-A7C2-A4968A3D8D00}" name="PivotTable16" cacheId="7" applyNumberFormats="0" applyBorderFormats="0" applyFontFormats="0" applyPatternFormats="0" applyAlignmentFormats="0" applyWidthHeightFormats="1" dataCaption="Values" tag="507d84ac-743e-482f-833e-83b3ff6e4da8" updatedVersion="8" minRefreshableVersion="3" useAutoFormatting="1" subtotalHiddenItems="1" itemPrintTitles="1" createdVersion="8" indent="0" outline="1" outlineData="1" multipleFieldFilters="0" chartFormat="2">
  <location ref="B12:C1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i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eb_events]"/>
        <x15:activeTabTopLevelEntity name="[order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6D6C717-E864-46E9-AF31-F10886849940}" name="PivotTable6" cacheId="19" applyNumberFormats="0" applyBorderFormats="0" applyFontFormats="0" applyPatternFormats="0" applyAlignmentFormats="0" applyWidthHeightFormats="1" dataCaption="Values" tag="75ab4c68-1a26-4b62-ba3e-594802e9fd3a" updatedVersion="8" minRefreshableVersion="3" useAutoFormatting="1" subtotalHiddenItems="1" itemPrintTitles="1" createdVersion="8" indent="0" outline="1" outlineData="1" multipleFieldFilters="0" chartFormat="10">
  <location ref="O21:P2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total_amt_usd" fld="1" baseField="0" baseItem="0" numFmtId="164"/>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E203301-7CF5-423F-8FA6-C1E62F9A7BFA}" name="PivotTable27" cacheId="15" applyNumberFormats="0" applyBorderFormats="0" applyFontFormats="0" applyPatternFormats="0" applyAlignmentFormats="0" applyWidthHeightFormats="1" dataCaption="Values" tag="c36fbb61-afec-406b-8c5b-9536a98ab1ce" updatedVersion="8" minRefreshableVersion="3" useAutoFormatting="1" subtotalHiddenItems="1" itemPrintTitles="1" createdVersion="8" indent="0" outline="1" outlineData="1" multipleFieldFilters="0">
  <location ref="A70:C71"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2" subtotal="count" baseField="0" baseItem="0"/>
    <dataField fld="1" subtotal="count" baseField="0" baseItem="0"/>
    <dataField fld="0" subtotal="count" baseField="0" baseItem="0"/>
  </dataFields>
  <formats count="1">
    <format dxfId="14">
      <pivotArea outline="0" collapsedLevelsAreSubtotals="1" fieldPosition="0"/>
    </format>
  </format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D62C11E-2871-4422-A63E-77C3CC138375}" name="PivotTable18" cacheId="8" applyNumberFormats="0" applyBorderFormats="0" applyFontFormats="0" applyPatternFormats="0" applyAlignmentFormats="0" applyWidthHeightFormats="1" dataCaption="Values" tag="6f3f58d6-5b5c-4cb6-82c2-701a7ed49f4d" updatedVersion="8" minRefreshableVersion="3" useAutoFormatting="1" subtotalHiddenItems="1" itemPrintTitles="1" createdVersion="8" indent="0" outline="1" outlineData="1" multipleFieldFilters="0">
  <location ref="A31:A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numFmtId="165"/>
  </dataFields>
  <formats count="1">
    <format dxfId="15">
      <pivotArea outline="0" collapsedLevelsAreSubtotals="1" fieldPosition="0"/>
    </format>
  </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5034636-4484-40FE-8A27-AAFBD9219733}" name="PivotTable1" cacheId="5" applyNumberFormats="0" applyBorderFormats="0" applyFontFormats="0" applyPatternFormats="0" applyAlignmentFormats="0" applyWidthHeightFormats="1" dataCaption="Values" tag="1619f0ca-6473-48b7-9597-afec2ed0c6e9" updatedVersion="8" minRefreshableVersion="3" useAutoFormatting="1" subtotalHiddenItems="1" itemPrintTitles="1" createdVersion="8" indent="0" outline="1" outlineData="1" multipleFieldFilters="0" chartFormat="1" rowHeaderCaption="sales_reps">
  <location ref="A1:B6" firstHeaderRow="1" firstDataRow="1" firstDataCol="1"/>
  <pivotFields count="3">
    <pivotField axis="axisRow" allDrilled="1" subtotalTop="0" showAll="0" measureFilter="1"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amt_usd" fld="1" baseField="0" baseItem="0"/>
  </dataFields>
  <formats count="1">
    <format dxfId="16">
      <pivotArea collapsedLevelsAreSubtotals="1" fieldPosition="0">
        <references count="1">
          <reference field="0" count="0"/>
        </references>
      </pivotArea>
    </format>
  </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amt_usd"/>
    <pivotHierarchy dragToData="1" caption="Max of total_amt_usd"/>
    <pivotHierarchy dragToData="1"/>
    <pivotHierarchy dragToData="1"/>
    <pivotHierarchy dragToData="1"/>
    <pivotHierarchy dragToData="1"/>
    <pivotHierarchy dragToData="1" caption="Average of total_amt_usd2"/>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3">
      <autoFilter ref="A1">
        <filterColumn colId="0">
          <top10 val="4" filterVal="4"/>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eps]"/>
        <x15:activeTabTopLevelEntity name="[orders]"/>
        <x15:activeTabTopLevelEntity name="[account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5F6B951-8227-431B-A663-AE8FD2B52F22}" name="PivotTable2" cacheId="9" applyNumberFormats="0" applyBorderFormats="0" applyFontFormats="0" applyPatternFormats="0" applyAlignmentFormats="0" applyWidthHeightFormats="1" dataCaption="Values" tag="dc215317-be20-4309-a7d6-3a5894a2beaa" updatedVersion="8" minRefreshableVersion="3" useAutoFormatting="1" subtotalHiddenItems="1" itemPrintTitles="1" createdVersion="8" indent="0" outline="1" outlineData="1" multipleFieldFilters="0" rowHeaderCaption="region">
  <location ref="T4:Z10" firstHeaderRow="1" firstDataRow="2" firstDataCol="1"/>
  <pivotFields count="3">
    <pivotField axis="axisRow" allDrilled="1" subtotalTop="0" showAll="0" defaultSubtotal="0" defaultAttributeDrillState="1">
      <items count="4">
        <item x="3"/>
        <item x="1"/>
        <item x="2"/>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5">
    <i>
      <x/>
    </i>
    <i>
      <x v="1"/>
    </i>
    <i>
      <x v="2"/>
    </i>
    <i>
      <x v="3"/>
    </i>
    <i t="grand">
      <x/>
    </i>
  </rowItems>
  <colFields count="1">
    <field x="2"/>
  </colFields>
  <colItems count="6">
    <i>
      <x/>
    </i>
    <i>
      <x v="1"/>
    </i>
    <i>
      <x v="2"/>
    </i>
    <i>
      <x v="3"/>
    </i>
    <i>
      <x v="4"/>
    </i>
    <i t="grand">
      <x/>
    </i>
  </colItems>
  <dataFields count="1">
    <dataField name="Sum of total_amt_usd" fld="1"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C5DC005-7CEC-454E-8508-BF85504D274C}"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O9" firstHeaderRow="1" firstDataRow="1" firstDataCol="1"/>
  <pivotFields count="2">
    <pivotField axis="axisRow" showAll="0">
      <items count="6">
        <item x="0"/>
        <item x="1"/>
        <item x="2"/>
        <item x="3"/>
        <item n="2017 YTD" x="4"/>
        <item t="default"/>
      </items>
    </pivotField>
    <pivotField dataField="1" numFmtId="166" showAll="0"/>
  </pivotFields>
  <rowFields count="1">
    <field x="0"/>
  </rowFields>
  <rowItems count="6">
    <i>
      <x/>
    </i>
    <i>
      <x v="1"/>
    </i>
    <i>
      <x v="2"/>
    </i>
    <i>
      <x v="3"/>
    </i>
    <i>
      <x v="4"/>
    </i>
    <i t="grand">
      <x/>
    </i>
  </rowItems>
  <colItems count="1">
    <i/>
  </colItems>
  <dataFields count="1">
    <dataField name="Sum of Sum of total_amt_usd" fld="1" baseField="0" baseItem="0"/>
  </dataFields>
  <formats count="1">
    <format dxfId="17">
      <pivotArea collapsedLevelsAreSubtotals="1" fieldPosition="0">
        <references count="1">
          <reference field="0" count="0"/>
        </references>
      </pivotArea>
    </format>
  </format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E16EB78-0E3A-4C0B-85D3-943F35B28FB2}" name="PivotTable4" cacheId="17" applyNumberFormats="0" applyBorderFormats="0" applyFontFormats="0" applyPatternFormats="0" applyAlignmentFormats="0" applyWidthHeightFormats="1" dataCaption="Values" tag="be115ac1-646a-43aa-abe7-fe0092ee65d5" updatedVersion="8" minRefreshableVersion="3" useAutoFormatting="1" subtotalHiddenItems="1" itemPrintTitles="1" createdVersion="8" indent="0" outline="1" outlineData="1" multipleFieldFilters="0" rowHeaderCaption="account">
  <location ref="G19:M371" firstHeaderRow="1" firstDataRow="2" firstDataCol="1"/>
  <pivotFields count="3">
    <pivotField axis="axisRow" allDrilled="1" subtotalTop="0" showAll="0" sortType="descending" defaultSubtotal="0" defaultAttributeDrillState="1">
      <items count="3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efaultSubtotal="0">
      <items count="5">
        <item x="4" e="0"/>
        <item x="0" e="0"/>
        <item x="1" e="0"/>
        <item x="2" e="0"/>
        <item x="3" e="0"/>
      </items>
    </pivotField>
  </pivotFields>
  <rowFields count="1">
    <field x="0"/>
  </rowFields>
  <rowItems count="351">
    <i>
      <x v="118"/>
    </i>
    <i>
      <x v="221"/>
    </i>
    <i>
      <x v="164"/>
    </i>
    <i>
      <x v="138"/>
    </i>
    <i>
      <x v="277"/>
    </i>
    <i>
      <x v="192"/>
    </i>
    <i>
      <x v="30"/>
    </i>
    <i>
      <x v="297"/>
    </i>
    <i>
      <x v="295"/>
    </i>
    <i>
      <x v="29"/>
    </i>
    <i>
      <x v="341"/>
    </i>
    <i>
      <x v="246"/>
    </i>
    <i>
      <x v="99"/>
    </i>
    <i>
      <x v="131"/>
    </i>
    <i>
      <x v="319"/>
    </i>
    <i>
      <x v="36"/>
    </i>
    <i>
      <x v="65"/>
    </i>
    <i>
      <x v="7"/>
    </i>
    <i>
      <x v="320"/>
    </i>
    <i>
      <x v="134"/>
    </i>
    <i>
      <x v="83"/>
    </i>
    <i>
      <x v="181"/>
    </i>
    <i>
      <x v="100"/>
    </i>
    <i>
      <x v="340"/>
    </i>
    <i>
      <x v="52"/>
    </i>
    <i>
      <x v="146"/>
    </i>
    <i>
      <x v="175"/>
    </i>
    <i>
      <x v="168"/>
    </i>
    <i>
      <x v="70"/>
    </i>
    <i>
      <x v="47"/>
    </i>
    <i>
      <x v="3"/>
    </i>
    <i>
      <x v="245"/>
    </i>
    <i>
      <x v="73"/>
    </i>
    <i>
      <x v="268"/>
    </i>
    <i>
      <x v="148"/>
    </i>
    <i>
      <x v="312"/>
    </i>
    <i>
      <x v="132"/>
    </i>
    <i>
      <x v="305"/>
    </i>
    <i>
      <x v="20"/>
    </i>
    <i>
      <x v="49"/>
    </i>
    <i>
      <x v="254"/>
    </i>
    <i>
      <x v="114"/>
    </i>
    <i>
      <x v="310"/>
    </i>
    <i>
      <x v="281"/>
    </i>
    <i>
      <x v="188"/>
    </i>
    <i>
      <x v="256"/>
    </i>
    <i>
      <x v="203"/>
    </i>
    <i>
      <x v="67"/>
    </i>
    <i>
      <x v="34"/>
    </i>
    <i>
      <x v="133"/>
    </i>
    <i>
      <x v="110"/>
    </i>
    <i>
      <x v="296"/>
    </i>
    <i>
      <x v="130"/>
    </i>
    <i>
      <x v="223"/>
    </i>
    <i>
      <x v="257"/>
    </i>
    <i>
      <x v="219"/>
    </i>
    <i>
      <x v="72"/>
    </i>
    <i>
      <x v="76"/>
    </i>
    <i>
      <x v="336"/>
    </i>
    <i>
      <x/>
    </i>
    <i>
      <x v="71"/>
    </i>
    <i>
      <x v="226"/>
    </i>
    <i>
      <x v="286"/>
    </i>
    <i>
      <x v="337"/>
    </i>
    <i>
      <x v="43"/>
    </i>
    <i>
      <x v="116"/>
    </i>
    <i>
      <x v="87"/>
    </i>
    <i>
      <x v="298"/>
    </i>
    <i>
      <x v="127"/>
    </i>
    <i>
      <x v="292"/>
    </i>
    <i>
      <x v="317"/>
    </i>
    <i>
      <x v="106"/>
    </i>
    <i>
      <x v="8"/>
    </i>
    <i>
      <x v="15"/>
    </i>
    <i>
      <x v="330"/>
    </i>
    <i>
      <x v="261"/>
    </i>
    <i>
      <x v="291"/>
    </i>
    <i>
      <x v="128"/>
    </i>
    <i>
      <x v="342"/>
    </i>
    <i>
      <x v="197"/>
    </i>
    <i>
      <x v="238"/>
    </i>
    <i>
      <x v="63"/>
    </i>
    <i>
      <x v="294"/>
    </i>
    <i>
      <x v="91"/>
    </i>
    <i>
      <x v="1"/>
    </i>
    <i>
      <x v="12"/>
    </i>
    <i>
      <x v="64"/>
    </i>
    <i>
      <x v="126"/>
    </i>
    <i>
      <x v="274"/>
    </i>
    <i>
      <x v="172"/>
    </i>
    <i>
      <x v="109"/>
    </i>
    <i>
      <x v="40"/>
    </i>
    <i>
      <x v="182"/>
    </i>
    <i>
      <x v="160"/>
    </i>
    <i>
      <x v="159"/>
    </i>
    <i>
      <x v="248"/>
    </i>
    <i>
      <x v="178"/>
    </i>
    <i>
      <x v="23"/>
    </i>
    <i>
      <x v="60"/>
    </i>
    <i>
      <x v="255"/>
    </i>
    <i>
      <x v="24"/>
    </i>
    <i>
      <x v="157"/>
    </i>
    <i>
      <x v="173"/>
    </i>
    <i>
      <x v="196"/>
    </i>
    <i>
      <x v="224"/>
    </i>
    <i>
      <x v="174"/>
    </i>
    <i>
      <x v="53"/>
    </i>
    <i>
      <x v="86"/>
    </i>
    <i>
      <x v="269"/>
    </i>
    <i>
      <x v="267"/>
    </i>
    <i>
      <x v="288"/>
    </i>
    <i>
      <x v="57"/>
    </i>
    <i>
      <x v="308"/>
    </i>
    <i>
      <x v="145"/>
    </i>
    <i>
      <x v="55"/>
    </i>
    <i>
      <x v="166"/>
    </i>
    <i>
      <x v="37"/>
    </i>
    <i>
      <x v="217"/>
    </i>
    <i>
      <x v="35"/>
    </i>
    <i>
      <x v="50"/>
    </i>
    <i>
      <x v="103"/>
    </i>
    <i>
      <x v="211"/>
    </i>
    <i>
      <x v="59"/>
    </i>
    <i>
      <x v="263"/>
    </i>
    <i>
      <x v="75"/>
    </i>
    <i>
      <x v="144"/>
    </i>
    <i>
      <x v="142"/>
    </i>
    <i>
      <x v="333"/>
    </i>
    <i>
      <x v="237"/>
    </i>
    <i>
      <x v="184"/>
    </i>
    <i>
      <x v="236"/>
    </i>
    <i>
      <x v="169"/>
    </i>
    <i>
      <x v="309"/>
    </i>
    <i>
      <x v="120"/>
    </i>
    <i>
      <x v="98"/>
    </i>
    <i>
      <x v="78"/>
    </i>
    <i>
      <x v="311"/>
    </i>
    <i>
      <x v="161"/>
    </i>
    <i>
      <x v="21"/>
    </i>
    <i>
      <x v="180"/>
    </i>
    <i>
      <x v="303"/>
    </i>
    <i>
      <x v="318"/>
    </i>
    <i>
      <x v="272"/>
    </i>
    <i>
      <x v="328"/>
    </i>
    <i>
      <x v="32"/>
    </i>
    <i>
      <x v="239"/>
    </i>
    <i>
      <x v="152"/>
    </i>
    <i>
      <x v="101"/>
    </i>
    <i>
      <x v="278"/>
    </i>
    <i>
      <x v="135"/>
    </i>
    <i>
      <x v="234"/>
    </i>
    <i>
      <x v="252"/>
    </i>
    <i>
      <x v="25"/>
    </i>
    <i>
      <x v="314"/>
    </i>
    <i>
      <x v="209"/>
    </i>
    <i>
      <x v="327"/>
    </i>
    <i>
      <x v="69"/>
    </i>
    <i>
      <x v="259"/>
    </i>
    <i>
      <x v="129"/>
    </i>
    <i>
      <x v="200"/>
    </i>
    <i>
      <x v="19"/>
    </i>
    <i>
      <x v="66"/>
    </i>
    <i>
      <x v="68"/>
    </i>
    <i>
      <x v="14"/>
    </i>
    <i>
      <x v="74"/>
    </i>
    <i>
      <x v="285"/>
    </i>
    <i>
      <x v="313"/>
    </i>
    <i>
      <x v="51"/>
    </i>
    <i>
      <x v="240"/>
    </i>
    <i>
      <x v="230"/>
    </i>
    <i>
      <x v="165"/>
    </i>
    <i>
      <x v="22"/>
    </i>
    <i>
      <x v="156"/>
    </i>
    <i>
      <x v="282"/>
    </i>
    <i>
      <x v="136"/>
    </i>
    <i>
      <x v="306"/>
    </i>
    <i>
      <x v="119"/>
    </i>
    <i>
      <x v="177"/>
    </i>
    <i>
      <x v="13"/>
    </i>
    <i>
      <x v="218"/>
    </i>
    <i>
      <x v="111"/>
    </i>
    <i>
      <x v="113"/>
    </i>
    <i>
      <x v="222"/>
    </i>
    <i>
      <x v="273"/>
    </i>
    <i>
      <x v="44"/>
    </i>
    <i>
      <x v="88"/>
    </i>
    <i>
      <x v="154"/>
    </i>
    <i>
      <x v="89"/>
    </i>
    <i>
      <x v="228"/>
    </i>
    <i>
      <x v="93"/>
    </i>
    <i>
      <x v="332"/>
    </i>
    <i>
      <x v="300"/>
    </i>
    <i>
      <x v="344"/>
    </i>
    <i>
      <x v="162"/>
    </i>
    <i>
      <x v="149"/>
    </i>
    <i>
      <x v="140"/>
    </i>
    <i>
      <x v="18"/>
    </i>
    <i>
      <x v="117"/>
    </i>
    <i>
      <x v="232"/>
    </i>
    <i>
      <x v="242"/>
    </i>
    <i>
      <x v="85"/>
    </i>
    <i>
      <x v="147"/>
    </i>
    <i>
      <x v="251"/>
    </i>
    <i>
      <x v="17"/>
    </i>
    <i>
      <x v="179"/>
    </i>
    <i>
      <x v="16"/>
    </i>
    <i>
      <x v="349"/>
    </i>
    <i>
      <x v="79"/>
    </i>
    <i>
      <x v="153"/>
    </i>
    <i>
      <x v="121"/>
    </i>
    <i>
      <x v="326"/>
    </i>
    <i>
      <x v="315"/>
    </i>
    <i>
      <x v="94"/>
    </i>
    <i>
      <x v="250"/>
    </i>
    <i>
      <x v="304"/>
    </i>
    <i>
      <x v="56"/>
    </i>
    <i>
      <x v="183"/>
    </i>
    <i>
      <x v="107"/>
    </i>
    <i>
      <x v="187"/>
    </i>
    <i>
      <x v="139"/>
    </i>
    <i>
      <x v="167"/>
    </i>
    <i>
      <x v="316"/>
    </i>
    <i>
      <x v="280"/>
    </i>
    <i>
      <x v="190"/>
    </i>
    <i>
      <x v="90"/>
    </i>
    <i>
      <x v="124"/>
    </i>
    <i>
      <x v="266"/>
    </i>
    <i>
      <x v="324"/>
    </i>
    <i>
      <x v="42"/>
    </i>
    <i>
      <x v="225"/>
    </i>
    <i>
      <x v="186"/>
    </i>
    <i>
      <x v="233"/>
    </i>
    <i>
      <x v="260"/>
    </i>
    <i>
      <x v="321"/>
    </i>
    <i>
      <x v="28"/>
    </i>
    <i>
      <x v="26"/>
    </i>
    <i>
      <x v="220"/>
    </i>
    <i>
      <x v="150"/>
    </i>
    <i>
      <x v="345"/>
    </i>
    <i>
      <x v="253"/>
    </i>
    <i>
      <x v="163"/>
    </i>
    <i>
      <x v="347"/>
    </i>
    <i>
      <x v="206"/>
    </i>
    <i>
      <x v="11"/>
    </i>
    <i>
      <x v="115"/>
    </i>
    <i>
      <x v="38"/>
    </i>
    <i>
      <x v="48"/>
    </i>
    <i>
      <x v="299"/>
    </i>
    <i>
      <x v="80"/>
    </i>
    <i>
      <x v="122"/>
    </i>
    <i>
      <x v="262"/>
    </i>
    <i>
      <x v="5"/>
    </i>
    <i>
      <x v="249"/>
    </i>
    <i>
      <x v="331"/>
    </i>
    <i>
      <x v="176"/>
    </i>
    <i>
      <x v="185"/>
    </i>
    <i>
      <x v="213"/>
    </i>
    <i>
      <x v="195"/>
    </i>
    <i>
      <x v="137"/>
    </i>
    <i>
      <x v="322"/>
    </i>
    <i>
      <x v="108"/>
    </i>
    <i>
      <x v="205"/>
    </i>
    <i>
      <x v="334"/>
    </i>
    <i>
      <x v="247"/>
    </i>
    <i>
      <x v="289"/>
    </i>
    <i>
      <x v="81"/>
    </i>
    <i>
      <x v="215"/>
    </i>
    <i>
      <x v="210"/>
    </i>
    <i>
      <x v="265"/>
    </i>
    <i>
      <x v="290"/>
    </i>
    <i>
      <x v="287"/>
    </i>
    <i>
      <x v="302"/>
    </i>
    <i>
      <x v="244"/>
    </i>
    <i>
      <x v="343"/>
    </i>
    <i>
      <x v="6"/>
    </i>
    <i>
      <x v="77"/>
    </i>
    <i>
      <x v="235"/>
    </i>
    <i>
      <x v="10"/>
    </i>
    <i>
      <x v="258"/>
    </i>
    <i>
      <x v="105"/>
    </i>
    <i>
      <x v="2"/>
    </i>
    <i>
      <x v="155"/>
    </i>
    <i>
      <x v="346"/>
    </i>
    <i>
      <x v="204"/>
    </i>
    <i>
      <x v="271"/>
    </i>
    <i>
      <x v="325"/>
    </i>
    <i>
      <x v="158"/>
    </i>
    <i>
      <x v="208"/>
    </i>
    <i>
      <x v="151"/>
    </i>
    <i>
      <x v="33"/>
    </i>
    <i>
      <x v="275"/>
    </i>
    <i>
      <x v="102"/>
    </i>
    <i>
      <x v="276"/>
    </i>
    <i>
      <x v="338"/>
    </i>
    <i>
      <x v="141"/>
    </i>
    <i>
      <x v="9"/>
    </i>
    <i>
      <x v="243"/>
    </i>
    <i>
      <x v="339"/>
    </i>
    <i>
      <x v="61"/>
    </i>
    <i>
      <x v="227"/>
    </i>
    <i>
      <x v="201"/>
    </i>
    <i>
      <x v="97"/>
    </i>
    <i>
      <x v="112"/>
    </i>
    <i>
      <x v="348"/>
    </i>
    <i>
      <x v="62"/>
    </i>
    <i>
      <x v="104"/>
    </i>
    <i>
      <x v="335"/>
    </i>
    <i>
      <x v="270"/>
    </i>
    <i>
      <x v="92"/>
    </i>
    <i>
      <x v="307"/>
    </i>
    <i>
      <x v="84"/>
    </i>
    <i>
      <x v="212"/>
    </i>
    <i>
      <x v="46"/>
    </i>
    <i>
      <x v="54"/>
    </i>
    <i>
      <x v="202"/>
    </i>
    <i>
      <x v="58"/>
    </i>
    <i>
      <x v="284"/>
    </i>
    <i>
      <x v="4"/>
    </i>
    <i>
      <x v="194"/>
    </i>
    <i>
      <x v="143"/>
    </i>
    <i>
      <x v="301"/>
    </i>
    <i>
      <x v="329"/>
    </i>
    <i>
      <x v="279"/>
    </i>
    <i>
      <x v="229"/>
    </i>
    <i>
      <x v="323"/>
    </i>
    <i>
      <x v="293"/>
    </i>
    <i>
      <x v="207"/>
    </i>
    <i>
      <x v="125"/>
    </i>
    <i>
      <x v="171"/>
    </i>
    <i>
      <x v="27"/>
    </i>
    <i>
      <x v="216"/>
    </i>
    <i>
      <x v="241"/>
    </i>
    <i>
      <x v="123"/>
    </i>
    <i>
      <x v="82"/>
    </i>
    <i>
      <x v="191"/>
    </i>
    <i>
      <x v="199"/>
    </i>
    <i>
      <x v="198"/>
    </i>
    <i>
      <x v="214"/>
    </i>
    <i>
      <x v="283"/>
    </i>
    <i>
      <x v="170"/>
    </i>
    <i>
      <x v="41"/>
    </i>
    <i>
      <x v="264"/>
    </i>
    <i>
      <x v="39"/>
    </i>
    <i>
      <x v="31"/>
    </i>
    <i>
      <x v="189"/>
    </i>
    <i>
      <x v="45"/>
    </i>
    <i>
      <x v="95"/>
    </i>
    <i>
      <x v="193"/>
    </i>
    <i>
      <x v="96"/>
    </i>
    <i>
      <x v="231"/>
    </i>
    <i t="grand">
      <x/>
    </i>
  </rowItems>
  <colFields count="1">
    <field x="2"/>
  </colFields>
  <colItems count="6">
    <i>
      <x/>
    </i>
    <i>
      <x v="1"/>
    </i>
    <i>
      <x v="2"/>
    </i>
    <i>
      <x v="3"/>
    </i>
    <i>
      <x v="4"/>
    </i>
    <i t="grand">
      <x/>
    </i>
  </colItems>
  <dataFields count="1">
    <dataField name="Sum of total_amt_usd" fld="1"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Calendar]"/>
        <x15:activeTabTopLevelEntity name="[order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136ECEA-9A93-4E5B-9636-63A747807D94}" name="PivotTable24" cacheId="14" applyNumberFormats="0" applyBorderFormats="0" applyFontFormats="0" applyPatternFormats="0" applyAlignmentFormats="0" applyWidthHeightFormats="1" dataCaption="Values" tag="bc041454-f883-4fd1-9be1-adf65dbdca70" updatedVersion="8" minRefreshableVersion="3" useAutoFormatting="1" subtotalHiddenItems="1" itemPrintTitles="1" createdVersion="8" indent="0" outline="1" outlineData="1" multipleFieldFilters="0">
  <location ref="C57:C5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18">
      <pivotArea outline="0" collapsedLevelsAreSubtotals="1" fieldPosition="0"/>
    </format>
  </format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A715609-C60F-4F91-92E5-09ACC74E8E8C}" name="PivotTable1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T34:V37" firstHeaderRow="1" firstDataRow="2" firstDataCol="1"/>
  <pivotFields count="2">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s>
  <rowFields count="1">
    <field x="1"/>
  </rowFields>
  <rowItems count="2">
    <i>
      <x/>
    </i>
    <i t="grand">
      <x/>
    </i>
  </rowItems>
  <colFields count="1">
    <field x="0"/>
  </colFields>
  <colItems count="2">
    <i>
      <x/>
    </i>
    <i t="grand">
      <x/>
    </i>
  </colItems>
  <pivotHierarchies count="69">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5187934-F54E-4282-8377-FCFC5DD8E27F}" sourceName="[orders].[date (Year)]">
  <pivotTables>
    <pivotTable tabId="1" name="PivotTable1"/>
    <pivotTable tabId="1" name="PivotTable12"/>
    <pivotTable tabId="1" name="PivotTable16"/>
    <pivotTable tabId="1" name="PivotTable18"/>
    <pivotTable tabId="1" name="PivotTable2"/>
    <pivotTable tabId="1" name="PivotTable20"/>
    <pivotTable tabId="1" name="PivotTable21"/>
    <pivotTable tabId="1" name="PivotTable22"/>
    <pivotTable tabId="1" name="PivotTable23"/>
    <pivotTable tabId="1" name="PivotTable24"/>
    <pivotTable tabId="1" name="PivotTable27"/>
    <pivotTable tabId="1" name="PivotTable3"/>
    <pivotTable tabId="1" name="PivotTable4"/>
    <pivotTable tabId="1" name="PivotTable5"/>
    <pivotTable tabId="1" name="PivotTable6"/>
    <pivotTable tabId="1" name="PivotTable7"/>
    <pivotTable tabId="1" name="PivotTable13"/>
    <pivotTable tabId="1" name="PivotTable11"/>
  </pivotTables>
  <data>
    <olap pivotCacheId="1734857087">
      <levels count="2">
        <level uniqueName="[orders].[date (Year)].[(All)]" sourceCaption="(All)" count="0"/>
        <level uniqueName="[orders].[date (Year)].[date (Year)]" sourceCaption="date (Year)" count="5">
          <ranges>
            <range startItem="0">
              <i n="[orders].[date (Year)].&amp;[2013]" c="2013"/>
              <i n="[orders].[date (Year)].&amp;[2014]" c="2014"/>
              <i n="[orders].[date (Year)].&amp;[2015]" c="2015"/>
              <i n="[orders].[date (Year)].&amp;[2016]" c="2016"/>
              <i n="[orders].[date (Year)].&amp;[2017]" c="2017"/>
            </range>
          </ranges>
        </level>
      </levels>
      <selections count="1">
        <selection n="[orders].[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51D2F79A-8C5D-4B76-ABF0-B15D610F1CC4}" sourceName="[region].[name]">
  <pivotTables>
    <pivotTable tabId="1" name="PivotTable1"/>
    <pivotTable tabId="1" name="PivotTable12"/>
    <pivotTable tabId="1" name="PivotTable13"/>
    <pivotTable tabId="1" name="PivotTable16"/>
    <pivotTable tabId="1" name="PivotTable18"/>
    <pivotTable tabId="1" name="PivotTable2"/>
    <pivotTable tabId="1" name="PivotTable20"/>
    <pivotTable tabId="1" name="PivotTable21"/>
    <pivotTable tabId="1" name="PivotTable22"/>
    <pivotTable tabId="1" name="PivotTable23"/>
    <pivotTable tabId="1" name="PivotTable24"/>
    <pivotTable tabId="1" name="PivotTable27"/>
    <pivotTable tabId="1" name="PivotTable3"/>
    <pivotTable tabId="1" name="PivotTable4"/>
    <pivotTable tabId="1" name="PivotTable5"/>
    <pivotTable tabId="1" name="PivotTable6"/>
    <pivotTable tabId="1" name="PivotTable7"/>
  </pivotTables>
  <data>
    <olap pivotCacheId="1734857087">
      <levels count="2">
        <level uniqueName="[region].[name].[(All)]" sourceCaption="(All)" count="0"/>
        <level uniqueName="[region].[name].[name]" sourceCaption="name" count="4">
          <ranges>
            <range startItem="0">
              <i n="[region].[name].&amp;[Midwest]" c="Midwest"/>
              <i n="[region].[name].&amp;[Northeast]" c="Northeast"/>
              <i n="[region].[name].&amp;[Southeast]" c="Southeast"/>
              <i n="[region].[name].&amp;[West]" c="West"/>
            </range>
          </ranges>
        </level>
      </levels>
      <selections count="1">
        <selection n="[region].[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DF6351E1-52A8-4ADC-B337-78E6AD3DE540}" cache="Slicer_date__Year" caption="date (Year)" level="1" style="SlicerStyleDark1 2" rowHeight="914400"/>
  <slicer name="name" xr10:uid="{65157A12-E692-4598-A71B-5A5D46CF5B1A}" cache="Slicer_name" caption="name" level="1" style="SlicerStyleDark1 2" rowHeight="73152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1.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B7F72-E6FC-43B4-BDD2-97137486348A}">
  <sheetPr codeName="Sheet1"/>
  <dimension ref="A1:AE371"/>
  <sheetViews>
    <sheetView topLeftCell="A79" zoomScale="85" zoomScaleNormal="85" workbookViewId="0">
      <selection activeCell="C98" sqref="C98"/>
    </sheetView>
  </sheetViews>
  <sheetFormatPr defaultRowHeight="10.199999999999999" x14ac:dyDescent="0.2"/>
  <cols>
    <col min="1" max="1" width="20.28515625" bestFit="1" customWidth="1"/>
    <col min="2" max="2" width="19.42578125" bestFit="1" customWidth="1"/>
    <col min="3" max="3" width="23.140625" bestFit="1" customWidth="1"/>
    <col min="4" max="4" width="13.7109375" bestFit="1" customWidth="1"/>
    <col min="5" max="5" width="32.42578125" bestFit="1" customWidth="1"/>
    <col min="6" max="6" width="15.7109375" customWidth="1"/>
    <col min="7" max="7" width="34.7109375" bestFit="1" customWidth="1"/>
    <col min="8" max="8" width="20" bestFit="1" customWidth="1"/>
    <col min="9" max="9" width="9.28515625" bestFit="1" customWidth="1"/>
    <col min="10" max="11" width="13.28515625" bestFit="1" customWidth="1"/>
    <col min="12" max="12" width="13.85546875" bestFit="1" customWidth="1"/>
    <col min="13" max="13" width="24.140625" bestFit="1" customWidth="1"/>
    <col min="14" max="14" width="16.140625" bestFit="1" customWidth="1"/>
    <col min="15" max="15" width="32.42578125" bestFit="1" customWidth="1"/>
    <col min="16" max="16" width="24.140625" customWidth="1"/>
    <col min="17" max="19" width="10" customWidth="1"/>
    <col min="20" max="20" width="17.5703125" bestFit="1" customWidth="1"/>
    <col min="21" max="21" width="24.140625" bestFit="1" customWidth="1"/>
    <col min="22" max="22" width="13.28515625" bestFit="1" customWidth="1"/>
    <col min="23" max="23" width="16.140625" bestFit="1" customWidth="1"/>
    <col min="24" max="24" width="24.140625" bestFit="1" customWidth="1"/>
    <col min="25" max="25" width="10.85546875" bestFit="1" customWidth="1"/>
    <col min="26" max="26" width="14.5703125" bestFit="1" customWidth="1"/>
    <col min="27" max="28" width="16" customWidth="1"/>
    <col min="29" max="30" width="15.5703125" customWidth="1"/>
    <col min="31" max="32" width="16.28515625" customWidth="1"/>
    <col min="33" max="35" width="15.140625" bestFit="1" customWidth="1"/>
    <col min="36" max="36" width="14.42578125" bestFit="1" customWidth="1"/>
    <col min="37" max="39" width="16" bestFit="1" customWidth="1"/>
    <col min="40" max="40" width="16.28515625" bestFit="1" customWidth="1"/>
    <col min="41" max="43" width="16" bestFit="1" customWidth="1"/>
    <col min="44" max="45" width="16.7109375" bestFit="1" customWidth="1"/>
    <col min="46" max="46" width="16.42578125" bestFit="1" customWidth="1"/>
    <col min="47" max="47" width="16.7109375" bestFit="1" customWidth="1"/>
    <col min="48" max="48" width="15.28515625" bestFit="1" customWidth="1"/>
    <col min="49" max="50" width="15.5703125" bestFit="1" customWidth="1"/>
    <col min="51" max="51" width="16.42578125" bestFit="1" customWidth="1"/>
    <col min="52" max="53" width="16.7109375" bestFit="1" customWidth="1"/>
    <col min="54" max="56" width="16" bestFit="1" customWidth="1"/>
    <col min="57" max="61" width="16.7109375" bestFit="1" customWidth="1"/>
    <col min="62" max="62" width="15.5703125" bestFit="1" customWidth="1"/>
    <col min="63" max="66" width="16.7109375" bestFit="1" customWidth="1"/>
    <col min="67" max="67" width="17.140625" bestFit="1" customWidth="1"/>
    <col min="68" max="68" width="16" bestFit="1" customWidth="1"/>
    <col min="69" max="69" width="15.5703125" bestFit="1" customWidth="1"/>
    <col min="70" max="70" width="16" bestFit="1" customWidth="1"/>
    <col min="71" max="73" width="16.7109375" bestFit="1" customWidth="1"/>
    <col min="74" max="74" width="17.140625" bestFit="1" customWidth="1"/>
    <col min="75" max="75" width="16.7109375" bestFit="1" customWidth="1"/>
    <col min="76" max="76" width="17.140625" bestFit="1" customWidth="1"/>
    <col min="77" max="82" width="16.7109375" bestFit="1" customWidth="1"/>
    <col min="83" max="84" width="16.42578125" bestFit="1" customWidth="1"/>
    <col min="85" max="86" width="16.28515625" bestFit="1" customWidth="1"/>
    <col min="87" max="88" width="16.7109375" bestFit="1" customWidth="1"/>
    <col min="89" max="90" width="17.140625" bestFit="1" customWidth="1"/>
    <col min="91" max="91" width="16.28515625" bestFit="1" customWidth="1"/>
    <col min="92" max="92" width="16" bestFit="1" customWidth="1"/>
    <col min="93" max="94" width="17.42578125" bestFit="1" customWidth="1"/>
    <col min="95" max="95" width="16.28515625" bestFit="1" customWidth="1"/>
    <col min="96" max="96" width="17.140625" bestFit="1" customWidth="1"/>
    <col min="97" max="98" width="16.7109375" bestFit="1" customWidth="1"/>
    <col min="99" max="99" width="16.28515625" bestFit="1" customWidth="1"/>
    <col min="100" max="100" width="17.42578125" bestFit="1" customWidth="1"/>
    <col min="101" max="103" width="17.140625" bestFit="1" customWidth="1"/>
    <col min="104" max="105" width="16.28515625" bestFit="1" customWidth="1"/>
    <col min="106" max="106" width="17.140625" bestFit="1" customWidth="1"/>
    <col min="107" max="108" width="17.42578125" bestFit="1" customWidth="1"/>
    <col min="109" max="112" width="16.28515625" bestFit="1" customWidth="1"/>
    <col min="113" max="114" width="17.140625" bestFit="1" customWidth="1"/>
    <col min="115" max="115" width="15.5703125" bestFit="1" customWidth="1"/>
    <col min="116" max="117" width="16" bestFit="1" customWidth="1"/>
    <col min="118" max="118" width="16.7109375" bestFit="1" customWidth="1"/>
    <col min="119" max="119" width="16.42578125" bestFit="1" customWidth="1"/>
    <col min="120" max="120" width="14.42578125" bestFit="1" customWidth="1"/>
    <col min="121" max="122" width="13.7109375" bestFit="1" customWidth="1"/>
    <col min="123" max="123" width="14.140625" bestFit="1" customWidth="1"/>
    <col min="124" max="124" width="14.42578125" bestFit="1" customWidth="1"/>
    <col min="125" max="126" width="13.85546875" bestFit="1" customWidth="1"/>
    <col min="127" max="127" width="14.7109375" bestFit="1" customWidth="1"/>
    <col min="128" max="128" width="15.140625" bestFit="1" customWidth="1"/>
    <col min="129" max="129" width="13.85546875" bestFit="1" customWidth="1"/>
    <col min="130" max="130" width="13.140625" bestFit="1" customWidth="1"/>
    <col min="131" max="131" width="13.85546875" bestFit="1" customWidth="1"/>
    <col min="132" max="132" width="13.5703125" bestFit="1" customWidth="1"/>
    <col min="133" max="133" width="14.42578125" bestFit="1" customWidth="1"/>
    <col min="134" max="134" width="14.7109375" bestFit="1" customWidth="1"/>
    <col min="135" max="135" width="13.5703125" bestFit="1" customWidth="1"/>
    <col min="136" max="136" width="13.140625" bestFit="1" customWidth="1"/>
    <col min="137" max="138" width="14.42578125" bestFit="1" customWidth="1"/>
    <col min="139" max="139" width="14.7109375" bestFit="1" customWidth="1"/>
    <col min="140" max="140" width="14.42578125" bestFit="1" customWidth="1"/>
    <col min="141" max="142" width="13.85546875" bestFit="1" customWidth="1"/>
    <col min="143" max="144" width="13.5703125" bestFit="1" customWidth="1"/>
    <col min="145" max="145" width="14.7109375" bestFit="1" customWidth="1"/>
    <col min="146" max="147" width="13.85546875" bestFit="1" customWidth="1"/>
    <col min="148" max="148" width="14.7109375" bestFit="1" customWidth="1"/>
    <col min="149" max="150" width="13.85546875" bestFit="1" customWidth="1"/>
    <col min="151" max="151" width="13.5703125" bestFit="1" customWidth="1"/>
    <col min="152" max="153" width="14.42578125" bestFit="1" customWidth="1"/>
    <col min="154" max="154" width="14.7109375" bestFit="1" customWidth="1"/>
    <col min="155" max="155" width="14.140625" bestFit="1" customWidth="1"/>
    <col min="156" max="156" width="14.42578125" bestFit="1" customWidth="1"/>
    <col min="157" max="157" width="14.7109375" bestFit="1" customWidth="1"/>
    <col min="158" max="159" width="14.42578125" bestFit="1" customWidth="1"/>
    <col min="160" max="161" width="14.5703125" bestFit="1" customWidth="1"/>
    <col min="162" max="162" width="15.28515625" bestFit="1" customWidth="1"/>
    <col min="163" max="163" width="15" bestFit="1" customWidth="1"/>
    <col min="164" max="164" width="15.28515625" bestFit="1" customWidth="1"/>
    <col min="165" max="168" width="14.7109375" bestFit="1" customWidth="1"/>
    <col min="169" max="169" width="15.5703125" bestFit="1" customWidth="1"/>
    <col min="170" max="171" width="14.7109375" bestFit="1" customWidth="1"/>
    <col min="172" max="172" width="15.28515625" bestFit="1" customWidth="1"/>
    <col min="173" max="173" width="14.7109375" bestFit="1" customWidth="1"/>
    <col min="174" max="175" width="14.42578125" bestFit="1" customWidth="1"/>
    <col min="176" max="179" width="14.7109375" bestFit="1" customWidth="1"/>
    <col min="180" max="181" width="15.28515625" bestFit="1" customWidth="1"/>
    <col min="182" max="182" width="15.5703125" bestFit="1" customWidth="1"/>
    <col min="183" max="183" width="14.7109375" bestFit="1" customWidth="1"/>
    <col min="184" max="184" width="15.5703125" bestFit="1" customWidth="1"/>
    <col min="185" max="185" width="15.140625" bestFit="1" customWidth="1"/>
    <col min="186" max="187" width="14.42578125" bestFit="1" customWidth="1"/>
    <col min="188" max="188" width="14.7109375" bestFit="1" customWidth="1"/>
    <col min="189" max="190" width="15.5703125" bestFit="1" customWidth="1"/>
    <col min="191" max="191" width="16.28515625" bestFit="1" customWidth="1"/>
    <col min="192" max="192" width="16" bestFit="1" customWidth="1"/>
    <col min="193" max="193" width="14.7109375" bestFit="1" customWidth="1"/>
    <col min="194" max="195" width="15.140625" bestFit="1" customWidth="1"/>
    <col min="196" max="197" width="14.7109375" bestFit="1" customWidth="1"/>
    <col min="198" max="202" width="16" bestFit="1" customWidth="1"/>
    <col min="203" max="203" width="15.140625" bestFit="1" customWidth="1"/>
    <col min="204" max="205" width="16" bestFit="1" customWidth="1"/>
    <col min="206" max="206" width="15.140625" bestFit="1" customWidth="1"/>
    <col min="207" max="208" width="16" bestFit="1" customWidth="1"/>
    <col min="209" max="210" width="14.7109375" bestFit="1" customWidth="1"/>
    <col min="211" max="211" width="16" bestFit="1" customWidth="1"/>
    <col min="212" max="212" width="15.5703125" bestFit="1" customWidth="1"/>
    <col min="213" max="214" width="16" bestFit="1" customWidth="1"/>
    <col min="215" max="216" width="15.5703125" bestFit="1" customWidth="1"/>
    <col min="217" max="217" width="16" bestFit="1" customWidth="1"/>
    <col min="218" max="218" width="15.5703125" bestFit="1" customWidth="1"/>
    <col min="219" max="219" width="14.42578125" bestFit="1" customWidth="1"/>
    <col min="220" max="220" width="15.140625" bestFit="1" customWidth="1"/>
    <col min="221" max="221" width="16" bestFit="1" customWidth="1"/>
    <col min="222" max="222" width="15.5703125" bestFit="1" customWidth="1"/>
    <col min="223" max="223" width="15.28515625" bestFit="1" customWidth="1"/>
    <col min="224" max="224" width="13.85546875" bestFit="1" customWidth="1"/>
    <col min="225" max="225" width="14.7109375" bestFit="1" customWidth="1"/>
    <col min="226" max="227" width="14.28515625" bestFit="1" customWidth="1"/>
    <col min="228" max="228" width="13.85546875" bestFit="1" customWidth="1"/>
    <col min="229" max="229" width="14.28515625" bestFit="1" customWidth="1"/>
    <col min="230" max="231" width="15.140625" bestFit="1" customWidth="1"/>
    <col min="232" max="235" width="14.28515625" bestFit="1" customWidth="1"/>
    <col min="236" max="236" width="13.85546875" bestFit="1" customWidth="1"/>
    <col min="237" max="237" width="15.140625" bestFit="1" customWidth="1"/>
    <col min="238" max="239" width="14.28515625" bestFit="1" customWidth="1"/>
    <col min="240" max="241" width="15.140625" bestFit="1" customWidth="1"/>
    <col min="242" max="242" width="15.42578125" bestFit="1" customWidth="1"/>
    <col min="243" max="243" width="14.28515625" bestFit="1" customWidth="1"/>
    <col min="244" max="244" width="13.85546875" bestFit="1" customWidth="1"/>
    <col min="245" max="246" width="14.28515625" bestFit="1" customWidth="1"/>
    <col min="247" max="249" width="15.140625" bestFit="1" customWidth="1"/>
    <col min="250" max="250" width="14.7109375" bestFit="1" customWidth="1"/>
    <col min="251" max="252" width="15.140625" bestFit="1" customWidth="1"/>
    <col min="253" max="253" width="14.28515625" bestFit="1" customWidth="1"/>
    <col min="254" max="254" width="13.85546875" bestFit="1" customWidth="1"/>
    <col min="255" max="256" width="15.140625" bestFit="1" customWidth="1"/>
    <col min="257" max="258" width="14.28515625" bestFit="1" customWidth="1"/>
    <col min="259" max="260" width="15.140625" bestFit="1" customWidth="1"/>
    <col min="261" max="261" width="14.7109375" bestFit="1" customWidth="1"/>
    <col min="262" max="263" width="15.140625" bestFit="1" customWidth="1"/>
    <col min="264" max="266" width="16" bestFit="1" customWidth="1"/>
    <col min="267" max="267" width="15.5703125" bestFit="1" customWidth="1"/>
    <col min="268" max="268" width="15.28515625" bestFit="1" customWidth="1"/>
    <col min="269" max="273" width="15.140625" bestFit="1" customWidth="1"/>
    <col min="274" max="275" width="16" bestFit="1" customWidth="1"/>
    <col min="276" max="276" width="15.140625" bestFit="1" customWidth="1"/>
    <col min="277" max="277" width="15.5703125" bestFit="1" customWidth="1"/>
    <col min="278" max="278" width="16" bestFit="1" customWidth="1"/>
    <col min="279" max="279" width="16.28515625" bestFit="1" customWidth="1"/>
    <col min="280" max="280" width="16" bestFit="1" customWidth="1"/>
    <col min="281" max="282" width="15.140625" bestFit="1" customWidth="1"/>
    <col min="283" max="283" width="14.42578125" bestFit="1" customWidth="1"/>
    <col min="284" max="284" width="14.7109375" bestFit="1" customWidth="1"/>
    <col min="285" max="285" width="16" bestFit="1" customWidth="1"/>
    <col min="286" max="286" width="15.5703125" bestFit="1" customWidth="1"/>
    <col min="287" max="288" width="14.7109375" bestFit="1" customWidth="1"/>
    <col min="289" max="290" width="16" bestFit="1" customWidth="1"/>
    <col min="291" max="291" width="14.42578125" bestFit="1" customWidth="1"/>
    <col min="292" max="292" width="15.140625" bestFit="1" customWidth="1"/>
    <col min="293" max="294" width="15.42578125" bestFit="1" customWidth="1"/>
    <col min="295" max="295" width="16" bestFit="1" customWidth="1"/>
    <col min="296" max="296" width="14.42578125" bestFit="1" customWidth="1"/>
    <col min="297" max="297" width="15.140625" bestFit="1" customWidth="1"/>
    <col min="298" max="298" width="15.5703125" bestFit="1" customWidth="1"/>
    <col min="299" max="299" width="15.28515625" bestFit="1" customWidth="1"/>
    <col min="300" max="302" width="15.42578125" bestFit="1" customWidth="1"/>
    <col min="303" max="308" width="16.28515625" bestFit="1" customWidth="1"/>
    <col min="309" max="309" width="16" bestFit="1" customWidth="1"/>
    <col min="310" max="310" width="16.28515625" bestFit="1" customWidth="1"/>
    <col min="311" max="312" width="15.42578125" bestFit="1" customWidth="1"/>
    <col min="313" max="313" width="16" bestFit="1" customWidth="1"/>
    <col min="314" max="314" width="16.28515625" bestFit="1" customWidth="1"/>
    <col min="315" max="315" width="15.5703125" bestFit="1" customWidth="1"/>
    <col min="316" max="316" width="16" bestFit="1" customWidth="1"/>
    <col min="317" max="318" width="16.28515625" bestFit="1" customWidth="1"/>
    <col min="319" max="319" width="16.5703125" bestFit="1" customWidth="1"/>
    <col min="320" max="320" width="16" bestFit="1" customWidth="1"/>
    <col min="321" max="322" width="16.28515625" bestFit="1" customWidth="1"/>
    <col min="323" max="324" width="16.5703125" bestFit="1" customWidth="1"/>
    <col min="325" max="325" width="15.42578125" bestFit="1" customWidth="1"/>
    <col min="326" max="326" width="14.7109375" bestFit="1" customWidth="1"/>
    <col min="327" max="327" width="15.140625" bestFit="1" customWidth="1"/>
    <col min="328" max="328" width="14.28515625" bestFit="1" customWidth="1"/>
    <col min="329" max="329" width="13.85546875" bestFit="1" customWidth="1"/>
    <col min="330" max="331" width="14.28515625" bestFit="1" customWidth="1"/>
    <col min="332" max="332" width="15.140625" bestFit="1" customWidth="1"/>
    <col min="333" max="333" width="14.7109375" bestFit="1" customWidth="1"/>
    <col min="334" max="334" width="15.42578125" bestFit="1" customWidth="1"/>
    <col min="335" max="337" width="15.140625" bestFit="1" customWidth="1"/>
    <col min="338" max="339" width="15.42578125" bestFit="1" customWidth="1"/>
    <col min="340" max="341" width="13.85546875" bestFit="1" customWidth="1"/>
    <col min="342" max="342" width="14.28515625" bestFit="1" customWidth="1"/>
    <col min="343" max="343" width="15.140625" bestFit="1" customWidth="1"/>
    <col min="344" max="347" width="14.28515625" bestFit="1" customWidth="1"/>
    <col min="348" max="349" width="15.140625" bestFit="1" customWidth="1"/>
    <col min="350" max="351" width="14.7109375" bestFit="1" customWidth="1"/>
    <col min="352" max="352" width="14.28515625" bestFit="1" customWidth="1"/>
    <col min="353" max="355" width="13.85546875" bestFit="1" customWidth="1"/>
    <col min="356" max="356" width="14.42578125" bestFit="1" customWidth="1"/>
    <col min="357" max="357" width="14.7109375" bestFit="1" customWidth="1"/>
    <col min="358" max="359" width="16" bestFit="1" customWidth="1"/>
    <col min="360" max="363" width="14.7109375" bestFit="1" customWidth="1"/>
    <col min="364" max="365" width="15.5703125" bestFit="1" customWidth="1"/>
    <col min="366" max="366" width="16" bestFit="1" customWidth="1"/>
    <col min="367" max="367" width="15.28515625" bestFit="1" customWidth="1"/>
    <col min="368" max="369" width="16.28515625" bestFit="1" customWidth="1"/>
    <col min="370" max="370" width="16" bestFit="1" customWidth="1"/>
    <col min="371" max="371" width="16.28515625" bestFit="1" customWidth="1"/>
    <col min="372" max="372" width="15.5703125" bestFit="1" customWidth="1"/>
    <col min="373" max="373" width="16" bestFit="1" customWidth="1"/>
    <col min="374" max="374" width="16.28515625" bestFit="1" customWidth="1"/>
    <col min="375" max="375" width="15.140625" bestFit="1" customWidth="1"/>
    <col min="376" max="376" width="14.7109375" bestFit="1" customWidth="1"/>
    <col min="377" max="377" width="15.140625" bestFit="1" customWidth="1"/>
    <col min="378" max="378" width="16" bestFit="1" customWidth="1"/>
    <col min="379" max="379" width="15.28515625" bestFit="1" customWidth="1"/>
    <col min="380" max="380" width="15.5703125" bestFit="1" customWidth="1"/>
    <col min="381" max="383" width="15.140625" bestFit="1" customWidth="1"/>
    <col min="384" max="384" width="15.5703125" bestFit="1" customWidth="1"/>
    <col min="385" max="385" width="16" bestFit="1" customWidth="1"/>
    <col min="386" max="386" width="15.5703125" bestFit="1" customWidth="1"/>
    <col min="387" max="387" width="16" bestFit="1" customWidth="1"/>
    <col min="388" max="389" width="15.42578125" bestFit="1" customWidth="1"/>
    <col min="390" max="390" width="15.140625" bestFit="1" customWidth="1"/>
    <col min="391" max="391" width="16.28515625" bestFit="1" customWidth="1"/>
    <col min="392" max="395" width="15.140625" bestFit="1" customWidth="1"/>
    <col min="396" max="397" width="16" bestFit="1" customWidth="1"/>
    <col min="398" max="398" width="16.28515625" bestFit="1" customWidth="1"/>
    <col min="399" max="401" width="16" bestFit="1" customWidth="1"/>
    <col min="402" max="402" width="15.140625" bestFit="1" customWidth="1"/>
    <col min="403" max="404" width="15.42578125" bestFit="1" customWidth="1"/>
    <col min="405" max="405" width="15.140625" bestFit="1" customWidth="1"/>
    <col min="406" max="407" width="15.42578125" bestFit="1" customWidth="1"/>
    <col min="408" max="411" width="16.28515625" bestFit="1" customWidth="1"/>
    <col min="412" max="412" width="16.5703125" bestFit="1" customWidth="1"/>
    <col min="413" max="413" width="16.28515625" bestFit="1" customWidth="1"/>
    <col min="414" max="414" width="16" bestFit="1" customWidth="1"/>
    <col min="415" max="416" width="15.42578125" bestFit="1" customWidth="1"/>
    <col min="417" max="418" width="16.28515625" bestFit="1" customWidth="1"/>
    <col min="419" max="420" width="15.42578125" bestFit="1" customWidth="1"/>
    <col min="421" max="421" width="15.140625" bestFit="1" customWidth="1"/>
    <col min="422" max="422" width="15.42578125" bestFit="1" customWidth="1"/>
    <col min="423" max="423" width="15.140625" bestFit="1" customWidth="1"/>
    <col min="424" max="425" width="15.42578125" bestFit="1" customWidth="1"/>
    <col min="426" max="426" width="16" bestFit="1" customWidth="1"/>
    <col min="427" max="427" width="16.28515625" bestFit="1" customWidth="1"/>
    <col min="428" max="429" width="15.140625" bestFit="1" customWidth="1"/>
    <col min="430" max="431" width="16.28515625" bestFit="1" customWidth="1"/>
    <col min="432" max="432" width="16" bestFit="1" customWidth="1"/>
    <col min="433" max="433" width="15.5703125" bestFit="1" customWidth="1"/>
    <col min="434" max="434" width="16" bestFit="1" customWidth="1"/>
    <col min="435" max="435" width="13.85546875" bestFit="1" customWidth="1"/>
    <col min="436" max="437" width="14.42578125" bestFit="1" customWidth="1"/>
    <col min="438" max="438" width="15.140625" bestFit="1" customWidth="1"/>
    <col min="439" max="439" width="13.85546875" bestFit="1" customWidth="1"/>
    <col min="440" max="440" width="14.28515625" bestFit="1" customWidth="1"/>
    <col min="441" max="442" width="13.85546875" bestFit="1" customWidth="1"/>
    <col min="443" max="444" width="14.7109375" bestFit="1" customWidth="1"/>
    <col min="445" max="446" width="15.140625" bestFit="1" customWidth="1"/>
    <col min="447" max="447" width="14.7109375" bestFit="1" customWidth="1"/>
    <col min="448" max="450" width="14.28515625" bestFit="1" customWidth="1"/>
    <col min="451" max="451" width="14.7109375" bestFit="1" customWidth="1"/>
    <col min="452" max="453" width="14.28515625" bestFit="1" customWidth="1"/>
    <col min="454" max="454" width="13.5703125" bestFit="1" customWidth="1"/>
    <col min="455" max="456" width="14.28515625" bestFit="1" customWidth="1"/>
    <col min="457" max="459" width="15.140625" bestFit="1" customWidth="1"/>
    <col min="460" max="461" width="15.42578125" bestFit="1" customWidth="1"/>
    <col min="462" max="463" width="14.7109375" bestFit="1" customWidth="1"/>
    <col min="464" max="464" width="15.140625" bestFit="1" customWidth="1"/>
    <col min="465" max="465" width="14.7109375" bestFit="1" customWidth="1"/>
    <col min="466" max="469" width="15.140625" bestFit="1" customWidth="1"/>
    <col min="470" max="470" width="15.42578125" bestFit="1" customWidth="1"/>
    <col min="471" max="474" width="15.140625" bestFit="1" customWidth="1"/>
    <col min="475" max="477" width="14.7109375" bestFit="1" customWidth="1"/>
    <col min="478" max="478" width="15.140625" bestFit="1" customWidth="1"/>
    <col min="479" max="480" width="16" bestFit="1" customWidth="1"/>
    <col min="481" max="481" width="15.140625" bestFit="1" customWidth="1"/>
    <col min="482" max="489" width="16" bestFit="1" customWidth="1"/>
    <col min="490" max="491" width="15.140625" bestFit="1" customWidth="1"/>
    <col min="492" max="493" width="16" bestFit="1" customWidth="1"/>
    <col min="494" max="495" width="14.7109375" bestFit="1" customWidth="1"/>
    <col min="496" max="496" width="16" bestFit="1" customWidth="1"/>
    <col min="497" max="497" width="14.7109375" bestFit="1" customWidth="1"/>
    <col min="498" max="498" width="15.140625" bestFit="1" customWidth="1"/>
    <col min="499" max="499" width="14.7109375" bestFit="1" customWidth="1"/>
    <col min="500" max="500" width="15.140625" bestFit="1" customWidth="1"/>
    <col min="501" max="501" width="15.5703125" bestFit="1" customWidth="1"/>
    <col min="502" max="502" width="16" bestFit="1" customWidth="1"/>
    <col min="503" max="504" width="15.140625" bestFit="1" customWidth="1"/>
    <col min="505" max="505" width="16" bestFit="1" customWidth="1"/>
    <col min="506" max="506" width="16.28515625" bestFit="1" customWidth="1"/>
    <col min="507" max="507" width="16" bestFit="1" customWidth="1"/>
    <col min="508" max="509" width="15.42578125" bestFit="1" customWidth="1"/>
    <col min="510" max="510" width="16.28515625" bestFit="1" customWidth="1"/>
    <col min="511" max="511" width="16" bestFit="1" customWidth="1"/>
    <col min="512" max="514" width="15.140625" bestFit="1" customWidth="1"/>
    <col min="515" max="516" width="16.28515625" bestFit="1" customWidth="1"/>
    <col min="517" max="517" width="15.140625" bestFit="1" customWidth="1"/>
    <col min="518" max="520" width="16.28515625" bestFit="1" customWidth="1"/>
    <col min="521" max="521" width="16" bestFit="1" customWidth="1"/>
    <col min="522" max="523" width="15.42578125" bestFit="1" customWidth="1"/>
    <col min="524" max="524" width="16.28515625" bestFit="1" customWidth="1"/>
    <col min="525" max="525" width="16" bestFit="1" customWidth="1"/>
    <col min="526" max="527" width="16.28515625" bestFit="1" customWidth="1"/>
    <col min="528" max="529" width="15.140625" bestFit="1" customWidth="1"/>
    <col min="530" max="530" width="15.42578125" bestFit="1" customWidth="1"/>
    <col min="531" max="531" width="16" bestFit="1" customWidth="1"/>
    <col min="532" max="532" width="16.28515625" bestFit="1" customWidth="1"/>
    <col min="533" max="534" width="16.5703125" bestFit="1" customWidth="1"/>
    <col min="535" max="537" width="15.42578125" bestFit="1" customWidth="1"/>
    <col min="538" max="538" width="15.140625" bestFit="1" customWidth="1"/>
    <col min="539" max="539" width="13.85546875" bestFit="1" customWidth="1"/>
    <col min="540" max="541" width="15.140625" bestFit="1" customWidth="1"/>
    <col min="542" max="542" width="14.7109375" bestFit="1" customWidth="1"/>
    <col min="543" max="543" width="15.140625" bestFit="1" customWidth="1"/>
    <col min="544" max="544" width="15.42578125" bestFit="1" customWidth="1"/>
    <col min="545" max="545" width="15.140625" bestFit="1" customWidth="1"/>
    <col min="546" max="546" width="14.28515625" bestFit="1" customWidth="1"/>
    <col min="547" max="547" width="13.85546875" bestFit="1" customWidth="1"/>
    <col min="548" max="548" width="14.28515625" bestFit="1" customWidth="1"/>
    <col min="549" max="549" width="15.140625" bestFit="1" customWidth="1"/>
    <col min="550" max="550" width="14.7109375" bestFit="1" customWidth="1"/>
    <col min="551" max="552" width="14.28515625" bestFit="1" customWidth="1"/>
    <col min="553" max="553" width="14.7109375" bestFit="1" customWidth="1"/>
    <col min="554" max="555" width="15.140625" bestFit="1" customWidth="1"/>
    <col min="556" max="556" width="14.7109375" bestFit="1" customWidth="1"/>
    <col min="557" max="557" width="15.42578125" bestFit="1" customWidth="1"/>
    <col min="558" max="560" width="14.28515625" bestFit="1" customWidth="1"/>
    <col min="561" max="561" width="13.85546875" bestFit="1" customWidth="1"/>
    <col min="562" max="562" width="14.28515625" bestFit="1" customWidth="1"/>
    <col min="563" max="563" width="14.42578125" bestFit="1" customWidth="1"/>
    <col min="564" max="564" width="15.140625" bestFit="1" customWidth="1"/>
    <col min="565" max="565" width="15.42578125" bestFit="1" customWidth="1"/>
    <col min="566" max="568" width="15.140625" bestFit="1" customWidth="1"/>
    <col min="569" max="569" width="14.28515625" bestFit="1" customWidth="1"/>
    <col min="570" max="571" width="15.140625" bestFit="1" customWidth="1"/>
    <col min="572" max="573" width="14.7109375" bestFit="1" customWidth="1"/>
    <col min="574" max="574" width="14.42578125" bestFit="1" customWidth="1"/>
    <col min="575" max="575" width="15.5703125" bestFit="1" customWidth="1"/>
    <col min="576" max="577" width="16.28515625" bestFit="1" customWidth="1"/>
    <col min="578" max="578" width="15.28515625" bestFit="1" customWidth="1"/>
    <col min="579" max="579" width="14.7109375" bestFit="1" customWidth="1"/>
    <col min="580" max="581" width="15.5703125" bestFit="1" customWidth="1"/>
    <col min="582" max="583" width="16" bestFit="1" customWidth="1"/>
    <col min="584" max="585" width="15.140625" bestFit="1" customWidth="1"/>
    <col min="586" max="587" width="15.5703125" bestFit="1" customWidth="1"/>
    <col min="588" max="588" width="15.140625" bestFit="1" customWidth="1"/>
    <col min="589" max="590" width="14.7109375" bestFit="1" customWidth="1"/>
    <col min="591" max="591" width="15.140625" bestFit="1" customWidth="1"/>
    <col min="592" max="592" width="14.7109375" bestFit="1" customWidth="1"/>
    <col min="593" max="594" width="15.140625" bestFit="1" customWidth="1"/>
    <col min="595" max="595" width="16" bestFit="1" customWidth="1"/>
    <col min="596" max="596" width="15.140625" bestFit="1" customWidth="1"/>
    <col min="597" max="597" width="14.7109375" bestFit="1" customWidth="1"/>
    <col min="598" max="598" width="15.5703125" bestFit="1" customWidth="1"/>
    <col min="599" max="599" width="16.28515625" bestFit="1" customWidth="1"/>
    <col min="600" max="601" width="16" bestFit="1" customWidth="1"/>
    <col min="602" max="602" width="16.28515625" bestFit="1" customWidth="1"/>
    <col min="603" max="603" width="16" bestFit="1" customWidth="1"/>
    <col min="604" max="604" width="15.140625" bestFit="1" customWidth="1"/>
    <col min="605" max="605" width="16.28515625" bestFit="1" customWidth="1"/>
    <col min="606" max="608" width="15.42578125" bestFit="1" customWidth="1"/>
    <col min="609" max="610" width="16" bestFit="1" customWidth="1"/>
    <col min="611" max="612" width="16.28515625" bestFit="1" customWidth="1"/>
    <col min="613" max="614" width="15.140625" bestFit="1" customWidth="1"/>
    <col min="615" max="615" width="16" bestFit="1" customWidth="1"/>
    <col min="616" max="616" width="16.28515625" bestFit="1" customWidth="1"/>
    <col min="617" max="617" width="16" bestFit="1" customWidth="1"/>
    <col min="618" max="619" width="16.28515625" bestFit="1" customWidth="1"/>
    <col min="620" max="620" width="15.5703125" bestFit="1" customWidth="1"/>
    <col min="621" max="621" width="16.28515625" bestFit="1" customWidth="1"/>
    <col min="622" max="624" width="16" bestFit="1" customWidth="1"/>
    <col min="625" max="625" width="16.28515625" bestFit="1" customWidth="1"/>
    <col min="626" max="626" width="15.5703125" bestFit="1" customWidth="1"/>
    <col min="627" max="628" width="16.28515625" bestFit="1" customWidth="1"/>
    <col min="629" max="629" width="16" bestFit="1" customWidth="1"/>
    <col min="630" max="630" width="16.28515625" bestFit="1" customWidth="1"/>
    <col min="631" max="631" width="16.5703125" bestFit="1" customWidth="1"/>
    <col min="632" max="633" width="15.140625" bestFit="1" customWidth="1"/>
    <col min="634" max="634" width="16.28515625" bestFit="1" customWidth="1"/>
    <col min="635" max="636" width="16.5703125" bestFit="1" customWidth="1"/>
    <col min="637" max="637" width="15.42578125" bestFit="1" customWidth="1"/>
    <col min="638" max="638" width="15.140625" bestFit="1" customWidth="1"/>
    <col min="639" max="640" width="16" bestFit="1" customWidth="1"/>
    <col min="641" max="642" width="16.28515625" bestFit="1" customWidth="1"/>
    <col min="643" max="644" width="16.5703125" bestFit="1" customWidth="1"/>
    <col min="645" max="645" width="14.7109375" bestFit="1" customWidth="1"/>
    <col min="646" max="646" width="16" bestFit="1" customWidth="1"/>
    <col min="647" max="649" width="14.7109375" bestFit="1" customWidth="1"/>
    <col min="650" max="650" width="14.28515625" bestFit="1" customWidth="1"/>
    <col min="651" max="658" width="15.140625" bestFit="1" customWidth="1"/>
    <col min="659" max="659" width="14.28515625" bestFit="1" customWidth="1"/>
    <col min="660" max="660" width="13.85546875" bestFit="1" customWidth="1"/>
    <col min="661" max="661" width="14.28515625" bestFit="1" customWidth="1"/>
    <col min="662" max="662" width="13.85546875" bestFit="1" customWidth="1"/>
    <col min="663" max="663" width="14.28515625" bestFit="1" customWidth="1"/>
    <col min="664" max="664" width="13.85546875" bestFit="1" customWidth="1"/>
    <col min="665" max="666" width="14.28515625" bestFit="1" customWidth="1"/>
    <col min="667" max="667" width="15.140625" bestFit="1" customWidth="1"/>
    <col min="668" max="669" width="14.7109375" bestFit="1" customWidth="1"/>
    <col min="670" max="671" width="15.140625" bestFit="1" customWidth="1"/>
    <col min="672" max="674" width="14.28515625" bestFit="1" customWidth="1"/>
    <col min="675" max="676" width="15.140625" bestFit="1" customWidth="1"/>
    <col min="677" max="677" width="14.28515625" bestFit="1" customWidth="1"/>
    <col min="678" max="678" width="13.5703125" bestFit="1" customWidth="1"/>
    <col min="679" max="680" width="15.140625" bestFit="1" customWidth="1"/>
    <col min="681" max="681" width="14.7109375" bestFit="1" customWidth="1"/>
    <col min="682" max="682" width="15.140625" bestFit="1" customWidth="1"/>
    <col min="683" max="684" width="16" bestFit="1" customWidth="1"/>
    <col min="685" max="685" width="14.42578125" bestFit="1" customWidth="1"/>
    <col min="686" max="686" width="14.7109375" bestFit="1" customWidth="1"/>
    <col min="687" max="688" width="15.5703125" bestFit="1" customWidth="1"/>
    <col min="689" max="689" width="15.28515625" bestFit="1" customWidth="1"/>
    <col min="690" max="691" width="15.5703125" bestFit="1" customWidth="1"/>
    <col min="692" max="692" width="15.140625" bestFit="1" customWidth="1"/>
    <col min="693" max="693" width="16" bestFit="1" customWidth="1"/>
    <col min="694" max="695" width="15.5703125" bestFit="1" customWidth="1"/>
    <col min="696" max="696" width="15.140625" bestFit="1" customWidth="1"/>
    <col min="697" max="697" width="14.7109375" bestFit="1" customWidth="1"/>
    <col min="698" max="702" width="15.140625" bestFit="1" customWidth="1"/>
    <col min="703" max="708" width="16" bestFit="1" customWidth="1"/>
    <col min="709" max="709" width="15.5703125" bestFit="1" customWidth="1"/>
    <col min="710" max="711" width="15.140625" bestFit="1" customWidth="1"/>
    <col min="712" max="713" width="15.42578125" bestFit="1" customWidth="1"/>
    <col min="714" max="715" width="16" bestFit="1" customWidth="1"/>
    <col min="716" max="717" width="15.42578125" bestFit="1" customWidth="1"/>
    <col min="718" max="718" width="15.140625" bestFit="1" customWidth="1"/>
    <col min="719" max="720" width="15.42578125" bestFit="1" customWidth="1"/>
    <col min="721" max="722" width="16.28515625" bestFit="1" customWidth="1"/>
    <col min="723" max="724" width="15.42578125" bestFit="1" customWidth="1"/>
    <col min="725" max="726" width="16" bestFit="1" customWidth="1"/>
    <col min="727" max="729" width="15.42578125" bestFit="1" customWidth="1"/>
    <col min="730" max="731" width="16.28515625" bestFit="1" customWidth="1"/>
    <col min="732" max="732" width="16.5703125" bestFit="1" customWidth="1"/>
    <col min="733" max="733" width="15.42578125" bestFit="1" customWidth="1"/>
    <col min="734" max="734" width="15.140625" bestFit="1" customWidth="1"/>
    <col min="735" max="736" width="15.42578125" bestFit="1" customWidth="1"/>
    <col min="737" max="738" width="16.28515625" bestFit="1" customWidth="1"/>
    <col min="739" max="739" width="16.5703125" bestFit="1" customWidth="1"/>
    <col min="740" max="740" width="15.140625" bestFit="1" customWidth="1"/>
    <col min="741" max="741" width="15.5703125" bestFit="1" customWidth="1"/>
    <col min="742" max="742" width="16.28515625" bestFit="1" customWidth="1"/>
    <col min="743" max="743" width="16" bestFit="1" customWidth="1"/>
    <col min="744" max="744" width="15.5703125" bestFit="1" customWidth="1"/>
    <col min="745" max="745" width="15.42578125" bestFit="1" customWidth="1"/>
    <col min="746" max="749" width="16.28515625" bestFit="1" customWidth="1"/>
    <col min="750" max="750" width="16.5703125" bestFit="1" customWidth="1"/>
    <col min="751" max="751" width="15.42578125" bestFit="1" customWidth="1"/>
    <col min="752" max="754" width="13.85546875" bestFit="1" customWidth="1"/>
    <col min="755" max="756" width="14.7109375" bestFit="1" customWidth="1"/>
    <col min="757" max="757" width="14.28515625" bestFit="1" customWidth="1"/>
    <col min="758" max="758" width="13.85546875" bestFit="1" customWidth="1"/>
    <col min="759" max="760" width="14.28515625" bestFit="1" customWidth="1"/>
    <col min="761" max="762" width="13.85546875" bestFit="1" customWidth="1"/>
    <col min="763" max="763" width="14.28515625" bestFit="1" customWidth="1"/>
    <col min="764" max="764" width="14.7109375" bestFit="1" customWidth="1"/>
    <col min="765" max="768" width="15.140625" bestFit="1" customWidth="1"/>
    <col min="769" max="769" width="13.85546875" bestFit="1" customWidth="1"/>
    <col min="770" max="771" width="15.140625" bestFit="1" customWidth="1"/>
    <col min="772" max="773" width="13.85546875" bestFit="1" customWidth="1"/>
    <col min="774" max="775" width="14.28515625" bestFit="1" customWidth="1"/>
    <col min="776" max="777" width="15.140625" bestFit="1" customWidth="1"/>
    <col min="778" max="778" width="14.140625" bestFit="1" customWidth="1"/>
    <col min="779" max="779" width="14.42578125" bestFit="1" customWidth="1"/>
    <col min="780" max="782" width="15.140625" bestFit="1" customWidth="1"/>
    <col min="783" max="783" width="14.7109375" bestFit="1" customWidth="1"/>
    <col min="784" max="785" width="15.42578125" bestFit="1" customWidth="1"/>
    <col min="786" max="786" width="15.140625" bestFit="1" customWidth="1"/>
    <col min="787" max="787" width="14.7109375" bestFit="1" customWidth="1"/>
    <col min="788" max="788" width="14.42578125" bestFit="1" customWidth="1"/>
    <col min="789" max="789" width="16" bestFit="1" customWidth="1"/>
    <col min="790" max="790" width="15.5703125" bestFit="1" customWidth="1"/>
    <col min="791" max="792" width="16" bestFit="1" customWidth="1"/>
    <col min="793" max="793" width="14.7109375" bestFit="1" customWidth="1"/>
    <col min="794" max="798" width="16" bestFit="1" customWidth="1"/>
    <col min="799" max="802" width="15.140625" bestFit="1" customWidth="1"/>
    <col min="803" max="804" width="15.5703125" bestFit="1" customWidth="1"/>
    <col min="805" max="805" width="16" bestFit="1" customWidth="1"/>
    <col min="806" max="806" width="15.5703125" bestFit="1" customWidth="1"/>
    <col min="807" max="807" width="16" bestFit="1" customWidth="1"/>
    <col min="808" max="811" width="14.7109375" bestFit="1" customWidth="1"/>
    <col min="812" max="812" width="15.140625" bestFit="1" customWidth="1"/>
    <col min="813" max="813" width="15.5703125" bestFit="1" customWidth="1"/>
    <col min="814" max="815" width="15.140625" bestFit="1" customWidth="1"/>
    <col min="816" max="817" width="16" bestFit="1" customWidth="1"/>
    <col min="818" max="821" width="15.140625" bestFit="1" customWidth="1"/>
    <col min="822" max="822" width="15.5703125" bestFit="1" customWidth="1"/>
    <col min="823" max="823" width="15.42578125" bestFit="1" customWidth="1"/>
    <col min="824" max="824" width="16" bestFit="1" customWidth="1"/>
    <col min="825" max="825" width="16.28515625" bestFit="1" customWidth="1"/>
    <col min="826" max="826" width="16.5703125" bestFit="1" customWidth="1"/>
    <col min="827" max="827" width="14.7109375" bestFit="1" customWidth="1"/>
    <col min="828" max="828" width="15.140625" bestFit="1" customWidth="1"/>
    <col min="829" max="834" width="16.28515625" bestFit="1" customWidth="1"/>
    <col min="835" max="835" width="16" bestFit="1" customWidth="1"/>
    <col min="836" max="836" width="16.28515625" bestFit="1" customWidth="1"/>
    <col min="837" max="838" width="15.42578125" bestFit="1" customWidth="1"/>
    <col min="839" max="839" width="16.28515625" bestFit="1" customWidth="1"/>
    <col min="840" max="840" width="15.42578125" bestFit="1" customWidth="1"/>
    <col min="841" max="841" width="16.28515625" bestFit="1" customWidth="1"/>
    <col min="842" max="842" width="16" bestFit="1" customWidth="1"/>
    <col min="843" max="843" width="16.28515625" bestFit="1" customWidth="1"/>
    <col min="844" max="845" width="15.140625" bestFit="1" customWidth="1"/>
    <col min="846" max="846" width="16" bestFit="1" customWidth="1"/>
    <col min="847" max="847" width="16.28515625" bestFit="1" customWidth="1"/>
    <col min="848" max="849" width="15.140625" bestFit="1" customWidth="1"/>
    <col min="850" max="853" width="16.28515625" bestFit="1" customWidth="1"/>
    <col min="854" max="854" width="15.140625" bestFit="1" customWidth="1"/>
    <col min="855" max="855" width="16" bestFit="1" customWidth="1"/>
    <col min="856" max="857" width="15.140625" bestFit="1" customWidth="1"/>
    <col min="858" max="859" width="15.5703125" bestFit="1" customWidth="1"/>
    <col min="860" max="860" width="16" bestFit="1" customWidth="1"/>
    <col min="861" max="862" width="13.85546875" bestFit="1" customWidth="1"/>
    <col min="863" max="864" width="14.7109375" bestFit="1" customWidth="1"/>
    <col min="865" max="866" width="15.140625" bestFit="1" customWidth="1"/>
    <col min="867" max="869" width="14.28515625" bestFit="1" customWidth="1"/>
    <col min="870" max="870" width="13.85546875" bestFit="1" customWidth="1"/>
    <col min="871" max="871" width="15.140625" bestFit="1" customWidth="1"/>
    <col min="872" max="872" width="14.7109375" bestFit="1" customWidth="1"/>
    <col min="873" max="875" width="15.140625" bestFit="1" customWidth="1"/>
    <col min="876" max="876" width="15.42578125" bestFit="1" customWidth="1"/>
    <col min="877" max="880" width="15.140625" bestFit="1" customWidth="1"/>
    <col min="881" max="882" width="14.7109375" bestFit="1" customWidth="1"/>
    <col min="883" max="883" width="15.42578125" bestFit="1" customWidth="1"/>
    <col min="884" max="885" width="15.140625" bestFit="1" customWidth="1"/>
    <col min="886" max="886" width="13.85546875" bestFit="1" customWidth="1"/>
    <col min="887" max="888" width="15.140625" bestFit="1" customWidth="1"/>
    <col min="889" max="889" width="13.85546875" bestFit="1" customWidth="1"/>
    <col min="890" max="890" width="14.28515625" bestFit="1" customWidth="1"/>
    <col min="891" max="892" width="15.140625" bestFit="1" customWidth="1"/>
    <col min="893" max="894" width="15.42578125" bestFit="1" customWidth="1"/>
    <col min="895" max="896" width="14.28515625" bestFit="1" customWidth="1"/>
    <col min="897" max="900" width="14.7109375" bestFit="1" customWidth="1"/>
    <col min="901" max="901" width="15.5703125" bestFit="1" customWidth="1"/>
    <col min="902" max="903" width="15.140625" bestFit="1" customWidth="1"/>
    <col min="904" max="904" width="15.5703125" bestFit="1" customWidth="1"/>
    <col min="905" max="906" width="16" bestFit="1" customWidth="1"/>
    <col min="907" max="908" width="14.7109375" bestFit="1" customWidth="1"/>
    <col min="909" max="912" width="15.140625" bestFit="1" customWidth="1"/>
    <col min="913" max="915" width="14.7109375" bestFit="1" customWidth="1"/>
    <col min="916" max="917" width="16.28515625" bestFit="1" customWidth="1"/>
    <col min="918" max="918" width="15.5703125" bestFit="1" customWidth="1"/>
    <col min="919" max="921" width="16" bestFit="1" customWidth="1"/>
    <col min="922" max="922" width="15.140625" bestFit="1" customWidth="1"/>
    <col min="923" max="923" width="14.7109375" bestFit="1" customWidth="1"/>
    <col min="924" max="924" width="15.5703125" bestFit="1" customWidth="1"/>
    <col min="925" max="925" width="16" bestFit="1" customWidth="1"/>
    <col min="926" max="927" width="15.140625" bestFit="1" customWidth="1"/>
    <col min="928" max="928" width="16.28515625" bestFit="1" customWidth="1"/>
    <col min="929" max="929" width="16.5703125" bestFit="1" customWidth="1"/>
    <col min="930" max="933" width="16" bestFit="1" customWidth="1"/>
    <col min="934" max="934" width="15.5703125" bestFit="1" customWidth="1"/>
    <col min="935" max="935" width="16" bestFit="1" customWidth="1"/>
    <col min="936" max="936" width="15.5703125" bestFit="1" customWidth="1"/>
    <col min="937" max="937" width="16" bestFit="1" customWidth="1"/>
    <col min="938" max="938" width="16.28515625" bestFit="1" customWidth="1"/>
    <col min="939" max="941" width="15.42578125" bestFit="1" customWidth="1"/>
    <col min="942" max="942" width="16.28515625" bestFit="1" customWidth="1"/>
    <col min="943" max="944" width="16" bestFit="1" customWidth="1"/>
    <col min="945" max="945" width="15.42578125" bestFit="1" customWidth="1"/>
    <col min="946" max="946" width="16.28515625" bestFit="1" customWidth="1"/>
    <col min="947" max="948" width="15.42578125" bestFit="1" customWidth="1"/>
    <col min="949" max="949" width="15.140625" bestFit="1" customWidth="1"/>
    <col min="950" max="950" width="15.42578125" bestFit="1" customWidth="1"/>
    <col min="951" max="951" width="15.140625" bestFit="1" customWidth="1"/>
    <col min="952" max="952" width="15.42578125" bestFit="1" customWidth="1"/>
    <col min="953" max="954" width="16.28515625" bestFit="1" customWidth="1"/>
    <col min="955" max="955" width="15.42578125" bestFit="1" customWidth="1"/>
    <col min="956" max="958" width="16.28515625" bestFit="1" customWidth="1"/>
    <col min="959" max="959" width="16.5703125" bestFit="1" customWidth="1"/>
    <col min="960" max="960" width="15.42578125" bestFit="1" customWidth="1"/>
    <col min="961" max="961" width="15.140625" bestFit="1" customWidth="1"/>
    <col min="962" max="962" width="16" bestFit="1" customWidth="1"/>
    <col min="963" max="963" width="16.28515625" bestFit="1" customWidth="1"/>
    <col min="964" max="965" width="16" bestFit="1" customWidth="1"/>
    <col min="966" max="966" width="16.28515625" bestFit="1" customWidth="1"/>
    <col min="967" max="967" width="16.5703125" bestFit="1" customWidth="1"/>
    <col min="968" max="969" width="15.42578125" bestFit="1" customWidth="1"/>
    <col min="970" max="972" width="16.28515625" bestFit="1" customWidth="1"/>
    <col min="973" max="973" width="16.5703125" bestFit="1" customWidth="1"/>
    <col min="974" max="977" width="16" bestFit="1" customWidth="1"/>
    <col min="978" max="979" width="13.85546875" bestFit="1" customWidth="1"/>
    <col min="980" max="980" width="14.42578125" bestFit="1" customWidth="1"/>
    <col min="981" max="981" width="14.7109375" bestFit="1" customWidth="1"/>
    <col min="982" max="984" width="14.28515625" bestFit="1" customWidth="1"/>
    <col min="985" max="985" width="13.85546875" bestFit="1" customWidth="1"/>
    <col min="986" max="988" width="14.7109375" bestFit="1" customWidth="1"/>
    <col min="989" max="991" width="15.140625" bestFit="1" customWidth="1"/>
    <col min="992" max="992" width="13.85546875" bestFit="1" customWidth="1"/>
    <col min="993" max="994" width="14.28515625" bestFit="1" customWidth="1"/>
    <col min="995" max="995" width="15.42578125" bestFit="1" customWidth="1"/>
    <col min="996" max="996" width="14.42578125" bestFit="1" customWidth="1"/>
    <col min="997" max="999" width="15.140625" bestFit="1" customWidth="1"/>
    <col min="1000" max="1000" width="14.28515625" bestFit="1" customWidth="1"/>
    <col min="1001" max="1002" width="15.42578125" bestFit="1" customWidth="1"/>
    <col min="1003" max="1005" width="13.85546875" bestFit="1" customWidth="1"/>
    <col min="1006" max="1009" width="15.140625" bestFit="1" customWidth="1"/>
    <col min="1010" max="1010" width="15.5703125" bestFit="1" customWidth="1"/>
    <col min="1011" max="1014" width="16" bestFit="1" customWidth="1"/>
    <col min="1015" max="1015" width="15.5703125" bestFit="1" customWidth="1"/>
    <col min="1016" max="1016" width="16" bestFit="1" customWidth="1"/>
    <col min="1017" max="1017" width="15.140625" bestFit="1" customWidth="1"/>
    <col min="1018" max="1018" width="14.42578125" bestFit="1" customWidth="1"/>
    <col min="1019" max="1019" width="15.140625" bestFit="1" customWidth="1"/>
    <col min="1020" max="1020" width="16" bestFit="1" customWidth="1"/>
    <col min="1021" max="1022" width="15.140625" bestFit="1" customWidth="1"/>
    <col min="1023" max="1024" width="16" bestFit="1" customWidth="1"/>
    <col min="1025" max="1025" width="15.140625" bestFit="1" customWidth="1"/>
    <col min="1026" max="1026" width="14.42578125" bestFit="1" customWidth="1"/>
    <col min="1027" max="1027" width="16" bestFit="1" customWidth="1"/>
    <col min="1028" max="1028" width="15.140625" bestFit="1" customWidth="1"/>
    <col min="1029" max="1029" width="15.5703125" bestFit="1" customWidth="1"/>
    <col min="1030" max="1031" width="15.140625" bestFit="1" customWidth="1"/>
    <col min="1032" max="1034" width="15.5703125" bestFit="1" customWidth="1"/>
    <col min="1035" max="1035" width="16" bestFit="1" customWidth="1"/>
    <col min="1036" max="1036" width="14.42578125" bestFit="1" customWidth="1"/>
    <col min="1037" max="1037" width="14.7109375" bestFit="1" customWidth="1"/>
    <col min="1038" max="1039" width="15.140625" bestFit="1" customWidth="1"/>
    <col min="1040" max="1041" width="16" bestFit="1" customWidth="1"/>
    <col min="1042" max="1043" width="16.28515625" bestFit="1" customWidth="1"/>
    <col min="1044" max="1044" width="16.5703125" bestFit="1" customWidth="1"/>
    <col min="1045" max="1048" width="15.140625" bestFit="1" customWidth="1"/>
    <col min="1049" max="1049" width="16" bestFit="1" customWidth="1"/>
    <col min="1050" max="1051" width="15.42578125" bestFit="1" customWidth="1"/>
    <col min="1052" max="1052" width="14.7109375" bestFit="1" customWidth="1"/>
    <col min="1053" max="1053" width="15.140625" bestFit="1" customWidth="1"/>
    <col min="1054" max="1054" width="16.28515625" bestFit="1" customWidth="1"/>
    <col min="1055" max="1055" width="15.5703125" bestFit="1" customWidth="1"/>
    <col min="1056" max="1056" width="16.28515625" bestFit="1" customWidth="1"/>
    <col min="1057" max="1058" width="15.42578125" bestFit="1" customWidth="1"/>
    <col min="1059" max="1059" width="16" bestFit="1" customWidth="1"/>
    <col min="1060" max="1061" width="16.28515625" bestFit="1" customWidth="1"/>
    <col min="1062" max="1063" width="16.5703125" bestFit="1" customWidth="1"/>
    <col min="1064" max="1066" width="15.42578125" bestFit="1" customWidth="1"/>
    <col min="1067" max="1067" width="15.140625" bestFit="1" customWidth="1"/>
    <col min="1068" max="1068" width="16.28515625" bestFit="1" customWidth="1"/>
    <col min="1069" max="1069" width="16" bestFit="1" customWidth="1"/>
    <col min="1070" max="1071" width="16.28515625" bestFit="1" customWidth="1"/>
    <col min="1072" max="1073" width="15.42578125" bestFit="1" customWidth="1"/>
    <col min="1074" max="1074" width="16" bestFit="1" customWidth="1"/>
    <col min="1075" max="1075" width="16.28515625" bestFit="1" customWidth="1"/>
    <col min="1076" max="1076" width="16" bestFit="1" customWidth="1"/>
    <col min="1077" max="1077" width="16.28515625" bestFit="1" customWidth="1"/>
    <col min="1078" max="1078" width="15.42578125" bestFit="1" customWidth="1"/>
    <col min="1079" max="1079" width="16.28515625" bestFit="1" customWidth="1"/>
    <col min="1080" max="1081" width="15.140625" bestFit="1" customWidth="1"/>
    <col min="1082" max="1085" width="15.42578125" bestFit="1" customWidth="1"/>
    <col min="1086" max="1086" width="16.28515625" bestFit="1" customWidth="1"/>
    <col min="1087" max="1087" width="15.5703125" bestFit="1" customWidth="1"/>
    <col min="1088" max="1088" width="16.28515625" bestFit="1" customWidth="1"/>
    <col min="1089" max="1089" width="16.5703125" bestFit="1" customWidth="1"/>
    <col min="1090" max="1090" width="15.28515625" bestFit="1" customWidth="1"/>
    <col min="1091" max="1091" width="15.5703125" bestFit="1" customWidth="1"/>
    <col min="1092" max="1092" width="15.28515625" bestFit="1" customWidth="1"/>
    <col min="1093" max="1094" width="16" bestFit="1" customWidth="1"/>
    <col min="1095" max="1095" width="16.28515625" bestFit="1" customWidth="1"/>
    <col min="1096" max="1096" width="16" bestFit="1" customWidth="1"/>
    <col min="1097" max="1097" width="16.28515625" bestFit="1" customWidth="1"/>
    <col min="1098" max="1098" width="15.140625" bestFit="1" customWidth="1"/>
    <col min="1099" max="1099" width="16" bestFit="1" customWidth="1"/>
    <col min="1100" max="1101" width="16.28515625" bestFit="1" customWidth="1"/>
    <col min="1102" max="1102" width="14.42578125" bestFit="1" customWidth="1"/>
    <col min="1103" max="1104" width="14.7109375" bestFit="1" customWidth="1"/>
    <col min="1105" max="1106" width="15.140625" bestFit="1" customWidth="1"/>
    <col min="1107" max="1107" width="14.7109375" bestFit="1" customWidth="1"/>
    <col min="1108" max="1108" width="15.5703125" bestFit="1" customWidth="1"/>
    <col min="1109" max="1110" width="16" bestFit="1" customWidth="1"/>
    <col min="1111" max="1111" width="15.5703125" bestFit="1" customWidth="1"/>
    <col min="1112" max="1113" width="16" bestFit="1" customWidth="1"/>
    <col min="1114" max="1114" width="16.28515625" bestFit="1" customWidth="1"/>
    <col min="1115" max="1115" width="15.140625" bestFit="1" customWidth="1"/>
    <col min="1116" max="1116" width="14.7109375" bestFit="1" customWidth="1"/>
    <col min="1117" max="1117" width="16.28515625" bestFit="1" customWidth="1"/>
    <col min="1118" max="1118" width="16" bestFit="1" customWidth="1"/>
    <col min="1119" max="1119" width="16.28515625" bestFit="1" customWidth="1"/>
    <col min="1120" max="1120" width="16" bestFit="1" customWidth="1"/>
    <col min="1121" max="1121" width="16.42578125" bestFit="1" customWidth="1"/>
    <col min="1122" max="1122" width="16.7109375" bestFit="1" customWidth="1"/>
    <col min="1123" max="1124" width="15.7109375" bestFit="1" customWidth="1"/>
    <col min="1125" max="1125" width="16" bestFit="1" customWidth="1"/>
    <col min="1126" max="1127" width="16.7109375" bestFit="1" customWidth="1"/>
    <col min="1128" max="1128" width="15.5703125" bestFit="1" customWidth="1"/>
    <col min="1129" max="1129" width="16.42578125" bestFit="1" customWidth="1"/>
    <col min="1130" max="1130" width="16.7109375" bestFit="1" customWidth="1"/>
    <col min="1131" max="1131" width="15.5703125" bestFit="1" customWidth="1"/>
    <col min="1132" max="1136" width="16.7109375" bestFit="1" customWidth="1"/>
    <col min="1137" max="1140" width="16" bestFit="1" customWidth="1"/>
    <col min="1141" max="1141" width="16.7109375" bestFit="1" customWidth="1"/>
    <col min="1142" max="1142" width="16.42578125" bestFit="1" customWidth="1"/>
    <col min="1143" max="1144" width="16" bestFit="1" customWidth="1"/>
    <col min="1145" max="1146" width="17.140625" bestFit="1" customWidth="1"/>
    <col min="1147" max="1148" width="16" bestFit="1" customWidth="1"/>
    <col min="1149" max="1149" width="16.7109375" bestFit="1" customWidth="1"/>
    <col min="1150" max="1150" width="17.140625" bestFit="1" customWidth="1"/>
    <col min="1151" max="1151" width="16.42578125" bestFit="1" customWidth="1"/>
    <col min="1152" max="1153" width="16.7109375" bestFit="1" customWidth="1"/>
    <col min="1154" max="1154" width="17.140625" bestFit="1" customWidth="1"/>
    <col min="1155" max="1155" width="16.7109375" bestFit="1" customWidth="1"/>
    <col min="1156" max="1158" width="17.42578125" bestFit="1" customWidth="1"/>
    <col min="1159" max="1160" width="15.5703125" bestFit="1" customWidth="1"/>
    <col min="1161" max="1161" width="16.7109375" bestFit="1" customWidth="1"/>
    <col min="1162" max="1163" width="17.140625" bestFit="1" customWidth="1"/>
    <col min="1164" max="1164" width="17.42578125" bestFit="1" customWidth="1"/>
    <col min="1165" max="1165" width="16.42578125" bestFit="1" customWidth="1"/>
    <col min="1166" max="1167" width="17.140625" bestFit="1" customWidth="1"/>
    <col min="1168" max="1168" width="16.28515625" bestFit="1" customWidth="1"/>
    <col min="1169" max="1169" width="16" bestFit="1" customWidth="1"/>
    <col min="1170" max="1173" width="17.140625" bestFit="1" customWidth="1"/>
    <col min="1174" max="1175" width="16.28515625" bestFit="1" customWidth="1"/>
    <col min="1176" max="1176" width="17.140625" bestFit="1" customWidth="1"/>
    <col min="1177" max="1177" width="17.42578125" bestFit="1" customWidth="1"/>
    <col min="1178" max="1179" width="16.28515625" bestFit="1" customWidth="1"/>
    <col min="1180" max="1183" width="17.140625" bestFit="1" customWidth="1"/>
    <col min="1184" max="1185" width="16" bestFit="1" customWidth="1"/>
    <col min="1186" max="1186" width="17.140625" bestFit="1" customWidth="1"/>
    <col min="1187" max="1187" width="16" bestFit="1" customWidth="1"/>
    <col min="1188" max="1188" width="16.28515625" bestFit="1" customWidth="1"/>
    <col min="1189" max="1189" width="17.140625" bestFit="1" customWidth="1"/>
    <col min="1190" max="1190" width="17.42578125" bestFit="1" customWidth="1"/>
    <col min="1191" max="1194" width="17.140625" bestFit="1" customWidth="1"/>
    <col min="1195" max="1195" width="16.7109375" bestFit="1" customWidth="1"/>
    <col min="1196" max="1196" width="16" bestFit="1" customWidth="1"/>
    <col min="1197" max="1197" width="15.5703125" bestFit="1" customWidth="1"/>
    <col min="1198" max="1198" width="16" bestFit="1" customWidth="1"/>
    <col min="1199" max="1199" width="16.7109375" bestFit="1" customWidth="1"/>
    <col min="1200" max="1200" width="16.42578125" bestFit="1" customWidth="1"/>
    <col min="1201" max="1201" width="14.140625" bestFit="1" customWidth="1"/>
    <col min="1202" max="1203" width="15" bestFit="1" customWidth="1"/>
    <col min="1204" max="1204" width="14.7109375" bestFit="1" customWidth="1"/>
    <col min="1205" max="1205" width="14.42578125" bestFit="1" customWidth="1"/>
    <col min="1206" max="1207" width="14.7109375" bestFit="1" customWidth="1"/>
    <col min="1208" max="1209" width="15.28515625" bestFit="1" customWidth="1"/>
    <col min="1210" max="1211" width="16" bestFit="1" customWidth="1"/>
    <col min="1212" max="1213" width="15.5703125" bestFit="1" customWidth="1"/>
    <col min="1214" max="1214" width="15.28515625" bestFit="1" customWidth="1"/>
    <col min="1215" max="1215" width="15.5703125" bestFit="1" customWidth="1"/>
    <col min="1216" max="1216" width="14.42578125" bestFit="1" customWidth="1"/>
    <col min="1217" max="1218" width="15.5703125" bestFit="1" customWidth="1"/>
    <col min="1219" max="1219" width="15" bestFit="1" customWidth="1"/>
    <col min="1220" max="1220" width="15.5703125" bestFit="1" customWidth="1"/>
    <col min="1221" max="1222" width="14.7109375" bestFit="1" customWidth="1"/>
    <col min="1223" max="1225" width="15.5703125" bestFit="1" customWidth="1"/>
    <col min="1226" max="1226" width="16" bestFit="1" customWidth="1"/>
    <col min="1227" max="1227" width="15" bestFit="1" customWidth="1"/>
    <col min="1228" max="1229" width="15.28515625" bestFit="1" customWidth="1"/>
    <col min="1230" max="1230" width="15" bestFit="1" customWidth="1"/>
    <col min="1231" max="1233" width="15.5703125" bestFit="1" customWidth="1"/>
    <col min="1234" max="1234" width="16.42578125" bestFit="1" customWidth="1"/>
    <col min="1235" max="1235" width="16.140625" bestFit="1" customWidth="1"/>
    <col min="1236" max="1236" width="16.42578125" bestFit="1" customWidth="1"/>
    <col min="1237" max="1237" width="16.7109375" bestFit="1" customWidth="1"/>
    <col min="1238" max="1238" width="16.140625" bestFit="1" customWidth="1"/>
    <col min="1239" max="1239" width="16.42578125" bestFit="1" customWidth="1"/>
    <col min="1240" max="1240" width="16.7109375" bestFit="1" customWidth="1"/>
    <col min="1241" max="1241" width="16.42578125" bestFit="1" customWidth="1"/>
    <col min="1242" max="1242" width="16.7109375" bestFit="1" customWidth="1"/>
    <col min="1243" max="1243" width="15.28515625" bestFit="1" customWidth="1"/>
    <col min="1244" max="1244" width="15.5703125" bestFit="1" customWidth="1"/>
    <col min="1245" max="1246" width="16.42578125" bestFit="1" customWidth="1"/>
    <col min="1247" max="1248" width="16.7109375" bestFit="1" customWidth="1"/>
    <col min="1249" max="1251" width="15.5703125" bestFit="1" customWidth="1"/>
    <col min="1252" max="1256" width="16.42578125" bestFit="1" customWidth="1"/>
    <col min="1257" max="1257" width="16.7109375" bestFit="1" customWidth="1"/>
    <col min="1258" max="1259" width="16.42578125" bestFit="1" customWidth="1"/>
    <col min="1260" max="1260" width="16.7109375" bestFit="1" customWidth="1"/>
    <col min="1261" max="1262" width="15.28515625" bestFit="1" customWidth="1"/>
    <col min="1263" max="1263" width="16.42578125" bestFit="1" customWidth="1"/>
    <col min="1264" max="1265" width="16.7109375" bestFit="1" customWidth="1"/>
    <col min="1266" max="1266" width="16.42578125" bestFit="1" customWidth="1"/>
    <col min="1267" max="1267" width="16.7109375" bestFit="1" customWidth="1"/>
    <col min="1268" max="1268" width="16.140625" bestFit="1" customWidth="1"/>
    <col min="1269" max="1269" width="16.42578125" bestFit="1" customWidth="1"/>
    <col min="1270" max="1270" width="17.140625" bestFit="1" customWidth="1"/>
    <col min="1271" max="1271" width="16.42578125" bestFit="1" customWidth="1"/>
    <col min="1272" max="1272" width="16.140625" bestFit="1" customWidth="1"/>
    <col min="1273" max="1273" width="16.42578125" bestFit="1" customWidth="1"/>
    <col min="1274" max="1277" width="16" bestFit="1" customWidth="1"/>
    <col min="1278" max="1279" width="16.7109375" bestFit="1" customWidth="1"/>
    <col min="1280" max="1281" width="15.5703125" bestFit="1" customWidth="1"/>
    <col min="1282" max="1282" width="16" bestFit="1" customWidth="1"/>
    <col min="1283" max="1283" width="15.28515625" bestFit="1" customWidth="1"/>
    <col min="1284" max="1284" width="15.5703125" bestFit="1" customWidth="1"/>
    <col min="1285" max="1286" width="16.7109375" bestFit="1" customWidth="1"/>
    <col min="1287" max="1287" width="15.5703125" bestFit="1" customWidth="1"/>
    <col min="1288" max="1293" width="16.7109375" bestFit="1" customWidth="1"/>
    <col min="1294" max="1297" width="16" bestFit="1" customWidth="1"/>
    <col min="1298" max="1298" width="15.5703125" bestFit="1" customWidth="1"/>
    <col min="1299" max="1300" width="16" bestFit="1" customWidth="1"/>
    <col min="1301" max="1301" width="16.7109375" bestFit="1" customWidth="1"/>
    <col min="1302" max="1303" width="16.42578125" bestFit="1" customWidth="1"/>
    <col min="1304" max="1304" width="16.7109375" bestFit="1" customWidth="1"/>
    <col min="1305" max="1305" width="17.140625" bestFit="1" customWidth="1"/>
    <col min="1306" max="1306" width="16" bestFit="1" customWidth="1"/>
    <col min="1307" max="1307" width="16.7109375" bestFit="1" customWidth="1"/>
    <col min="1308" max="1308" width="16.42578125" bestFit="1" customWidth="1"/>
    <col min="1309" max="1309" width="14.42578125" bestFit="1" customWidth="1"/>
    <col min="1310" max="1310" width="14.7109375" bestFit="1" customWidth="1"/>
    <col min="1311" max="1312" width="15.140625" bestFit="1" customWidth="1"/>
    <col min="1313" max="1313" width="15.5703125" bestFit="1" customWidth="1"/>
    <col min="1314" max="1314" width="15.28515625" bestFit="1" customWidth="1"/>
    <col min="1315" max="1316" width="16" bestFit="1" customWidth="1"/>
    <col min="1317" max="1319" width="15.140625" bestFit="1" customWidth="1"/>
    <col min="1320" max="1324" width="16" bestFit="1" customWidth="1"/>
    <col min="1325" max="1325" width="15.5703125" bestFit="1" customWidth="1"/>
    <col min="1326" max="1329" width="16" bestFit="1" customWidth="1"/>
    <col min="1330" max="1330" width="15.5703125" bestFit="1" customWidth="1"/>
    <col min="1331" max="1331" width="16.7109375" bestFit="1" customWidth="1"/>
    <col min="1332" max="1333" width="15.5703125" bestFit="1" customWidth="1"/>
    <col min="1334" max="1334" width="15.28515625" bestFit="1" customWidth="1"/>
    <col min="1335" max="1335" width="15.5703125" bestFit="1" customWidth="1"/>
    <col min="1336" max="1338" width="16.42578125" bestFit="1" customWidth="1"/>
    <col min="1339" max="1339" width="16.140625" bestFit="1" customWidth="1"/>
    <col min="1340" max="1340" width="16.42578125" bestFit="1" customWidth="1"/>
    <col min="1341" max="1342" width="16.140625" bestFit="1" customWidth="1"/>
    <col min="1343" max="1344" width="16.7109375" bestFit="1" customWidth="1"/>
    <col min="1345" max="1346" width="16" bestFit="1" customWidth="1"/>
    <col min="1347" max="1347" width="15.5703125" bestFit="1" customWidth="1"/>
    <col min="1348" max="1348" width="16" bestFit="1" customWidth="1"/>
    <col min="1349" max="1349" width="17.140625" bestFit="1" customWidth="1"/>
    <col min="1350" max="1351" width="16.7109375" bestFit="1" customWidth="1"/>
    <col min="1352" max="1353" width="17.140625" bestFit="1" customWidth="1"/>
    <col min="1354" max="1356" width="16" bestFit="1" customWidth="1"/>
    <col min="1357" max="1361" width="16.7109375" bestFit="1" customWidth="1"/>
    <col min="1362" max="1362" width="16.42578125" bestFit="1" customWidth="1"/>
    <col min="1363" max="1368" width="16.7109375" bestFit="1" customWidth="1"/>
    <col min="1369" max="1370" width="17.140625" bestFit="1" customWidth="1"/>
    <col min="1371" max="1371" width="16" bestFit="1" customWidth="1"/>
    <col min="1372" max="1372" width="16.7109375" bestFit="1" customWidth="1"/>
    <col min="1373" max="1373" width="16.42578125" bestFit="1" customWidth="1"/>
    <col min="1374" max="1374" width="16.7109375" bestFit="1" customWidth="1"/>
    <col min="1375" max="1375" width="16" bestFit="1" customWidth="1"/>
    <col min="1376" max="1376" width="16.7109375" bestFit="1" customWidth="1"/>
    <col min="1377" max="1378" width="17.140625" bestFit="1" customWidth="1"/>
    <col min="1379" max="1379" width="16.42578125" bestFit="1" customWidth="1"/>
    <col min="1380" max="1380" width="16.7109375" bestFit="1" customWidth="1"/>
    <col min="1381" max="1381" width="16" bestFit="1" customWidth="1"/>
    <col min="1382" max="1382" width="16.28515625" bestFit="1" customWidth="1"/>
    <col min="1383" max="1384" width="16" bestFit="1" customWidth="1"/>
    <col min="1385" max="1387" width="16.28515625" bestFit="1" customWidth="1"/>
    <col min="1388" max="1390" width="17.140625" bestFit="1" customWidth="1"/>
    <col min="1391" max="1392" width="16.28515625" bestFit="1" customWidth="1"/>
    <col min="1393" max="1393" width="15.5703125" bestFit="1" customWidth="1"/>
    <col min="1394" max="1394" width="16" bestFit="1" customWidth="1"/>
    <col min="1395" max="1397" width="16.28515625" bestFit="1" customWidth="1"/>
    <col min="1398" max="1398" width="16.7109375" bestFit="1" customWidth="1"/>
    <col min="1399" max="1400" width="16.28515625" bestFit="1" customWidth="1"/>
    <col min="1401" max="1402" width="17.140625" bestFit="1" customWidth="1"/>
    <col min="1403" max="1404" width="17.42578125" bestFit="1" customWidth="1"/>
    <col min="1405" max="1405" width="16" bestFit="1" customWidth="1"/>
    <col min="1406" max="1406" width="16.28515625" bestFit="1" customWidth="1"/>
    <col min="1407" max="1409" width="17.140625" bestFit="1" customWidth="1"/>
    <col min="1410" max="1410" width="16" bestFit="1" customWidth="1"/>
    <col min="1411" max="1417" width="16.28515625" bestFit="1" customWidth="1"/>
    <col min="1418" max="1418" width="17.42578125" bestFit="1" customWidth="1"/>
    <col min="1419" max="1419" width="17.140625" bestFit="1" customWidth="1"/>
    <col min="1420" max="1420" width="16" bestFit="1" customWidth="1"/>
    <col min="1421" max="1421" width="16.28515625" bestFit="1" customWidth="1"/>
    <col min="1422" max="1422" width="15.5703125" bestFit="1" customWidth="1"/>
    <col min="1423" max="1424" width="16" bestFit="1" customWidth="1"/>
    <col min="1425" max="1426" width="13.5703125" bestFit="1" customWidth="1"/>
    <col min="1427" max="1427" width="13.7109375" bestFit="1" customWidth="1"/>
    <col min="1428" max="1431" width="14.42578125" bestFit="1" customWidth="1"/>
    <col min="1432" max="1432" width="14.7109375" bestFit="1" customWidth="1"/>
    <col min="1433" max="1433" width="13.85546875" bestFit="1" customWidth="1"/>
    <col min="1434" max="1437" width="14.7109375" bestFit="1" customWidth="1"/>
    <col min="1438" max="1438" width="15.140625" bestFit="1" customWidth="1"/>
    <col min="1439" max="1440" width="13.85546875" bestFit="1" customWidth="1"/>
    <col min="1441" max="1444" width="14.7109375" bestFit="1" customWidth="1"/>
    <col min="1445" max="1445" width="13.85546875" bestFit="1" customWidth="1"/>
    <col min="1446" max="1446" width="15.140625" bestFit="1" customWidth="1"/>
    <col min="1447" max="1447" width="14.42578125" bestFit="1" customWidth="1"/>
    <col min="1448" max="1448" width="13.140625" bestFit="1" customWidth="1"/>
    <col min="1449" max="1450" width="13.85546875" bestFit="1" customWidth="1"/>
    <col min="1451" max="1451" width="14.42578125" bestFit="1" customWidth="1"/>
    <col min="1452" max="1452" width="14.7109375" bestFit="1" customWidth="1"/>
    <col min="1453" max="1455" width="15.5703125" bestFit="1" customWidth="1"/>
    <col min="1456" max="1456" width="15.28515625" bestFit="1" customWidth="1"/>
    <col min="1457" max="1458" width="15.5703125" bestFit="1" customWidth="1"/>
    <col min="1459" max="1460" width="15.28515625" bestFit="1" customWidth="1"/>
    <col min="1461" max="1461" width="14.42578125" bestFit="1" customWidth="1"/>
    <col min="1462" max="1466" width="14.7109375" bestFit="1" customWidth="1"/>
    <col min="1467" max="1467" width="14.42578125" bestFit="1" customWidth="1"/>
    <col min="1468" max="1473" width="14.7109375" bestFit="1" customWidth="1"/>
    <col min="1474" max="1474" width="14.42578125" bestFit="1" customWidth="1"/>
    <col min="1475" max="1476" width="14.7109375" bestFit="1" customWidth="1"/>
    <col min="1477" max="1477" width="14.42578125" bestFit="1" customWidth="1"/>
    <col min="1478" max="1478" width="14.7109375" bestFit="1" customWidth="1"/>
    <col min="1479" max="1479" width="15.28515625" bestFit="1" customWidth="1"/>
    <col min="1480" max="1481" width="15.5703125" bestFit="1" customWidth="1"/>
    <col min="1482" max="1482" width="16" bestFit="1" customWidth="1"/>
    <col min="1483" max="1484" width="15" bestFit="1" customWidth="1"/>
    <col min="1485" max="1485" width="14.42578125" bestFit="1" customWidth="1"/>
    <col min="1486" max="1486" width="14.7109375" bestFit="1" customWidth="1"/>
    <col min="1487" max="1487" width="14.42578125" bestFit="1" customWidth="1"/>
    <col min="1488" max="1488" width="14.7109375" bestFit="1" customWidth="1"/>
    <col min="1489" max="1489" width="15.5703125" bestFit="1" customWidth="1"/>
    <col min="1490" max="1490" width="15.28515625" bestFit="1" customWidth="1"/>
    <col min="1491" max="1491" width="16" bestFit="1" customWidth="1"/>
    <col min="1492" max="1493" width="14.7109375" bestFit="1" customWidth="1"/>
    <col min="1494" max="1495" width="15.140625" bestFit="1" customWidth="1"/>
    <col min="1496" max="1496" width="16" bestFit="1" customWidth="1"/>
    <col min="1497" max="1498" width="15.5703125" bestFit="1" customWidth="1"/>
    <col min="1499" max="1499" width="16" bestFit="1" customWidth="1"/>
    <col min="1500" max="1500" width="15.5703125" bestFit="1" customWidth="1"/>
    <col min="1501" max="1501" width="16.28515625" bestFit="1" customWidth="1"/>
    <col min="1502" max="1502" width="14.7109375" bestFit="1" customWidth="1"/>
    <col min="1503" max="1503" width="15.5703125" bestFit="1" customWidth="1"/>
    <col min="1504" max="1507" width="15.140625" bestFit="1" customWidth="1"/>
    <col min="1508" max="1508" width="15.5703125" bestFit="1" customWidth="1"/>
    <col min="1509" max="1509" width="15.28515625" bestFit="1" customWidth="1"/>
    <col min="1510" max="1510" width="16.28515625" bestFit="1" customWidth="1"/>
    <col min="1511" max="1512" width="15.140625" bestFit="1" customWidth="1"/>
    <col min="1513" max="1513" width="14.7109375" bestFit="1" customWidth="1"/>
    <col min="1514" max="1516" width="15.140625" bestFit="1" customWidth="1"/>
    <col min="1517" max="1517" width="16" bestFit="1" customWidth="1"/>
    <col min="1518" max="1518" width="15.5703125" bestFit="1" customWidth="1"/>
    <col min="1519" max="1520" width="15.140625" bestFit="1" customWidth="1"/>
    <col min="1521" max="1523" width="16" bestFit="1" customWidth="1"/>
    <col min="1524" max="1525" width="14.7109375" bestFit="1" customWidth="1"/>
    <col min="1526" max="1526" width="15.140625" bestFit="1" customWidth="1"/>
    <col min="1527" max="1527" width="14.7109375" bestFit="1" customWidth="1"/>
    <col min="1528" max="1530" width="15.140625" bestFit="1" customWidth="1"/>
    <col min="1531" max="1531" width="15.5703125" bestFit="1" customWidth="1"/>
    <col min="1532" max="1533" width="16.28515625" bestFit="1" customWidth="1"/>
    <col min="1534" max="1536" width="15.140625" bestFit="1" customWidth="1"/>
    <col min="1537" max="1537" width="14.7109375" bestFit="1" customWidth="1"/>
    <col min="1538" max="1538" width="16" bestFit="1" customWidth="1"/>
    <col min="1539" max="1539" width="15.28515625" bestFit="1" customWidth="1"/>
    <col min="1540" max="1541" width="15.5703125" bestFit="1" customWidth="1"/>
    <col min="1542" max="1543" width="16" bestFit="1" customWidth="1"/>
    <col min="1544" max="1545" width="14.7109375" bestFit="1" customWidth="1"/>
    <col min="1546" max="1547" width="15.140625" bestFit="1" customWidth="1"/>
    <col min="1548" max="1548" width="14.28515625" bestFit="1" customWidth="1"/>
    <col min="1549" max="1550" width="15.140625" bestFit="1" customWidth="1"/>
    <col min="1551" max="1551" width="15.42578125" bestFit="1" customWidth="1"/>
    <col min="1552" max="1552" width="14.28515625" bestFit="1" customWidth="1"/>
    <col min="1553" max="1554" width="15.42578125" bestFit="1" customWidth="1"/>
    <col min="1555" max="1555" width="14.28515625" bestFit="1" customWidth="1"/>
    <col min="1556" max="1556" width="14.7109375" bestFit="1" customWidth="1"/>
    <col min="1557" max="1559" width="15.140625" bestFit="1" customWidth="1"/>
    <col min="1560" max="1560" width="14.7109375" bestFit="1" customWidth="1"/>
    <col min="1561" max="1562" width="15.140625" bestFit="1" customWidth="1"/>
    <col min="1563" max="1563" width="13.85546875" bestFit="1" customWidth="1"/>
    <col min="1564" max="1566" width="14.28515625" bestFit="1" customWidth="1"/>
    <col min="1567" max="1568" width="14.7109375" bestFit="1" customWidth="1"/>
    <col min="1569" max="1569" width="13.85546875" bestFit="1" customWidth="1"/>
    <col min="1570" max="1572" width="14.7109375" bestFit="1" customWidth="1"/>
    <col min="1573" max="1573" width="15.140625" bestFit="1" customWidth="1"/>
    <col min="1574" max="1575" width="16" bestFit="1" customWidth="1"/>
    <col min="1576" max="1576" width="15.140625" bestFit="1" customWidth="1"/>
    <col min="1577" max="1578" width="16" bestFit="1" customWidth="1"/>
    <col min="1579" max="1579" width="15.5703125" bestFit="1" customWidth="1"/>
    <col min="1580" max="1580" width="16.28515625" bestFit="1" customWidth="1"/>
    <col min="1581" max="1581" width="14.42578125" bestFit="1" customWidth="1"/>
    <col min="1582" max="1582" width="14.7109375" bestFit="1" customWidth="1"/>
    <col min="1583" max="1585" width="15.140625" bestFit="1" customWidth="1"/>
    <col min="1586" max="1586" width="16" bestFit="1" customWidth="1"/>
    <col min="1587" max="1587" width="15.5703125" bestFit="1" customWidth="1"/>
    <col min="1588" max="1589" width="16" bestFit="1" customWidth="1"/>
    <col min="1590" max="1590" width="15.140625" bestFit="1" customWidth="1"/>
    <col min="1591" max="1591" width="14.7109375" bestFit="1" customWidth="1"/>
    <col min="1592" max="1594" width="15.140625" bestFit="1" customWidth="1"/>
    <col min="1595" max="1595" width="15.5703125" bestFit="1" customWidth="1"/>
    <col min="1596" max="1596" width="16" bestFit="1" customWidth="1"/>
    <col min="1597" max="1598" width="15.5703125" bestFit="1" customWidth="1"/>
    <col min="1599" max="1600" width="16" bestFit="1" customWidth="1"/>
    <col min="1601" max="1602" width="15.140625" bestFit="1" customWidth="1"/>
    <col min="1603" max="1603" width="15.5703125" bestFit="1" customWidth="1"/>
    <col min="1604" max="1605" width="16" bestFit="1" customWidth="1"/>
    <col min="1606" max="1609" width="15.140625" bestFit="1" customWidth="1"/>
    <col min="1610" max="1610" width="16" bestFit="1" customWidth="1"/>
    <col min="1611" max="1612" width="15.5703125" bestFit="1" customWidth="1"/>
    <col min="1613" max="1613" width="15.140625" bestFit="1" customWidth="1"/>
    <col min="1614" max="1614" width="16" bestFit="1" customWidth="1"/>
    <col min="1615" max="1615" width="15.5703125" bestFit="1" customWidth="1"/>
    <col min="1616" max="1616" width="16" bestFit="1" customWidth="1"/>
    <col min="1617" max="1619" width="16.28515625" bestFit="1" customWidth="1"/>
    <col min="1620" max="1621" width="15.140625" bestFit="1" customWidth="1"/>
    <col min="1622" max="1622" width="16" bestFit="1" customWidth="1"/>
    <col min="1623" max="1623" width="15.5703125" bestFit="1" customWidth="1"/>
    <col min="1624" max="1624" width="15.42578125" bestFit="1" customWidth="1"/>
    <col min="1625" max="1625" width="15.140625" bestFit="1" customWidth="1"/>
    <col min="1626" max="1628" width="15.42578125" bestFit="1" customWidth="1"/>
    <col min="1629" max="1629" width="16" bestFit="1" customWidth="1"/>
    <col min="1630" max="1631" width="15.42578125" bestFit="1" customWidth="1"/>
    <col min="1632" max="1632" width="16.28515625" bestFit="1" customWidth="1"/>
    <col min="1633" max="1633" width="15.42578125" bestFit="1" customWidth="1"/>
    <col min="1634" max="1634" width="16.28515625" bestFit="1" customWidth="1"/>
    <col min="1635" max="1636" width="16.5703125" bestFit="1" customWidth="1"/>
    <col min="1637" max="1640" width="15.140625" bestFit="1" customWidth="1"/>
    <col min="1641" max="1642" width="16.5703125" bestFit="1" customWidth="1"/>
    <col min="1643" max="1643" width="15.140625" bestFit="1" customWidth="1"/>
    <col min="1644" max="1645" width="15.42578125" bestFit="1" customWidth="1"/>
    <col min="1646" max="1646" width="15.140625" bestFit="1" customWidth="1"/>
    <col min="1647" max="1649" width="13.85546875" bestFit="1" customWidth="1"/>
    <col min="1650" max="1653" width="14.7109375" bestFit="1" customWidth="1"/>
    <col min="1654" max="1658" width="14.28515625" bestFit="1" customWidth="1"/>
    <col min="1659" max="1659" width="14.7109375" bestFit="1" customWidth="1"/>
    <col min="1660" max="1663" width="15.42578125" bestFit="1" customWidth="1"/>
    <col min="1664" max="1668" width="15.140625" bestFit="1" customWidth="1"/>
    <col min="1669" max="1669" width="14.28515625" bestFit="1" customWidth="1"/>
    <col min="1670" max="1670" width="13.85546875" bestFit="1" customWidth="1"/>
    <col min="1671" max="1671" width="14.28515625" bestFit="1" customWidth="1"/>
    <col min="1672" max="1672" width="14.7109375" bestFit="1" customWidth="1"/>
    <col min="1673" max="1673" width="14.28515625" bestFit="1" customWidth="1"/>
    <col min="1674" max="1676" width="14.7109375" bestFit="1" customWidth="1"/>
    <col min="1677" max="1679" width="16" bestFit="1" customWidth="1"/>
    <col min="1680" max="1683" width="14.7109375" bestFit="1" customWidth="1"/>
    <col min="1684" max="1684" width="14.42578125" bestFit="1" customWidth="1"/>
    <col min="1685" max="1686" width="15.5703125" bestFit="1" customWidth="1"/>
    <col min="1687" max="1688" width="15.140625" bestFit="1" customWidth="1"/>
    <col min="1689" max="1689" width="16" bestFit="1" customWidth="1"/>
    <col min="1690" max="1693" width="15.140625" bestFit="1" customWidth="1"/>
    <col min="1694" max="1695" width="16" bestFit="1" customWidth="1"/>
    <col min="1696" max="1696" width="16.28515625" bestFit="1" customWidth="1"/>
    <col min="1697" max="1697" width="16" bestFit="1" customWidth="1"/>
    <col min="1698" max="1698" width="14.42578125" bestFit="1" customWidth="1"/>
    <col min="1699" max="1700" width="14.7109375" bestFit="1" customWidth="1"/>
    <col min="1701" max="1704" width="15.140625" bestFit="1" customWidth="1"/>
    <col min="1705" max="1708" width="16" bestFit="1" customWidth="1"/>
    <col min="1709" max="1709" width="14.7109375" bestFit="1" customWidth="1"/>
    <col min="1710" max="1710" width="15.5703125" bestFit="1" customWidth="1"/>
    <col min="1711" max="1712" width="16" bestFit="1" customWidth="1"/>
    <col min="1713" max="1713" width="15.5703125" bestFit="1" customWidth="1"/>
    <col min="1714" max="1714" width="15.28515625" bestFit="1" customWidth="1"/>
    <col min="1715" max="1716" width="16.28515625" bestFit="1" customWidth="1"/>
    <col min="1717" max="1717" width="14.7109375" bestFit="1" customWidth="1"/>
    <col min="1718" max="1718" width="16" bestFit="1" customWidth="1"/>
    <col min="1719" max="1719" width="15.5703125" bestFit="1" customWidth="1"/>
    <col min="1720" max="1720" width="16.28515625" bestFit="1" customWidth="1"/>
    <col min="1721" max="1721" width="15.5703125" bestFit="1" customWidth="1"/>
    <col min="1722" max="1722" width="16" bestFit="1" customWidth="1"/>
    <col min="1723" max="1723" width="15.5703125" bestFit="1" customWidth="1"/>
    <col min="1724" max="1724" width="16" bestFit="1" customWidth="1"/>
    <col min="1725" max="1725" width="16.28515625" bestFit="1" customWidth="1"/>
    <col min="1726" max="1729" width="15.42578125" bestFit="1" customWidth="1"/>
    <col min="1730" max="1731" width="16.28515625" bestFit="1" customWidth="1"/>
    <col min="1732" max="1734" width="15.140625" bestFit="1" customWidth="1"/>
    <col min="1735" max="1736" width="16" bestFit="1" customWidth="1"/>
    <col min="1737" max="1737" width="16.28515625" bestFit="1" customWidth="1"/>
    <col min="1738" max="1738" width="14.7109375" bestFit="1" customWidth="1"/>
    <col min="1739" max="1739" width="16.28515625" bestFit="1" customWidth="1"/>
    <col min="1740" max="1741" width="16" bestFit="1" customWidth="1"/>
    <col min="1742" max="1744" width="15.42578125" bestFit="1" customWidth="1"/>
    <col min="1745" max="1745" width="15.140625" bestFit="1" customWidth="1"/>
    <col min="1746" max="1746" width="16.28515625" bestFit="1" customWidth="1"/>
    <col min="1747" max="1747" width="16" bestFit="1" customWidth="1"/>
    <col min="1748" max="1751" width="16.28515625" bestFit="1" customWidth="1"/>
    <col min="1752" max="1755" width="15.42578125" bestFit="1" customWidth="1"/>
    <col min="1756" max="1756" width="16" bestFit="1" customWidth="1"/>
    <col min="1757" max="1757" width="16.28515625" bestFit="1" customWidth="1"/>
    <col min="1758" max="1759" width="16.5703125" bestFit="1" customWidth="1"/>
    <col min="1760" max="1760" width="16.28515625" bestFit="1" customWidth="1"/>
    <col min="1761" max="1761" width="16" bestFit="1" customWidth="1"/>
    <col min="1762" max="1763" width="16.28515625" bestFit="1" customWidth="1"/>
    <col min="1764" max="1764" width="15.42578125" bestFit="1" customWidth="1"/>
    <col min="1765" max="1765" width="15.140625" bestFit="1" customWidth="1"/>
    <col min="1766" max="1766" width="15.42578125" bestFit="1" customWidth="1"/>
    <col min="1767" max="1767" width="15.140625" bestFit="1" customWidth="1"/>
    <col min="1768" max="1771" width="16.28515625" bestFit="1" customWidth="1"/>
    <col min="1772" max="1773" width="16" bestFit="1" customWidth="1"/>
    <col min="1774" max="1774" width="15.5703125" bestFit="1" customWidth="1"/>
    <col min="1775" max="1775" width="16" bestFit="1" customWidth="1"/>
    <col min="1776" max="1777" width="13.85546875" bestFit="1" customWidth="1"/>
    <col min="1778" max="1779" width="13.5703125" bestFit="1" customWidth="1"/>
    <col min="1780" max="1780" width="14.7109375" bestFit="1" customWidth="1"/>
    <col min="1781" max="1781" width="15.140625" bestFit="1" customWidth="1"/>
    <col min="1782" max="1782" width="14.28515625" bestFit="1" customWidth="1"/>
    <col min="1783" max="1784" width="15.140625" bestFit="1" customWidth="1"/>
    <col min="1785" max="1785" width="15.42578125" bestFit="1" customWidth="1"/>
    <col min="1786" max="1786" width="15.140625" bestFit="1" customWidth="1"/>
    <col min="1787" max="1787" width="14.28515625" bestFit="1" customWidth="1"/>
    <col min="1788" max="1790" width="13.85546875" bestFit="1" customWidth="1"/>
    <col min="1791" max="1793" width="14.28515625" bestFit="1" customWidth="1"/>
    <col min="1794" max="1794" width="14.7109375" bestFit="1" customWidth="1"/>
    <col min="1795" max="1797" width="15.140625" bestFit="1" customWidth="1"/>
    <col min="1798" max="1799" width="14.7109375" bestFit="1" customWidth="1"/>
    <col min="1800" max="1801" width="14.28515625" bestFit="1" customWidth="1"/>
    <col min="1802" max="1802" width="14.7109375" bestFit="1" customWidth="1"/>
    <col min="1803" max="1805" width="15.140625" bestFit="1" customWidth="1"/>
    <col min="1806" max="1806" width="14.7109375" bestFit="1" customWidth="1"/>
    <col min="1807" max="1807" width="15.140625" bestFit="1" customWidth="1"/>
    <col min="1808" max="1808" width="16" bestFit="1" customWidth="1"/>
    <col min="1809" max="1809" width="14.42578125" bestFit="1" customWidth="1"/>
    <col min="1810" max="1810" width="14.7109375" bestFit="1" customWidth="1"/>
    <col min="1811" max="1813" width="15.140625" bestFit="1" customWidth="1"/>
    <col min="1814" max="1814" width="14.7109375" bestFit="1" customWidth="1"/>
    <col min="1815" max="1816" width="15.5703125" bestFit="1" customWidth="1"/>
    <col min="1817" max="1818" width="16.28515625" bestFit="1" customWidth="1"/>
    <col min="1819" max="1819" width="15.140625" bestFit="1" customWidth="1"/>
    <col min="1820" max="1820" width="14.7109375" bestFit="1" customWidth="1"/>
    <col min="1821" max="1822" width="15.140625" bestFit="1" customWidth="1"/>
    <col min="1823" max="1823" width="15.5703125" bestFit="1" customWidth="1"/>
    <col min="1824" max="1824" width="16.28515625" bestFit="1" customWidth="1"/>
    <col min="1825" max="1825" width="14.7109375" bestFit="1" customWidth="1"/>
    <col min="1826" max="1826" width="15.140625" bestFit="1" customWidth="1"/>
    <col min="1827" max="1827" width="15.5703125" bestFit="1" customWidth="1"/>
    <col min="1828" max="1828" width="16" bestFit="1" customWidth="1"/>
    <col min="1829" max="1830" width="15.5703125" bestFit="1" customWidth="1"/>
    <col min="1831" max="1831" width="16" bestFit="1" customWidth="1"/>
    <col min="1832" max="1832" width="16.28515625" bestFit="1" customWidth="1"/>
    <col min="1833" max="1835" width="16" bestFit="1" customWidth="1"/>
    <col min="1836" max="1836" width="14.7109375" bestFit="1" customWidth="1"/>
    <col min="1837" max="1839" width="15.140625" bestFit="1" customWidth="1"/>
    <col min="1840" max="1840" width="15.5703125" bestFit="1" customWidth="1"/>
    <col min="1841" max="1841" width="15.28515625" bestFit="1" customWidth="1"/>
    <col min="1842" max="1843" width="15.5703125" bestFit="1" customWidth="1"/>
    <col min="1844" max="1844" width="14.7109375" bestFit="1" customWidth="1"/>
    <col min="1845" max="1845" width="15.140625" bestFit="1" customWidth="1"/>
    <col min="1846" max="1846" width="16" bestFit="1" customWidth="1"/>
    <col min="1847" max="1848" width="14.7109375" bestFit="1" customWidth="1"/>
    <col min="1849" max="1849" width="15.140625" bestFit="1" customWidth="1"/>
    <col min="1850" max="1850" width="15.5703125" bestFit="1" customWidth="1"/>
    <col min="1851" max="1853" width="16" bestFit="1" customWidth="1"/>
    <col min="1854" max="1854" width="15.5703125" bestFit="1" customWidth="1"/>
    <col min="1855" max="1856" width="15.140625" bestFit="1" customWidth="1"/>
    <col min="1857" max="1857" width="16.5703125" bestFit="1" customWidth="1"/>
    <col min="1858" max="1858" width="16.28515625" bestFit="1" customWidth="1"/>
    <col min="1859" max="1859" width="16" bestFit="1" customWidth="1"/>
    <col min="1860" max="1861" width="15.5703125" bestFit="1" customWidth="1"/>
    <col min="1862" max="1863" width="16" bestFit="1" customWidth="1"/>
    <col min="1864" max="1864" width="16.28515625" bestFit="1" customWidth="1"/>
    <col min="1865" max="1865" width="16" bestFit="1" customWidth="1"/>
    <col min="1866" max="1866" width="15.140625" bestFit="1" customWidth="1"/>
    <col min="1867" max="1867" width="15.42578125" bestFit="1" customWidth="1"/>
    <col min="1868" max="1869" width="16" bestFit="1" customWidth="1"/>
    <col min="1870" max="1870" width="16.28515625" bestFit="1" customWidth="1"/>
    <col min="1871" max="1871" width="16" bestFit="1" customWidth="1"/>
    <col min="1872" max="1873" width="16.5703125" bestFit="1" customWidth="1"/>
    <col min="1874" max="1875" width="15.140625" bestFit="1" customWidth="1"/>
    <col min="1876" max="1876" width="16" bestFit="1" customWidth="1"/>
    <col min="1877" max="1880" width="16.28515625" bestFit="1" customWidth="1"/>
    <col min="1881" max="1882" width="15.42578125" bestFit="1" customWidth="1"/>
    <col min="1883" max="1883" width="15.140625" bestFit="1" customWidth="1"/>
    <col min="1884" max="1884" width="15.42578125" bestFit="1" customWidth="1"/>
    <col min="1885" max="1886" width="16.28515625" bestFit="1" customWidth="1"/>
    <col min="1887" max="1888" width="15.42578125" bestFit="1" customWidth="1"/>
    <col min="1889" max="1889" width="15.140625" bestFit="1" customWidth="1"/>
    <col min="1890" max="1891" width="16.5703125" bestFit="1" customWidth="1"/>
    <col min="1892" max="1892" width="14.7109375" bestFit="1" customWidth="1"/>
    <col min="1893" max="1893" width="15.140625" bestFit="1" customWidth="1"/>
    <col min="1894" max="1895" width="16" bestFit="1" customWidth="1"/>
    <col min="1896" max="1898" width="16.28515625" bestFit="1" customWidth="1"/>
    <col min="1899" max="1900" width="13.85546875" bestFit="1" customWidth="1"/>
    <col min="1901" max="1902" width="14.7109375" bestFit="1" customWidth="1"/>
    <col min="1903" max="1905" width="14.28515625" bestFit="1" customWidth="1"/>
    <col min="1906" max="1906" width="15.140625" bestFit="1" customWidth="1"/>
    <col min="1907" max="1908" width="13.85546875" bestFit="1" customWidth="1"/>
    <col min="1909" max="1909" width="14.28515625" bestFit="1" customWidth="1"/>
    <col min="1910" max="1913" width="15.140625" bestFit="1" customWidth="1"/>
    <col min="1914" max="1915" width="14.7109375" bestFit="1" customWidth="1"/>
    <col min="1916" max="1917" width="14.28515625" bestFit="1" customWidth="1"/>
    <col min="1918" max="1918" width="13.85546875" bestFit="1" customWidth="1"/>
    <col min="1919" max="1919" width="13.5703125" bestFit="1" customWidth="1"/>
    <col min="1920" max="1920" width="14.28515625" bestFit="1" customWidth="1"/>
    <col min="1921" max="1923" width="15.140625" bestFit="1" customWidth="1"/>
    <col min="1924" max="1925" width="14.7109375" bestFit="1" customWidth="1"/>
    <col min="1926" max="1927" width="15.140625" bestFit="1" customWidth="1"/>
    <col min="1928" max="1928" width="14.7109375" bestFit="1" customWidth="1"/>
    <col min="1929" max="1929" width="15.5703125" bestFit="1" customWidth="1"/>
    <col min="1930" max="1930" width="14.42578125" bestFit="1" customWidth="1"/>
    <col min="1931" max="1932" width="14.7109375" bestFit="1" customWidth="1"/>
    <col min="1933" max="1933" width="15.5703125" bestFit="1" customWidth="1"/>
    <col min="1934" max="1934" width="15" bestFit="1" customWidth="1"/>
    <col min="1935" max="1935" width="15.28515625" bestFit="1" customWidth="1"/>
    <col min="1936" max="1936" width="14.7109375" bestFit="1" customWidth="1"/>
    <col min="1937" max="1938" width="15.140625" bestFit="1" customWidth="1"/>
    <col min="1939" max="1939" width="16" bestFit="1" customWidth="1"/>
    <col min="1940" max="1943" width="16.28515625" bestFit="1" customWidth="1"/>
    <col min="1944" max="1944" width="14.42578125" bestFit="1" customWidth="1"/>
    <col min="1945" max="1946" width="15.140625" bestFit="1" customWidth="1"/>
    <col min="1947" max="1947" width="14.7109375" bestFit="1" customWidth="1"/>
    <col min="1948" max="1949" width="15.140625" bestFit="1" customWidth="1"/>
    <col min="1950" max="1950" width="15.5703125" bestFit="1" customWidth="1"/>
    <col min="1951" max="1952" width="15.140625" bestFit="1" customWidth="1"/>
    <col min="1953" max="1953" width="16" bestFit="1" customWidth="1"/>
    <col min="1954" max="1954" width="15.5703125" bestFit="1" customWidth="1"/>
    <col min="1955" max="1956" width="16.28515625" bestFit="1" customWidth="1"/>
    <col min="1957" max="1957" width="16" bestFit="1" customWidth="1"/>
    <col min="1958" max="1958" width="16.28515625" bestFit="1" customWidth="1"/>
    <col min="1959" max="1960" width="15.140625" bestFit="1" customWidth="1"/>
    <col min="1961" max="1961" width="14.7109375" bestFit="1" customWidth="1"/>
    <col min="1962" max="1963" width="16" bestFit="1" customWidth="1"/>
    <col min="1964" max="1964" width="15.5703125" bestFit="1" customWidth="1"/>
    <col min="1965" max="1965" width="16" bestFit="1" customWidth="1"/>
    <col min="1966" max="1968" width="15.5703125" bestFit="1" customWidth="1"/>
    <col min="1969" max="1970" width="15.140625" bestFit="1" customWidth="1"/>
    <col min="1971" max="1971" width="16" bestFit="1" customWidth="1"/>
    <col min="1972" max="1972" width="15.5703125" bestFit="1" customWidth="1"/>
    <col min="1973" max="1975" width="16.28515625" bestFit="1" customWidth="1"/>
    <col min="1976" max="1977" width="15.140625" bestFit="1" customWidth="1"/>
    <col min="1978" max="1978" width="15.5703125" bestFit="1" customWidth="1"/>
    <col min="1979" max="1979" width="16.28515625" bestFit="1" customWidth="1"/>
    <col min="1980" max="1981" width="15.140625" bestFit="1" customWidth="1"/>
    <col min="1982" max="1982" width="15.42578125" bestFit="1" customWidth="1"/>
    <col min="1983" max="1983" width="16.28515625" bestFit="1" customWidth="1"/>
    <col min="1984" max="1984" width="15.5703125" bestFit="1" customWidth="1"/>
    <col min="1985" max="1985" width="16" bestFit="1" customWidth="1"/>
    <col min="1986" max="1986" width="16.28515625" bestFit="1" customWidth="1"/>
    <col min="1987" max="1987" width="15.5703125" bestFit="1" customWidth="1"/>
    <col min="1988" max="1988" width="16" bestFit="1" customWidth="1"/>
    <col min="1989" max="1989" width="15.5703125" bestFit="1" customWidth="1"/>
    <col min="1990" max="1990" width="16" bestFit="1" customWidth="1"/>
    <col min="1991" max="1991" width="16.28515625" bestFit="1" customWidth="1"/>
    <col min="1992" max="1993" width="15.140625" bestFit="1" customWidth="1"/>
    <col min="1994" max="1995" width="15.42578125" bestFit="1" customWidth="1"/>
    <col min="1996" max="1996" width="16.28515625" bestFit="1" customWidth="1"/>
    <col min="1997" max="1999" width="16.5703125" bestFit="1" customWidth="1"/>
    <col min="2000" max="2000" width="15.140625" bestFit="1" customWidth="1"/>
    <col min="2001" max="2003" width="15.42578125" bestFit="1" customWidth="1"/>
    <col min="2004" max="2004" width="15.140625" bestFit="1" customWidth="1"/>
    <col min="2005" max="2006" width="16.28515625" bestFit="1" customWidth="1"/>
    <col min="2007" max="2008" width="16" bestFit="1" customWidth="1"/>
    <col min="2009" max="2010" width="16.28515625" bestFit="1" customWidth="1"/>
    <col min="2011" max="2011" width="14.7109375" bestFit="1" customWidth="1"/>
    <col min="2012" max="2012" width="15.140625" bestFit="1" customWidth="1"/>
    <col min="2013" max="2017" width="15.42578125" bestFit="1" customWidth="1"/>
    <col min="2018" max="2018" width="15.140625" bestFit="1" customWidth="1"/>
    <col min="2019" max="2019" width="15.42578125" bestFit="1" customWidth="1"/>
    <col min="2020" max="2021" width="16.28515625" bestFit="1" customWidth="1"/>
    <col min="2022" max="2022" width="16" bestFit="1" customWidth="1"/>
    <col min="2023" max="2024" width="16.28515625" bestFit="1" customWidth="1"/>
    <col min="2025" max="2027" width="15.42578125" bestFit="1" customWidth="1"/>
    <col min="2028" max="2028" width="16.28515625" bestFit="1" customWidth="1"/>
    <col min="2029" max="2029" width="16" bestFit="1" customWidth="1"/>
    <col min="2030" max="2030" width="16.28515625" bestFit="1" customWidth="1"/>
    <col min="2031" max="2031" width="15.5703125" bestFit="1" customWidth="1"/>
    <col min="2032" max="2032" width="16" bestFit="1" customWidth="1"/>
    <col min="2033" max="2033" width="14.7109375" bestFit="1" customWidth="1"/>
    <col min="2034" max="2034" width="15.42578125" bestFit="1" customWidth="1"/>
    <col min="2035" max="2036" width="13.85546875" bestFit="1" customWidth="1"/>
    <col min="2037" max="2037" width="14.42578125" bestFit="1" customWidth="1"/>
    <col min="2038" max="2039" width="15.140625" bestFit="1" customWidth="1"/>
    <col min="2040" max="2040" width="14.7109375" bestFit="1" customWidth="1"/>
    <col min="2041" max="2043" width="15.140625" bestFit="1" customWidth="1"/>
    <col min="2044" max="2045" width="14.7109375" bestFit="1" customWidth="1"/>
    <col min="2046" max="2046" width="13.85546875" bestFit="1" customWidth="1"/>
    <col min="2047" max="2047" width="13.5703125" bestFit="1" customWidth="1"/>
    <col min="2048" max="2050" width="14.28515625" bestFit="1" customWidth="1"/>
    <col min="2051" max="2051" width="13.85546875" bestFit="1" customWidth="1"/>
    <col min="2052" max="2053" width="14.28515625" bestFit="1" customWidth="1"/>
    <col min="2054" max="2055" width="15.140625" bestFit="1" customWidth="1"/>
    <col min="2056" max="2057" width="15.42578125" bestFit="1" customWidth="1"/>
    <col min="2058" max="2058" width="13.5703125" bestFit="1" customWidth="1"/>
    <col min="2059" max="2059" width="14.28515625" bestFit="1" customWidth="1"/>
    <col min="2060" max="2061" width="13.85546875" bestFit="1" customWidth="1"/>
    <col min="2062" max="2062" width="14.28515625" bestFit="1" customWidth="1"/>
    <col min="2063" max="2063" width="15.140625" bestFit="1" customWidth="1"/>
    <col min="2064" max="2064" width="14.28515625" bestFit="1" customWidth="1"/>
    <col min="2065" max="2069" width="15.140625" bestFit="1" customWidth="1"/>
    <col min="2070" max="2071" width="14.7109375" bestFit="1" customWidth="1"/>
    <col min="2072" max="2072" width="15.140625" bestFit="1" customWidth="1"/>
    <col min="2073" max="2073" width="14.7109375" bestFit="1" customWidth="1"/>
    <col min="2074" max="2075" width="15.5703125" bestFit="1" customWidth="1"/>
    <col min="2076" max="2076" width="15.28515625" bestFit="1" customWidth="1"/>
    <col min="2077" max="2077" width="15.5703125" bestFit="1" customWidth="1"/>
    <col min="2078" max="2079" width="16" bestFit="1" customWidth="1"/>
    <col min="2080" max="2081" width="15.140625" bestFit="1" customWidth="1"/>
    <col min="2082" max="2082" width="15.5703125" bestFit="1" customWidth="1"/>
    <col min="2083" max="2083" width="16" bestFit="1" customWidth="1"/>
    <col min="2084" max="2085" width="15.140625" bestFit="1" customWidth="1"/>
    <col min="2086" max="2087" width="16" bestFit="1" customWidth="1"/>
    <col min="2088" max="2089" width="15.140625" bestFit="1" customWidth="1"/>
    <col min="2090" max="2090" width="16" bestFit="1" customWidth="1"/>
    <col min="2091" max="2091" width="16.28515625" bestFit="1" customWidth="1"/>
    <col min="2092" max="2092" width="15.140625" bestFit="1" customWidth="1"/>
    <col min="2093" max="2093" width="14.7109375" bestFit="1" customWidth="1"/>
    <col min="2094" max="2094" width="15.140625" bestFit="1" customWidth="1"/>
    <col min="2095" max="2096" width="16" bestFit="1" customWidth="1"/>
    <col min="2097" max="2097" width="15.140625" bestFit="1" customWidth="1"/>
    <col min="2098" max="2098" width="15.5703125" bestFit="1" customWidth="1"/>
    <col min="2099" max="2100" width="16" bestFit="1" customWidth="1"/>
    <col min="2101" max="2101" width="15.5703125" bestFit="1" customWidth="1"/>
    <col min="2102" max="2102" width="16" bestFit="1" customWidth="1"/>
    <col min="2103" max="2103" width="15.5703125" bestFit="1" customWidth="1"/>
    <col min="2104" max="2104" width="16" bestFit="1" customWidth="1"/>
    <col min="2105" max="2105" width="15.5703125" bestFit="1" customWidth="1"/>
    <col min="2106" max="2106" width="16" bestFit="1" customWidth="1"/>
    <col min="2107" max="2109" width="15.140625" bestFit="1" customWidth="1"/>
    <col min="2110" max="2113" width="16" bestFit="1" customWidth="1"/>
    <col min="2114" max="2114" width="15.42578125" bestFit="1" customWidth="1"/>
    <col min="2115" max="2115" width="15.140625" bestFit="1" customWidth="1"/>
    <col min="2116" max="2117" width="15.42578125" bestFit="1" customWidth="1"/>
    <col min="2118" max="2118" width="16" bestFit="1" customWidth="1"/>
    <col min="2119" max="2121" width="16.28515625" bestFit="1" customWidth="1"/>
    <col min="2122" max="2122" width="15.140625" bestFit="1" customWidth="1"/>
    <col min="2123" max="2124" width="16" bestFit="1" customWidth="1"/>
    <col min="2125" max="2129" width="16.28515625" bestFit="1" customWidth="1"/>
    <col min="2130" max="2130" width="15.5703125" bestFit="1" customWidth="1"/>
    <col min="2131" max="2137" width="16.28515625" bestFit="1" customWidth="1"/>
    <col min="2138" max="2138" width="16" bestFit="1" customWidth="1"/>
    <col min="2139" max="2144" width="16.5703125" bestFit="1" customWidth="1"/>
    <col min="2145" max="2145" width="15.5703125" bestFit="1" customWidth="1"/>
    <col min="2146" max="2148" width="16.28515625" bestFit="1" customWidth="1"/>
    <col min="2149" max="2150" width="16.5703125" bestFit="1" customWidth="1"/>
    <col min="2151" max="2152" width="15.42578125" bestFit="1" customWidth="1"/>
    <col min="2153" max="2154" width="16" bestFit="1" customWidth="1"/>
    <col min="2155" max="2156" width="16.28515625" bestFit="1" customWidth="1"/>
    <col min="2157" max="2157" width="15.42578125" bestFit="1" customWidth="1"/>
    <col min="2158" max="2158" width="16.28515625" bestFit="1" customWidth="1"/>
    <col min="2159" max="2159" width="15.42578125" bestFit="1" customWidth="1"/>
    <col min="2160" max="2161" width="14.28515625" bestFit="1" customWidth="1"/>
    <col min="2162" max="2162" width="14.7109375" bestFit="1" customWidth="1"/>
    <col min="2163" max="2163" width="15.140625" bestFit="1" customWidth="1"/>
    <col min="2164" max="2164" width="14.7109375" bestFit="1" customWidth="1"/>
    <col min="2165" max="2165" width="14.28515625" bestFit="1" customWidth="1"/>
    <col min="2166" max="2167" width="15.140625" bestFit="1" customWidth="1"/>
    <col min="2168" max="2168" width="15.42578125" bestFit="1" customWidth="1"/>
    <col min="2169" max="2169" width="15.140625" bestFit="1" customWidth="1"/>
    <col min="2170" max="2170" width="15.42578125" bestFit="1" customWidth="1"/>
    <col min="2171" max="2174" width="14.28515625" bestFit="1" customWidth="1"/>
    <col min="2175" max="2175" width="15.140625" bestFit="1" customWidth="1"/>
    <col min="2176" max="2177" width="14.28515625" bestFit="1" customWidth="1"/>
    <col min="2178" max="2178" width="13.85546875" bestFit="1" customWidth="1"/>
    <col min="2179" max="2181" width="14.28515625" bestFit="1" customWidth="1"/>
    <col min="2182" max="2182" width="15.140625" bestFit="1" customWidth="1"/>
    <col min="2183" max="2183" width="14.42578125" bestFit="1" customWidth="1"/>
    <col min="2184" max="2184" width="14.7109375" bestFit="1" customWidth="1"/>
    <col min="2185" max="2191" width="15.140625" bestFit="1" customWidth="1"/>
    <col min="2192" max="2194" width="14.28515625" bestFit="1" customWidth="1"/>
    <col min="2195" max="2195" width="15.140625" bestFit="1" customWidth="1"/>
    <col min="2196" max="2196" width="14.7109375" bestFit="1" customWidth="1"/>
    <col min="2197" max="2198" width="15.140625" bestFit="1" customWidth="1"/>
    <col min="2199" max="2199" width="14.7109375" bestFit="1" customWidth="1"/>
    <col min="2200" max="2200" width="15.140625" bestFit="1" customWidth="1"/>
    <col min="2201" max="2201" width="14.7109375" bestFit="1" customWidth="1"/>
    <col min="2202" max="2203" width="15.28515625" bestFit="1" customWidth="1"/>
    <col min="2204" max="2204" width="16.28515625" bestFit="1" customWidth="1"/>
    <col min="2205" max="2205" width="16" bestFit="1" customWidth="1"/>
    <col min="2206" max="2209" width="14.7109375" bestFit="1" customWidth="1"/>
    <col min="2210" max="2211" width="15.5703125" bestFit="1" customWidth="1"/>
    <col min="2212" max="2214" width="16" bestFit="1" customWidth="1"/>
    <col min="2215" max="2215" width="16.28515625" bestFit="1" customWidth="1"/>
    <col min="2216" max="2216" width="16" bestFit="1" customWidth="1"/>
    <col min="2217" max="2219" width="15.5703125" bestFit="1" customWidth="1"/>
    <col min="2220" max="2220" width="16" bestFit="1" customWidth="1"/>
    <col min="2221" max="2221" width="16.28515625" bestFit="1" customWidth="1"/>
    <col min="2222" max="2223" width="15.140625" bestFit="1" customWidth="1"/>
    <col min="2224" max="2226" width="16" bestFit="1" customWidth="1"/>
    <col min="2227" max="2227" width="14.7109375" bestFit="1" customWidth="1"/>
    <col min="2228" max="2228" width="15.140625" bestFit="1" customWidth="1"/>
    <col min="2229" max="2229" width="14.7109375" bestFit="1" customWidth="1"/>
    <col min="2230" max="2230" width="15.140625" bestFit="1" customWidth="1"/>
    <col min="2231" max="2231" width="16" bestFit="1" customWidth="1"/>
    <col min="2232" max="2232" width="15.5703125" bestFit="1" customWidth="1"/>
    <col min="2233" max="2234" width="16" bestFit="1" customWidth="1"/>
    <col min="2235" max="2240" width="15.140625" bestFit="1" customWidth="1"/>
    <col min="2241" max="2241" width="14.7109375" bestFit="1" customWidth="1"/>
    <col min="2242" max="2242" width="15.140625" bestFit="1" customWidth="1"/>
    <col min="2243" max="2243" width="16" bestFit="1" customWidth="1"/>
    <col min="2244" max="2245" width="16.28515625" bestFit="1" customWidth="1"/>
    <col min="2246" max="2246" width="16" bestFit="1" customWidth="1"/>
    <col min="2247" max="2247" width="16.28515625" bestFit="1" customWidth="1"/>
    <col min="2248" max="2251" width="15.140625" bestFit="1" customWidth="1"/>
    <col min="2252" max="2253" width="16" bestFit="1" customWidth="1"/>
    <col min="2254" max="2254" width="15.5703125" bestFit="1" customWidth="1"/>
    <col min="2255" max="2257" width="16" bestFit="1" customWidth="1"/>
    <col min="2258" max="2258" width="15.42578125" bestFit="1" customWidth="1"/>
    <col min="2259" max="2259" width="14.7109375" bestFit="1" customWidth="1"/>
    <col min="2260" max="2261" width="16" bestFit="1" customWidth="1"/>
    <col min="2262" max="2263" width="16.28515625" bestFit="1" customWidth="1"/>
    <col min="2264" max="2264" width="16" bestFit="1" customWidth="1"/>
    <col min="2265" max="2268" width="16.28515625" bestFit="1" customWidth="1"/>
    <col min="2269" max="2270" width="15.42578125" bestFit="1" customWidth="1"/>
    <col min="2271" max="2274" width="16.28515625" bestFit="1" customWidth="1"/>
    <col min="2275" max="2276" width="15.42578125" bestFit="1" customWidth="1"/>
    <col min="2277" max="2277" width="16.5703125" bestFit="1" customWidth="1"/>
    <col min="2278" max="2280" width="15.42578125" bestFit="1" customWidth="1"/>
    <col min="2281" max="2281" width="16.28515625" bestFit="1" customWidth="1"/>
    <col min="2282" max="2283" width="16" bestFit="1" customWidth="1"/>
    <col min="2284" max="2284" width="15.42578125" bestFit="1" customWidth="1"/>
    <col min="2285" max="2285" width="15.140625" bestFit="1" customWidth="1"/>
    <col min="2286" max="2286" width="15.42578125" bestFit="1" customWidth="1"/>
    <col min="2287" max="2288" width="16.28515625" bestFit="1" customWidth="1"/>
    <col min="2289" max="2290" width="15.42578125" bestFit="1" customWidth="1"/>
    <col min="2291" max="2294" width="16.28515625" bestFit="1" customWidth="1"/>
    <col min="2295" max="2295" width="16.5703125" bestFit="1" customWidth="1"/>
    <col min="2296" max="2296" width="16.28515625" bestFit="1" customWidth="1"/>
    <col min="2297" max="2297" width="16" bestFit="1" customWidth="1"/>
    <col min="2298" max="2298" width="15.140625" bestFit="1" customWidth="1"/>
    <col min="2299" max="2299" width="16.28515625" bestFit="1" customWidth="1"/>
    <col min="2300" max="2300" width="16" bestFit="1" customWidth="1"/>
    <col min="2301" max="2301" width="14.7109375" bestFit="1" customWidth="1"/>
    <col min="2302" max="2303" width="15.5703125" bestFit="1" customWidth="1"/>
    <col min="2304" max="2305" width="16" bestFit="1" customWidth="1"/>
    <col min="2306" max="2308" width="15.140625" bestFit="1" customWidth="1"/>
    <col min="2309" max="2309" width="15.42578125" bestFit="1" customWidth="1"/>
    <col min="2310" max="2311" width="14.28515625" bestFit="1" customWidth="1"/>
    <col min="2312" max="2312" width="14.7109375" bestFit="1" customWidth="1"/>
    <col min="2313" max="2315" width="15.140625" bestFit="1" customWidth="1"/>
    <col min="2316" max="2317" width="15.42578125" bestFit="1" customWidth="1"/>
    <col min="2318" max="2318" width="13.85546875" bestFit="1" customWidth="1"/>
    <col min="2319" max="2319" width="13.5703125" bestFit="1" customWidth="1"/>
    <col min="2320" max="2320" width="14.28515625" bestFit="1" customWidth="1"/>
    <col min="2321" max="2322" width="14.7109375" bestFit="1" customWidth="1"/>
    <col min="2323" max="2323" width="15.140625" bestFit="1" customWidth="1"/>
    <col min="2324" max="2324" width="15.42578125" bestFit="1" customWidth="1"/>
    <col min="2325" max="2325" width="14.7109375" bestFit="1" customWidth="1"/>
    <col min="2326" max="2327" width="14.28515625" bestFit="1" customWidth="1"/>
    <col min="2328" max="2331" width="15.140625" bestFit="1" customWidth="1"/>
    <col min="2332" max="2333" width="14.7109375" bestFit="1" customWidth="1"/>
    <col min="2334" max="2337" width="15.140625" bestFit="1" customWidth="1"/>
    <col min="2338" max="2339" width="15.42578125" bestFit="1" customWidth="1"/>
    <col min="2340" max="2340" width="14.28515625" bestFit="1" customWidth="1"/>
    <col min="2341" max="2343" width="15.140625" bestFit="1" customWidth="1"/>
    <col min="2344" max="2344" width="15.42578125" bestFit="1" customWidth="1"/>
    <col min="2345" max="2346" width="14.28515625" bestFit="1" customWidth="1"/>
    <col min="2347" max="2349" width="15.140625" bestFit="1" customWidth="1"/>
    <col min="2350" max="2351" width="14.7109375" bestFit="1" customWidth="1"/>
    <col min="2352" max="2354" width="15.140625" bestFit="1" customWidth="1"/>
    <col min="2355" max="2355" width="14.7109375" bestFit="1" customWidth="1"/>
    <col min="2356" max="2356" width="15.140625" bestFit="1" customWidth="1"/>
    <col min="2357" max="2359" width="16" bestFit="1" customWidth="1"/>
    <col min="2360" max="2362" width="14.7109375" bestFit="1" customWidth="1"/>
    <col min="2363" max="2363" width="15.140625" bestFit="1" customWidth="1"/>
    <col min="2364" max="2364" width="15.5703125" bestFit="1" customWidth="1"/>
    <col min="2365" max="2365" width="16.28515625" bestFit="1" customWidth="1"/>
    <col min="2366" max="2367" width="16" bestFit="1" customWidth="1"/>
    <col min="2368" max="2368" width="15.5703125" bestFit="1" customWidth="1"/>
    <col min="2369" max="2370" width="16" bestFit="1" customWidth="1"/>
    <col min="2371" max="2371" width="14.7109375" bestFit="1" customWidth="1"/>
    <col min="2372" max="2375" width="15.140625" bestFit="1" customWidth="1"/>
    <col min="2376" max="2379" width="16" bestFit="1" customWidth="1"/>
    <col min="2380" max="2380" width="14.7109375" bestFit="1" customWidth="1"/>
    <col min="2381" max="2381" width="15.140625" bestFit="1" customWidth="1"/>
    <col min="2382" max="2385" width="16" bestFit="1" customWidth="1"/>
    <col min="2386" max="2386" width="15.140625" bestFit="1" customWidth="1"/>
    <col min="2387" max="2387" width="14.7109375" bestFit="1" customWidth="1"/>
    <col min="2388" max="2392" width="15.140625" bestFit="1" customWidth="1"/>
    <col min="2393" max="2395" width="16" bestFit="1" customWidth="1"/>
    <col min="2396" max="2397" width="16.28515625" bestFit="1" customWidth="1"/>
    <col min="2398" max="2399" width="15.5703125" bestFit="1" customWidth="1"/>
    <col min="2400" max="2400" width="16" bestFit="1" customWidth="1"/>
    <col min="2401" max="2401" width="16.28515625" bestFit="1" customWidth="1"/>
    <col min="2402" max="2402" width="15.140625" bestFit="1" customWidth="1"/>
    <col min="2403" max="2403" width="15.5703125" bestFit="1" customWidth="1"/>
    <col min="2404" max="2405" width="16" bestFit="1" customWidth="1"/>
    <col min="2406" max="2406" width="15.5703125" bestFit="1" customWidth="1"/>
    <col min="2407" max="2407" width="16" bestFit="1" customWidth="1"/>
    <col min="2408" max="2409" width="15.42578125" bestFit="1" customWidth="1"/>
    <col min="2410" max="2410" width="16.28515625" bestFit="1" customWidth="1"/>
    <col min="2411" max="2411" width="16" bestFit="1" customWidth="1"/>
    <col min="2412" max="2413" width="16.28515625" bestFit="1" customWidth="1"/>
    <col min="2414" max="2416" width="16.5703125" bestFit="1" customWidth="1"/>
    <col min="2417" max="2417" width="15.42578125" bestFit="1" customWidth="1"/>
    <col min="2418" max="2418" width="15.140625" bestFit="1" customWidth="1"/>
    <col min="2419" max="2420" width="16" bestFit="1" customWidth="1"/>
    <col min="2421" max="2423" width="16.28515625" bestFit="1" customWidth="1"/>
    <col min="2424" max="2424" width="16" bestFit="1" customWidth="1"/>
    <col min="2425" max="2425" width="15.140625" bestFit="1" customWidth="1"/>
    <col min="2426" max="2428" width="15.42578125" bestFit="1" customWidth="1"/>
    <col min="2429" max="2430" width="16" bestFit="1" customWidth="1"/>
    <col min="2431" max="2432" width="16.28515625" bestFit="1" customWidth="1"/>
    <col min="2433" max="2434" width="16.5703125" bestFit="1" customWidth="1"/>
    <col min="2435" max="2435" width="15.140625" bestFit="1" customWidth="1"/>
    <col min="2436" max="2437" width="15.42578125" bestFit="1" customWidth="1"/>
    <col min="2438" max="2438" width="16.28515625" bestFit="1" customWidth="1"/>
    <col min="2439" max="2440" width="16" bestFit="1" customWidth="1"/>
    <col min="2441" max="2443" width="16.28515625" bestFit="1" customWidth="1"/>
    <col min="2444" max="2444" width="16" bestFit="1" customWidth="1"/>
    <col min="2445" max="2445" width="15.140625" bestFit="1" customWidth="1"/>
    <col min="2446" max="2446" width="16.28515625" bestFit="1" customWidth="1"/>
    <col min="2447" max="2447" width="14.7109375" bestFit="1" customWidth="1"/>
    <col min="2448" max="2448" width="16.5703125" bestFit="1" customWidth="1"/>
    <col min="2449" max="2450" width="16.28515625" bestFit="1" customWidth="1"/>
    <col min="2451" max="2451" width="13.85546875" bestFit="1" customWidth="1"/>
    <col min="2452" max="2454" width="14.42578125" bestFit="1" customWidth="1"/>
    <col min="2455" max="2457" width="14.7109375" bestFit="1" customWidth="1"/>
    <col min="2458" max="2458" width="14.28515625" bestFit="1" customWidth="1"/>
    <col min="2459" max="2459" width="13.85546875" bestFit="1" customWidth="1"/>
    <col min="2460" max="2463" width="14.28515625" bestFit="1" customWidth="1"/>
    <col min="2464" max="2465" width="15.140625" bestFit="1" customWidth="1"/>
    <col min="2466" max="2467" width="14.7109375" bestFit="1" customWidth="1"/>
    <col min="2468" max="2468" width="13.5703125" bestFit="1" customWidth="1"/>
    <col min="2469" max="2470" width="14.28515625" bestFit="1" customWidth="1"/>
    <col min="2471" max="2471" width="14.42578125" bestFit="1" customWidth="1"/>
    <col min="2472" max="2472" width="14.7109375" bestFit="1" customWidth="1"/>
    <col min="2473" max="2475" width="14.28515625" bestFit="1" customWidth="1"/>
    <col min="2476" max="2477" width="14.7109375" bestFit="1" customWidth="1"/>
    <col min="2478" max="2478" width="15.140625" bestFit="1" customWidth="1"/>
    <col min="2479" max="2479" width="13.85546875" bestFit="1" customWidth="1"/>
    <col min="2480" max="2481" width="14.28515625" bestFit="1" customWidth="1"/>
    <col min="2482" max="2482" width="13.85546875" bestFit="1" customWidth="1"/>
    <col min="2483" max="2483" width="14.28515625" bestFit="1" customWidth="1"/>
    <col min="2484" max="2489" width="15.140625" bestFit="1" customWidth="1"/>
    <col min="2490" max="2490" width="15.42578125" bestFit="1" customWidth="1"/>
    <col min="2491" max="2491" width="15.140625" bestFit="1" customWidth="1"/>
    <col min="2492" max="2493" width="14.28515625" bestFit="1" customWidth="1"/>
    <col min="2494" max="2494" width="13.85546875" bestFit="1" customWidth="1"/>
    <col min="2495" max="2496" width="15.140625" bestFit="1" customWidth="1"/>
    <col min="2497" max="2497" width="14.7109375" bestFit="1" customWidth="1"/>
    <col min="2498" max="2498" width="15.140625" bestFit="1" customWidth="1"/>
    <col min="2499" max="2499" width="13.85546875" bestFit="1" customWidth="1"/>
    <col min="2500" max="2503" width="15.140625" bestFit="1" customWidth="1"/>
    <col min="2504" max="2504" width="15.5703125" bestFit="1" customWidth="1"/>
    <col min="2505" max="2505" width="16" bestFit="1" customWidth="1"/>
    <col min="2506" max="2508" width="14.7109375" bestFit="1" customWidth="1"/>
    <col min="2509" max="2509" width="15.28515625" bestFit="1" customWidth="1"/>
    <col min="2510" max="2511" width="15.5703125" bestFit="1" customWidth="1"/>
    <col min="2512" max="2513" width="15.140625" bestFit="1" customWidth="1"/>
    <col min="2514" max="2516" width="16" bestFit="1" customWidth="1"/>
    <col min="2517" max="2518" width="16.28515625" bestFit="1" customWidth="1"/>
    <col min="2519" max="2519" width="16" bestFit="1" customWidth="1"/>
    <col min="2520" max="2521" width="16.28515625" bestFit="1" customWidth="1"/>
    <col min="2522" max="2522" width="14.7109375" bestFit="1" customWidth="1"/>
    <col min="2523" max="2523" width="15.140625" bestFit="1" customWidth="1"/>
    <col min="2524" max="2524" width="14.7109375" bestFit="1" customWidth="1"/>
    <col min="2525" max="2525" width="15.140625" bestFit="1" customWidth="1"/>
    <col min="2526" max="2527" width="16" bestFit="1" customWidth="1"/>
    <col min="2528" max="2529" width="15.5703125" bestFit="1" customWidth="1"/>
    <col min="2530" max="2530" width="16.28515625" bestFit="1" customWidth="1"/>
    <col min="2531" max="2531" width="14.7109375" bestFit="1" customWidth="1"/>
    <col min="2532" max="2532" width="15.5703125" bestFit="1" customWidth="1"/>
    <col min="2533" max="2533" width="16" bestFit="1" customWidth="1"/>
    <col min="2534" max="2534" width="15.5703125" bestFit="1" customWidth="1"/>
    <col min="2535" max="2536" width="15.140625" bestFit="1" customWidth="1"/>
    <col min="2537" max="2537" width="14.7109375" bestFit="1" customWidth="1"/>
    <col min="2538" max="2539" width="16" bestFit="1" customWidth="1"/>
    <col min="2540" max="2540" width="14.7109375" bestFit="1" customWidth="1"/>
    <col min="2541" max="2541" width="15.5703125" bestFit="1" customWidth="1"/>
    <col min="2542" max="2542" width="15.28515625" bestFit="1" customWidth="1"/>
    <col min="2543" max="2545" width="16" bestFit="1" customWidth="1"/>
    <col min="2546" max="2546" width="16.28515625" bestFit="1" customWidth="1"/>
    <col min="2547" max="2547" width="15.140625" bestFit="1" customWidth="1"/>
    <col min="2548" max="2549" width="14.7109375" bestFit="1" customWidth="1"/>
    <col min="2550" max="2550" width="15.140625" bestFit="1" customWidth="1"/>
    <col min="2551" max="2552" width="14.7109375" bestFit="1" customWidth="1"/>
    <col min="2553" max="2553" width="15.5703125" bestFit="1" customWidth="1"/>
    <col min="2554" max="2554" width="16" bestFit="1" customWidth="1"/>
    <col min="2555" max="2557" width="16.28515625" bestFit="1" customWidth="1"/>
    <col min="2558" max="2559" width="16.5703125" bestFit="1" customWidth="1"/>
    <col min="2560" max="2560" width="15.140625" bestFit="1" customWidth="1"/>
    <col min="2561" max="2561" width="16" bestFit="1" customWidth="1"/>
    <col min="2562" max="2563" width="15.42578125" bestFit="1" customWidth="1"/>
    <col min="2564" max="2566" width="16.28515625" bestFit="1" customWidth="1"/>
    <col min="2567" max="2567" width="16" bestFit="1" customWidth="1"/>
    <col min="2568" max="2571" width="16.28515625" bestFit="1" customWidth="1"/>
    <col min="2572" max="2573" width="16.5703125" bestFit="1" customWidth="1"/>
    <col min="2574" max="2574" width="15.140625" bestFit="1" customWidth="1"/>
    <col min="2575" max="2576" width="15.42578125" bestFit="1" customWidth="1"/>
    <col min="2577" max="2582" width="16.28515625" bestFit="1" customWidth="1"/>
    <col min="2583" max="2583" width="16.5703125" bestFit="1" customWidth="1"/>
    <col min="2584" max="2584" width="15.140625" bestFit="1" customWidth="1"/>
    <col min="2585" max="2585" width="15.42578125" bestFit="1" customWidth="1"/>
    <col min="2586" max="2586" width="15.5703125" bestFit="1" customWidth="1"/>
    <col min="2587" max="2589" width="16" bestFit="1" customWidth="1"/>
    <col min="2590" max="2590" width="14.140625" bestFit="1" customWidth="1"/>
    <col min="2591" max="2591" width="13.7109375" bestFit="1" customWidth="1"/>
    <col min="2592" max="2595" width="14.7109375" bestFit="1" customWidth="1"/>
    <col min="2596" max="2597" width="15.5703125" bestFit="1" customWidth="1"/>
    <col min="2598" max="2599" width="16" bestFit="1" customWidth="1"/>
    <col min="2600" max="2601" width="15.140625" bestFit="1" customWidth="1"/>
    <col min="2602" max="2602" width="14.7109375" bestFit="1" customWidth="1"/>
    <col min="2603" max="2605" width="16" bestFit="1" customWidth="1"/>
    <col min="2606" max="2606" width="16.28515625" bestFit="1" customWidth="1"/>
    <col min="2607" max="2609" width="15.140625" bestFit="1" customWidth="1"/>
    <col min="2610" max="2610" width="15.28515625" bestFit="1" customWidth="1"/>
    <col min="2611" max="2611" width="16" bestFit="1" customWidth="1"/>
    <col min="2612" max="2612" width="16.28515625" bestFit="1" customWidth="1"/>
    <col min="2613" max="2613" width="15.140625" bestFit="1" customWidth="1"/>
    <col min="2614" max="2614" width="14.7109375" bestFit="1" customWidth="1"/>
    <col min="2615" max="2617" width="16" bestFit="1" customWidth="1"/>
    <col min="2618" max="2618" width="16.28515625" bestFit="1" customWidth="1"/>
    <col min="2619" max="2619" width="15.140625" bestFit="1" customWidth="1"/>
    <col min="2620" max="2621" width="15.5703125" bestFit="1" customWidth="1"/>
    <col min="2622" max="2622" width="16" bestFit="1" customWidth="1"/>
    <col min="2623" max="2623" width="14.7109375" bestFit="1" customWidth="1"/>
    <col min="2624" max="2626" width="15.140625" bestFit="1" customWidth="1"/>
    <col min="2627" max="2627" width="16" bestFit="1" customWidth="1"/>
    <col min="2628" max="2628" width="15.5703125" bestFit="1" customWidth="1"/>
    <col min="2629" max="2629" width="14.7109375" bestFit="1" customWidth="1"/>
    <col min="2630" max="2632" width="15.140625" bestFit="1" customWidth="1"/>
    <col min="2633" max="2633" width="14.42578125" bestFit="1" customWidth="1"/>
    <col min="2634" max="2634" width="14.7109375" bestFit="1" customWidth="1"/>
    <col min="2635" max="2635" width="16" bestFit="1" customWidth="1"/>
    <col min="2636" max="2636" width="15.5703125" bestFit="1" customWidth="1"/>
    <col min="2637" max="2637" width="14.7109375" bestFit="1" customWidth="1"/>
    <col min="2638" max="2638" width="15.140625" bestFit="1" customWidth="1"/>
    <col min="2639" max="2639" width="16" bestFit="1" customWidth="1"/>
    <col min="2640" max="2640" width="15.5703125" bestFit="1" customWidth="1"/>
    <col min="2641" max="2641" width="16" bestFit="1" customWidth="1"/>
    <col min="2642" max="2642" width="15.5703125" bestFit="1" customWidth="1"/>
    <col min="2643" max="2645" width="16" bestFit="1" customWidth="1"/>
    <col min="2646" max="2646" width="16.28515625" bestFit="1" customWidth="1"/>
    <col min="2647" max="2647" width="15.140625" bestFit="1" customWidth="1"/>
    <col min="2648" max="2649" width="16" bestFit="1" customWidth="1"/>
    <col min="2650" max="2650" width="16.28515625" bestFit="1" customWidth="1"/>
    <col min="2651" max="2652" width="16" bestFit="1" customWidth="1"/>
    <col min="2653" max="2653" width="16.7109375" bestFit="1" customWidth="1"/>
    <col min="2654" max="2655" width="16.42578125" bestFit="1" customWidth="1"/>
    <col min="2656" max="2656" width="17.140625" bestFit="1" customWidth="1"/>
    <col min="2657" max="2658" width="15.5703125" bestFit="1" customWidth="1"/>
    <col min="2659" max="2659" width="15.28515625" bestFit="1" customWidth="1"/>
    <col min="2660" max="2660" width="15.5703125" bestFit="1" customWidth="1"/>
    <col min="2661" max="2662" width="16.42578125" bestFit="1" customWidth="1"/>
    <col min="2663" max="2664" width="16.7109375" bestFit="1" customWidth="1"/>
    <col min="2665" max="2666" width="15.5703125" bestFit="1" customWidth="1"/>
    <col min="2667" max="2669" width="16" bestFit="1" customWidth="1"/>
    <col min="2670" max="2670" width="16.42578125" bestFit="1" customWidth="1"/>
    <col min="2671" max="2671" width="16.7109375" bestFit="1" customWidth="1"/>
    <col min="2672" max="2672" width="16" bestFit="1" customWidth="1"/>
    <col min="2673" max="2673" width="16.7109375" bestFit="1" customWidth="1"/>
    <col min="2674" max="2675" width="16.42578125" bestFit="1" customWidth="1"/>
    <col min="2676" max="2676" width="16.7109375" bestFit="1" customWidth="1"/>
    <col min="2677" max="2677" width="16.42578125" bestFit="1" customWidth="1"/>
    <col min="2678" max="2682" width="16.7109375" bestFit="1" customWidth="1"/>
    <col min="2683" max="2683" width="16" bestFit="1" customWidth="1"/>
    <col min="2684" max="2685" width="15.5703125" bestFit="1" customWidth="1"/>
    <col min="2686" max="2686" width="16" bestFit="1" customWidth="1"/>
    <col min="2687" max="2688" width="16.42578125" bestFit="1" customWidth="1"/>
    <col min="2689" max="2690" width="16.7109375" bestFit="1" customWidth="1"/>
    <col min="2691" max="2691" width="16.42578125" bestFit="1" customWidth="1"/>
    <col min="2692" max="2692" width="16.7109375" bestFit="1" customWidth="1"/>
    <col min="2693" max="2693" width="16" bestFit="1" customWidth="1"/>
    <col min="2694" max="2694" width="16.7109375" bestFit="1" customWidth="1"/>
    <col min="2695" max="2696" width="16.42578125" bestFit="1" customWidth="1"/>
    <col min="2697" max="2699" width="16.7109375" bestFit="1" customWidth="1"/>
    <col min="2700" max="2700" width="16" bestFit="1" customWidth="1"/>
    <col min="2701" max="2702" width="16.42578125" bestFit="1" customWidth="1"/>
    <col min="2703" max="2704" width="16" bestFit="1" customWidth="1"/>
    <col min="2705" max="2706" width="16.28515625" bestFit="1" customWidth="1"/>
    <col min="2707" max="2707" width="16.7109375" bestFit="1" customWidth="1"/>
    <col min="2708" max="2708" width="17.140625" bestFit="1" customWidth="1"/>
    <col min="2709" max="2709" width="15.5703125" bestFit="1" customWidth="1"/>
    <col min="2710" max="2712" width="16" bestFit="1" customWidth="1"/>
    <col min="2713" max="2713" width="16.7109375" bestFit="1" customWidth="1"/>
    <col min="2714" max="2715" width="16.42578125" bestFit="1" customWidth="1"/>
    <col min="2716" max="2718" width="16.7109375" bestFit="1" customWidth="1"/>
    <col min="2719" max="2719" width="16.140625" bestFit="1" customWidth="1"/>
    <col min="2720" max="2720" width="16" bestFit="1" customWidth="1"/>
    <col min="2721" max="2721" width="16.28515625" bestFit="1" customWidth="1"/>
    <col min="2722" max="2722" width="16" bestFit="1" customWidth="1"/>
    <col min="2723" max="2724" width="17.140625" bestFit="1" customWidth="1"/>
    <col min="2725" max="2726" width="16.28515625" bestFit="1" customWidth="1"/>
    <col min="2727" max="2729" width="17.140625" bestFit="1" customWidth="1"/>
    <col min="2730" max="2730" width="15.5703125" bestFit="1" customWidth="1"/>
    <col min="2731" max="2731" width="16" bestFit="1" customWidth="1"/>
    <col min="2732" max="2733" width="16.7109375" bestFit="1" customWidth="1"/>
    <col min="2734" max="2735" width="17.140625" bestFit="1" customWidth="1"/>
    <col min="2736" max="2736" width="16.28515625" bestFit="1" customWidth="1"/>
    <col min="2737" max="2737" width="16" bestFit="1" customWidth="1"/>
    <col min="2738" max="2739" width="16.28515625" bestFit="1" customWidth="1"/>
    <col min="2740" max="2740" width="16" bestFit="1" customWidth="1"/>
    <col min="2741" max="2744" width="17.140625" bestFit="1" customWidth="1"/>
    <col min="2745" max="2745" width="16" bestFit="1" customWidth="1"/>
    <col min="2746" max="2747" width="16.7109375" bestFit="1" customWidth="1"/>
    <col min="2748" max="2750" width="17.140625" bestFit="1" customWidth="1"/>
    <col min="2751" max="2751" width="16.28515625" bestFit="1" customWidth="1"/>
    <col min="2752" max="2754" width="16" bestFit="1" customWidth="1"/>
    <col min="2755" max="2755" width="16.28515625" bestFit="1" customWidth="1"/>
    <col min="2756" max="2756" width="16.42578125" bestFit="1" customWidth="1"/>
    <col min="2757" max="2757" width="17.140625" bestFit="1" customWidth="1"/>
    <col min="2758" max="2758" width="17.42578125" bestFit="1" customWidth="1"/>
    <col min="2759" max="2760" width="16" bestFit="1" customWidth="1"/>
    <col min="2761" max="2763" width="16.7109375" bestFit="1" customWidth="1"/>
    <col min="2764" max="2764" width="16.42578125" bestFit="1" customWidth="1"/>
    <col min="2765" max="2765" width="14.42578125" bestFit="1" customWidth="1"/>
    <col min="2766" max="2766" width="15" bestFit="1" customWidth="1"/>
    <col min="2767" max="2768" width="15.28515625" bestFit="1" customWidth="1"/>
    <col min="2769" max="2770" width="14.7109375" bestFit="1" customWidth="1"/>
    <col min="2771" max="2772" width="15.5703125" bestFit="1" customWidth="1"/>
    <col min="2773" max="2775" width="16" bestFit="1" customWidth="1"/>
    <col min="2776" max="2776" width="14.7109375" bestFit="1" customWidth="1"/>
    <col min="2777" max="2780" width="15.5703125" bestFit="1" customWidth="1"/>
    <col min="2781" max="2782" width="16" bestFit="1" customWidth="1"/>
    <col min="2783" max="2784" width="14.7109375" bestFit="1" customWidth="1"/>
    <col min="2785" max="2785" width="14.42578125" bestFit="1" customWidth="1"/>
    <col min="2786" max="2787" width="15.28515625" bestFit="1" customWidth="1"/>
    <col min="2788" max="2789" width="16" bestFit="1" customWidth="1"/>
    <col min="2790" max="2793" width="14.7109375" bestFit="1" customWidth="1"/>
    <col min="2794" max="2795" width="15.28515625" bestFit="1" customWidth="1"/>
    <col min="2796" max="2796" width="15.5703125" bestFit="1" customWidth="1"/>
    <col min="2797" max="2797" width="14.42578125" bestFit="1" customWidth="1"/>
    <col min="2798" max="2800" width="14.7109375" bestFit="1" customWidth="1"/>
    <col min="2801" max="2801" width="14.42578125" bestFit="1" customWidth="1"/>
    <col min="2802" max="2802" width="14.7109375" bestFit="1" customWidth="1"/>
    <col min="2803" max="2804" width="15" bestFit="1" customWidth="1"/>
    <col min="2805" max="2807" width="15.5703125" bestFit="1" customWidth="1"/>
    <col min="2808" max="2808" width="14.7109375" bestFit="1" customWidth="1"/>
    <col min="2809" max="2812" width="15.5703125" bestFit="1" customWidth="1"/>
    <col min="2813" max="2813" width="15.28515625" bestFit="1" customWidth="1"/>
    <col min="2814" max="2815" width="16" bestFit="1" customWidth="1"/>
    <col min="2816" max="2823" width="14.7109375" bestFit="1" customWidth="1"/>
    <col min="2824" max="2824" width="14.42578125" bestFit="1" customWidth="1"/>
    <col min="2825" max="2825" width="14.7109375" bestFit="1" customWidth="1"/>
    <col min="2826" max="2827" width="15.28515625" bestFit="1" customWidth="1"/>
    <col min="2828" max="2828" width="15.5703125" bestFit="1" customWidth="1"/>
    <col min="2829" max="2830" width="15.28515625" bestFit="1" customWidth="1"/>
    <col min="2831" max="2831" width="16" bestFit="1" customWidth="1"/>
    <col min="2832" max="2832" width="15.5703125" bestFit="1" customWidth="1"/>
    <col min="2833" max="2834" width="16.42578125" bestFit="1" customWidth="1"/>
    <col min="2835" max="2835" width="16.7109375" bestFit="1" customWidth="1"/>
    <col min="2836" max="2838" width="15.28515625" bestFit="1" customWidth="1"/>
    <col min="2839" max="2840" width="16.42578125" bestFit="1" customWidth="1"/>
    <col min="2841" max="2841" width="15.28515625" bestFit="1" customWidth="1"/>
    <col min="2842" max="2842" width="15.5703125" bestFit="1" customWidth="1"/>
    <col min="2843" max="2844" width="16.7109375" bestFit="1" customWidth="1"/>
    <col min="2845" max="2846" width="15.5703125" bestFit="1" customWidth="1"/>
    <col min="2847" max="2847" width="15.28515625" bestFit="1" customWidth="1"/>
    <col min="2848" max="2850" width="15.5703125" bestFit="1" customWidth="1"/>
    <col min="2851" max="2851" width="15.7109375" bestFit="1" customWidth="1"/>
    <col min="2852" max="2852" width="15.28515625" bestFit="1" customWidth="1"/>
    <col min="2853" max="2853" width="16.140625" bestFit="1" customWidth="1"/>
    <col min="2854" max="2855" width="16.7109375" bestFit="1" customWidth="1"/>
    <col min="2856" max="2856" width="15.28515625" bestFit="1" customWidth="1"/>
    <col min="2857" max="2858" width="15.5703125" bestFit="1" customWidth="1"/>
    <col min="2859" max="2860" width="16.140625" bestFit="1" customWidth="1"/>
    <col min="2861" max="2868" width="16.42578125" bestFit="1" customWidth="1"/>
    <col min="2869" max="2869" width="16.140625" bestFit="1" customWidth="1"/>
    <col min="2870" max="2873" width="16.42578125" bestFit="1" customWidth="1"/>
    <col min="2874" max="2874" width="15.5703125" bestFit="1" customWidth="1"/>
    <col min="2875" max="2875" width="15.28515625" bestFit="1" customWidth="1"/>
    <col min="2876" max="2877" width="16.7109375" bestFit="1" customWidth="1"/>
    <col min="2878" max="2878" width="15.5703125" bestFit="1" customWidth="1"/>
    <col min="2879" max="2879" width="15.28515625" bestFit="1" customWidth="1"/>
    <col min="2880" max="2880" width="16.42578125" bestFit="1" customWidth="1"/>
    <col min="2881" max="2881" width="15.5703125" bestFit="1" customWidth="1"/>
    <col min="2882" max="2882" width="16" bestFit="1" customWidth="1"/>
    <col min="2883" max="2884" width="16.7109375" bestFit="1" customWidth="1"/>
    <col min="2885" max="2886" width="16.140625" bestFit="1" customWidth="1"/>
    <col min="2887" max="2887" width="16.42578125" bestFit="1" customWidth="1"/>
    <col min="2888" max="2891" width="16.7109375" bestFit="1" customWidth="1"/>
    <col min="2892" max="2892" width="16.140625" bestFit="1" customWidth="1"/>
    <col min="2893" max="2894" width="15" bestFit="1" customWidth="1"/>
    <col min="2895" max="2895" width="15.28515625" bestFit="1" customWidth="1"/>
    <col min="2896" max="2896" width="15.5703125" bestFit="1" customWidth="1"/>
    <col min="2897" max="2897" width="16.42578125" bestFit="1" customWidth="1"/>
    <col min="2898" max="2898" width="16" bestFit="1" customWidth="1"/>
    <col min="2899" max="2902" width="16.7109375" bestFit="1" customWidth="1"/>
    <col min="2903" max="2903" width="15.28515625" bestFit="1" customWidth="1"/>
    <col min="2904" max="2906" width="16" bestFit="1" customWidth="1"/>
    <col min="2907" max="2907" width="16.42578125" bestFit="1" customWidth="1"/>
    <col min="2908" max="2909" width="16.7109375" bestFit="1" customWidth="1"/>
    <col min="2910" max="2911" width="17.140625" bestFit="1" customWidth="1"/>
    <col min="2912" max="2912" width="16" bestFit="1" customWidth="1"/>
    <col min="2913" max="2913" width="15.5703125" bestFit="1" customWidth="1"/>
    <col min="2914" max="2915" width="16.42578125" bestFit="1" customWidth="1"/>
    <col min="2916" max="2917" width="16.7109375" bestFit="1" customWidth="1"/>
    <col min="2918" max="2918" width="15.5703125" bestFit="1" customWidth="1"/>
    <col min="2919" max="2919" width="16" bestFit="1" customWidth="1"/>
    <col min="2920" max="2920" width="16.7109375" bestFit="1" customWidth="1"/>
    <col min="2921" max="2922" width="15.5703125" bestFit="1" customWidth="1"/>
    <col min="2923" max="2923" width="15.28515625" bestFit="1" customWidth="1"/>
    <col min="2924" max="2924" width="15.5703125" bestFit="1" customWidth="1"/>
    <col min="2925" max="2925" width="16.7109375" bestFit="1" customWidth="1"/>
    <col min="2926" max="2926" width="16.42578125" bestFit="1" customWidth="1"/>
    <col min="2927" max="2928" width="16.7109375" bestFit="1" customWidth="1"/>
    <col min="2929" max="2929" width="16.42578125" bestFit="1" customWidth="1"/>
    <col min="2930" max="2931" width="16" bestFit="1" customWidth="1"/>
    <col min="2932" max="2932" width="15.5703125" bestFit="1" customWidth="1"/>
    <col min="2933" max="2933" width="16.7109375" bestFit="1" customWidth="1"/>
    <col min="2934" max="2934" width="16.140625" bestFit="1" customWidth="1"/>
    <col min="2935" max="2936" width="16.42578125" bestFit="1" customWidth="1"/>
    <col min="2937" max="2937" width="16.7109375" bestFit="1" customWidth="1"/>
    <col min="2938" max="2938" width="15.5703125" bestFit="1" customWidth="1"/>
    <col min="2939" max="2939" width="16" bestFit="1" customWidth="1"/>
    <col min="2940" max="2943" width="16.7109375" bestFit="1" customWidth="1"/>
    <col min="2944" max="2944" width="14.7109375" bestFit="1" customWidth="1"/>
    <col min="2945" max="2945" width="14.42578125" bestFit="1" customWidth="1"/>
    <col min="2946" max="2948" width="14.7109375" bestFit="1" customWidth="1"/>
    <col min="2949" max="2949" width="15.5703125" bestFit="1" customWidth="1"/>
    <col min="2950" max="2950" width="15.28515625" bestFit="1" customWidth="1"/>
    <col min="2951" max="2951" width="15.5703125" bestFit="1" customWidth="1"/>
    <col min="2952" max="2952" width="14.7109375" bestFit="1" customWidth="1"/>
    <col min="2953" max="2955" width="15.140625" bestFit="1" customWidth="1"/>
    <col min="2956" max="2956" width="16" bestFit="1" customWidth="1"/>
    <col min="2957" max="2957" width="15.5703125" bestFit="1" customWidth="1"/>
    <col min="2958" max="2958" width="16" bestFit="1" customWidth="1"/>
    <col min="2959" max="2959" width="15.5703125" bestFit="1" customWidth="1"/>
    <col min="2960" max="2960" width="16" bestFit="1" customWidth="1"/>
    <col min="2961" max="2961" width="14.7109375" bestFit="1" customWidth="1"/>
    <col min="2962" max="2962" width="14.42578125" bestFit="1" customWidth="1"/>
    <col min="2963" max="2964" width="14.7109375" bestFit="1" customWidth="1"/>
    <col min="2965" max="2965" width="15.5703125" bestFit="1" customWidth="1"/>
    <col min="2966" max="2966" width="16" bestFit="1" customWidth="1"/>
    <col min="2967" max="2968" width="15.140625" bestFit="1" customWidth="1"/>
    <col min="2969" max="2970" width="14.7109375" bestFit="1" customWidth="1"/>
    <col min="2971" max="2972" width="16" bestFit="1" customWidth="1"/>
    <col min="2973" max="2974" width="15.140625" bestFit="1" customWidth="1"/>
    <col min="2975" max="2980" width="16" bestFit="1" customWidth="1"/>
    <col min="2981" max="2981" width="15.5703125" bestFit="1" customWidth="1"/>
    <col min="2982" max="2982" width="16" bestFit="1" customWidth="1"/>
    <col min="2983" max="2984" width="14.7109375" bestFit="1" customWidth="1"/>
    <col min="2985" max="2986" width="15.140625" bestFit="1" customWidth="1"/>
    <col min="2987" max="2988" width="15.5703125" bestFit="1" customWidth="1"/>
    <col min="2989" max="2990" width="16.28515625" bestFit="1" customWidth="1"/>
    <col min="2991" max="2991" width="14.7109375" bestFit="1" customWidth="1"/>
    <col min="2992" max="2992" width="15.140625" bestFit="1" customWidth="1"/>
    <col min="2993" max="2993" width="16" bestFit="1" customWidth="1"/>
    <col min="2994" max="2994" width="15.5703125" bestFit="1" customWidth="1"/>
    <col min="2995" max="2996" width="16" bestFit="1" customWidth="1"/>
    <col min="2997" max="2997" width="16.28515625" bestFit="1" customWidth="1"/>
    <col min="2998" max="2998" width="14.7109375" bestFit="1" customWidth="1"/>
    <col min="2999" max="2999" width="15.140625" bestFit="1" customWidth="1"/>
    <col min="3000" max="3001" width="14.7109375" bestFit="1" customWidth="1"/>
    <col min="3002" max="3002" width="15.140625" bestFit="1" customWidth="1"/>
    <col min="3003" max="3005" width="16" bestFit="1" customWidth="1"/>
    <col min="3006" max="3006" width="15.5703125" bestFit="1" customWidth="1"/>
    <col min="3007" max="3007" width="15.140625" bestFit="1" customWidth="1"/>
    <col min="3008" max="3008" width="14.7109375" bestFit="1" customWidth="1"/>
    <col min="3009" max="3009" width="15.140625" bestFit="1" customWidth="1"/>
    <col min="3010" max="3010" width="14.7109375" bestFit="1" customWidth="1"/>
    <col min="3011" max="3012" width="15.140625" bestFit="1" customWidth="1"/>
    <col min="3013" max="3013" width="16" bestFit="1" customWidth="1"/>
    <col min="3014" max="3014" width="15.28515625" bestFit="1" customWidth="1"/>
    <col min="3015" max="3015" width="15.5703125" bestFit="1" customWidth="1"/>
    <col min="3016" max="3016" width="16.7109375" bestFit="1" customWidth="1"/>
    <col min="3017" max="3017" width="16.42578125" bestFit="1" customWidth="1"/>
    <col min="3018" max="3019" width="16.7109375" bestFit="1" customWidth="1"/>
    <col min="3020" max="3020" width="15.28515625" bestFit="1" customWidth="1"/>
    <col min="3021" max="3021" width="15.5703125" bestFit="1" customWidth="1"/>
    <col min="3022" max="3023" width="16.140625" bestFit="1" customWidth="1"/>
    <col min="3024" max="3026" width="16.42578125" bestFit="1" customWidth="1"/>
    <col min="3027" max="3027" width="15.5703125" bestFit="1" customWidth="1"/>
    <col min="3028" max="3029" width="15.28515625" bestFit="1" customWidth="1"/>
    <col min="3030" max="3030" width="16" bestFit="1" customWidth="1"/>
    <col min="3031" max="3033" width="16.7109375" bestFit="1" customWidth="1"/>
    <col min="3034" max="3035" width="16" bestFit="1" customWidth="1"/>
    <col min="3036" max="3036" width="15.5703125" bestFit="1" customWidth="1"/>
    <col min="3037" max="3037" width="16.7109375" bestFit="1" customWidth="1"/>
    <col min="3038" max="3038" width="17.140625" bestFit="1" customWidth="1"/>
    <col min="3039" max="3039" width="16.7109375" bestFit="1" customWidth="1"/>
    <col min="3040" max="3041" width="16" bestFit="1" customWidth="1"/>
    <col min="3042" max="3042" width="16.7109375" bestFit="1" customWidth="1"/>
    <col min="3043" max="3043" width="16.140625" bestFit="1" customWidth="1"/>
    <col min="3044" max="3045" width="16.7109375" bestFit="1" customWidth="1"/>
    <col min="3046" max="3052" width="16" bestFit="1" customWidth="1"/>
    <col min="3053" max="3053" width="16.42578125" bestFit="1" customWidth="1"/>
    <col min="3054" max="3054" width="16.7109375" bestFit="1" customWidth="1"/>
    <col min="3055" max="3055" width="16.42578125" bestFit="1" customWidth="1"/>
    <col min="3056" max="3057" width="17.140625" bestFit="1" customWidth="1"/>
    <col min="3058" max="3058" width="16.7109375" bestFit="1" customWidth="1"/>
    <col min="3059" max="3060" width="16" bestFit="1" customWidth="1"/>
    <col min="3061" max="3064" width="16.7109375" bestFit="1" customWidth="1"/>
    <col min="3065" max="3065" width="16.42578125" bestFit="1" customWidth="1"/>
    <col min="3066" max="3066" width="16.7109375" bestFit="1" customWidth="1"/>
    <col min="3067" max="3070" width="16" bestFit="1" customWidth="1"/>
    <col min="3071" max="3071" width="16.42578125" bestFit="1" customWidth="1"/>
    <col min="3072" max="3072" width="16.140625" bestFit="1" customWidth="1"/>
    <col min="3073" max="3075" width="16.7109375" bestFit="1" customWidth="1"/>
    <col min="3076" max="3076" width="16.42578125" bestFit="1" customWidth="1"/>
    <col min="3077" max="3077" width="17.140625" bestFit="1" customWidth="1"/>
    <col min="3078" max="3080" width="16.28515625" bestFit="1" customWidth="1"/>
    <col min="3081" max="3081" width="15.5703125" bestFit="1" customWidth="1"/>
    <col min="3082" max="3082" width="16.28515625" bestFit="1" customWidth="1"/>
    <col min="3083" max="3083" width="17.140625" bestFit="1" customWidth="1"/>
    <col min="3084" max="3084" width="17.42578125" bestFit="1" customWidth="1"/>
    <col min="3085" max="3085" width="16" bestFit="1" customWidth="1"/>
    <col min="3086" max="3086" width="15.28515625" bestFit="1" customWidth="1"/>
    <col min="3087" max="3090" width="16" bestFit="1" customWidth="1"/>
    <col min="3091" max="3093" width="16.7109375" bestFit="1" customWidth="1"/>
    <col min="3094" max="3095" width="16" bestFit="1" customWidth="1"/>
    <col min="3096" max="3097" width="16.28515625" bestFit="1" customWidth="1"/>
    <col min="3098" max="3098" width="16" bestFit="1" customWidth="1"/>
    <col min="3099" max="3099" width="16.28515625" bestFit="1" customWidth="1"/>
    <col min="3100" max="3100" width="17.140625" bestFit="1" customWidth="1"/>
    <col min="3101" max="3101" width="17.42578125" bestFit="1" customWidth="1"/>
    <col min="3102" max="3102" width="16.7109375" bestFit="1" customWidth="1"/>
    <col min="3103" max="3108" width="17.140625" bestFit="1" customWidth="1"/>
    <col min="3109" max="3109" width="16.28515625" bestFit="1" customWidth="1"/>
    <col min="3110" max="3111" width="17.42578125" bestFit="1" customWidth="1"/>
    <col min="3112" max="3113" width="17.140625" bestFit="1" customWidth="1"/>
    <col min="3114" max="3115" width="16.28515625" bestFit="1" customWidth="1"/>
    <col min="3116" max="3116" width="16.7109375" bestFit="1" customWidth="1"/>
    <col min="3117" max="3117" width="17.140625" bestFit="1" customWidth="1"/>
    <col min="3118" max="3120" width="16.28515625" bestFit="1" customWidth="1"/>
    <col min="3121" max="3121" width="16" bestFit="1" customWidth="1"/>
    <col min="3122" max="3122" width="16.7109375" bestFit="1" customWidth="1"/>
    <col min="3123" max="3123" width="17.140625" bestFit="1" customWidth="1"/>
    <col min="3124" max="3125" width="16.28515625" bestFit="1" customWidth="1"/>
    <col min="3126" max="3126" width="17.140625" bestFit="1" customWidth="1"/>
    <col min="3127" max="3129" width="16.28515625" bestFit="1" customWidth="1"/>
    <col min="3130" max="3130" width="16.7109375" bestFit="1" customWidth="1"/>
    <col min="3131" max="3132" width="17.140625" bestFit="1" customWidth="1"/>
    <col min="3133" max="3133" width="16.7109375" bestFit="1" customWidth="1"/>
    <col min="3134" max="3134" width="17.140625" bestFit="1" customWidth="1"/>
    <col min="3135" max="3136" width="16.7109375" bestFit="1" customWidth="1"/>
    <col min="3137" max="3137" width="17.42578125" bestFit="1" customWidth="1"/>
    <col min="3138" max="3138" width="15.5703125" bestFit="1" customWidth="1"/>
    <col min="3139" max="3139" width="16" bestFit="1" customWidth="1"/>
    <col min="3140" max="3140" width="15.5703125" bestFit="1" customWidth="1"/>
    <col min="3141" max="3142" width="16.7109375" bestFit="1" customWidth="1"/>
    <col min="3143" max="3143" width="16.140625" bestFit="1" customWidth="1"/>
    <col min="3144" max="3144" width="16.42578125" bestFit="1" customWidth="1"/>
    <col min="3145" max="3145" width="17.140625" bestFit="1" customWidth="1"/>
    <col min="3146" max="3147" width="16.7109375" bestFit="1" customWidth="1"/>
    <col min="3148" max="3150" width="13.5703125" bestFit="1" customWidth="1"/>
    <col min="3151" max="3151" width="13.140625" bestFit="1" customWidth="1"/>
    <col min="3152" max="3153" width="14.42578125" bestFit="1" customWidth="1"/>
    <col min="3154" max="3154" width="13.85546875" bestFit="1" customWidth="1"/>
    <col min="3155" max="3155" width="13.140625" bestFit="1" customWidth="1"/>
    <col min="3156" max="3157" width="14.7109375" bestFit="1" customWidth="1"/>
    <col min="3158" max="3158" width="15.140625" bestFit="1" customWidth="1"/>
    <col min="3159" max="3159" width="14.7109375" bestFit="1" customWidth="1"/>
    <col min="3160" max="3160" width="15.140625" bestFit="1" customWidth="1"/>
    <col min="3161" max="3161" width="13.5703125" bestFit="1" customWidth="1"/>
    <col min="3162" max="3166" width="14.7109375" bestFit="1" customWidth="1"/>
    <col min="3167" max="3167" width="15.140625" bestFit="1" customWidth="1"/>
    <col min="3168" max="3168" width="13.5703125" bestFit="1" customWidth="1"/>
    <col min="3169" max="3171" width="13.85546875" bestFit="1" customWidth="1"/>
    <col min="3172" max="3172" width="14.42578125" bestFit="1" customWidth="1"/>
    <col min="3173" max="3173" width="14.7109375" bestFit="1" customWidth="1"/>
    <col min="3174" max="3174" width="14.42578125" bestFit="1" customWidth="1"/>
    <col min="3175" max="3180" width="14.7109375" bestFit="1" customWidth="1"/>
    <col min="3181" max="3181" width="13.5703125" bestFit="1" customWidth="1"/>
    <col min="3182" max="3184" width="13.85546875" bestFit="1" customWidth="1"/>
    <col min="3185" max="3185" width="13.5703125" bestFit="1" customWidth="1"/>
    <col min="3186" max="3187" width="13.85546875" bestFit="1" customWidth="1"/>
    <col min="3188" max="3189" width="14.7109375" bestFit="1" customWidth="1"/>
    <col min="3190" max="3192" width="13.5703125" bestFit="1" customWidth="1"/>
    <col min="3193" max="3197" width="13.85546875" bestFit="1" customWidth="1"/>
    <col min="3198" max="3198" width="14.7109375" bestFit="1" customWidth="1"/>
    <col min="3199" max="3201" width="15.140625" bestFit="1" customWidth="1"/>
    <col min="3202" max="3202" width="13.85546875" bestFit="1" customWidth="1"/>
    <col min="3203" max="3204" width="14.42578125" bestFit="1" customWidth="1"/>
    <col min="3205" max="3206" width="15.140625" bestFit="1" customWidth="1"/>
    <col min="3207" max="3210" width="13.85546875" bestFit="1" customWidth="1"/>
    <col min="3211" max="3211" width="14.42578125" bestFit="1" customWidth="1"/>
    <col min="3212" max="3212" width="14.7109375" bestFit="1" customWidth="1"/>
    <col min="3213" max="3214" width="13.5703125" bestFit="1" customWidth="1"/>
    <col min="3215" max="3215" width="13.85546875" bestFit="1" customWidth="1"/>
    <col min="3216" max="3216" width="13.5703125" bestFit="1" customWidth="1"/>
    <col min="3217" max="3217" width="13.85546875" bestFit="1" customWidth="1"/>
    <col min="3218" max="3218" width="13.5703125" bestFit="1" customWidth="1"/>
    <col min="3219" max="3219" width="14.42578125" bestFit="1" customWidth="1"/>
    <col min="3220" max="3220" width="14.7109375" bestFit="1" customWidth="1"/>
    <col min="3221" max="3221" width="15.140625" bestFit="1" customWidth="1"/>
    <col min="3222" max="3223" width="14.7109375" bestFit="1" customWidth="1"/>
    <col min="3224" max="3225" width="14.42578125" bestFit="1" customWidth="1"/>
    <col min="3226" max="3227" width="14.7109375" bestFit="1" customWidth="1"/>
    <col min="3228" max="3228" width="15.28515625" bestFit="1" customWidth="1"/>
    <col min="3229" max="3229" width="15.5703125" bestFit="1" customWidth="1"/>
    <col min="3230" max="3230" width="15.28515625" bestFit="1" customWidth="1"/>
    <col min="3231" max="3232" width="16" bestFit="1" customWidth="1"/>
    <col min="3233" max="3233" width="15" bestFit="1" customWidth="1"/>
    <col min="3234" max="3234" width="15.28515625" bestFit="1" customWidth="1"/>
    <col min="3235" max="3242" width="15.5703125" bestFit="1" customWidth="1"/>
    <col min="3243" max="3243" width="16" bestFit="1" customWidth="1"/>
    <col min="3244" max="3246" width="14.7109375" bestFit="1" customWidth="1"/>
    <col min="3247" max="3247" width="15.28515625" bestFit="1" customWidth="1"/>
    <col min="3248" max="3250" width="15.5703125" bestFit="1" customWidth="1"/>
    <col min="3251" max="3252" width="15.28515625" bestFit="1" customWidth="1"/>
    <col min="3253" max="3253" width="15.5703125" bestFit="1" customWidth="1"/>
    <col min="3254" max="3254" width="16" bestFit="1" customWidth="1"/>
    <col min="3255" max="3255" width="14.7109375" bestFit="1" customWidth="1"/>
    <col min="3256" max="3256" width="14.42578125" bestFit="1" customWidth="1"/>
    <col min="3257" max="3258" width="15.5703125" bestFit="1" customWidth="1"/>
    <col min="3259" max="3259" width="14.42578125" bestFit="1" customWidth="1"/>
    <col min="3260" max="3260" width="14.7109375" bestFit="1" customWidth="1"/>
    <col min="3261" max="3262" width="16" bestFit="1" customWidth="1"/>
    <col min="3263" max="3264" width="15.5703125" bestFit="1" customWidth="1"/>
    <col min="3265" max="3266" width="14.7109375" bestFit="1" customWidth="1"/>
    <col min="3267" max="3270" width="15.5703125" bestFit="1" customWidth="1"/>
    <col min="3271" max="3272" width="16" bestFit="1" customWidth="1"/>
    <col min="3273" max="3274" width="14.7109375" bestFit="1" customWidth="1"/>
    <col min="3275" max="3275" width="14.42578125" bestFit="1" customWidth="1"/>
    <col min="3276" max="3276" width="14.7109375" bestFit="1" customWidth="1"/>
    <col min="3277" max="3278" width="15.5703125" bestFit="1" customWidth="1"/>
    <col min="3279" max="3280" width="14.42578125" bestFit="1" customWidth="1"/>
    <col min="3281" max="3284" width="14.7109375" bestFit="1" customWidth="1"/>
    <col min="3285" max="3285" width="15" bestFit="1" customWidth="1"/>
    <col min="3286" max="3286" width="16" bestFit="1" customWidth="1"/>
    <col min="3287" max="3287" width="15.28515625" bestFit="1" customWidth="1"/>
    <col min="3288" max="3288" width="15.5703125" bestFit="1" customWidth="1"/>
    <col min="3289" max="3289" width="16" bestFit="1" customWidth="1"/>
    <col min="3290" max="3295" width="15.140625" bestFit="1" customWidth="1"/>
    <col min="3296" max="3297" width="15.5703125" bestFit="1" customWidth="1"/>
    <col min="3298" max="3301" width="16" bestFit="1" customWidth="1"/>
    <col min="3302" max="3302" width="15.5703125" bestFit="1" customWidth="1"/>
    <col min="3303" max="3303" width="15" bestFit="1" customWidth="1"/>
    <col min="3304" max="3304" width="15.28515625" bestFit="1" customWidth="1"/>
    <col min="3305" max="3305" width="14.7109375" bestFit="1" customWidth="1"/>
    <col min="3306" max="3307" width="15.140625" bestFit="1" customWidth="1"/>
    <col min="3308" max="3309" width="16" bestFit="1" customWidth="1"/>
    <col min="3310" max="3310" width="15.5703125" bestFit="1" customWidth="1"/>
    <col min="3311" max="3311" width="16.28515625" bestFit="1" customWidth="1"/>
    <col min="3312" max="3312" width="14.7109375" bestFit="1" customWidth="1"/>
    <col min="3313" max="3314" width="15.140625" bestFit="1" customWidth="1"/>
    <col min="3315" max="3315" width="14.7109375" bestFit="1" customWidth="1"/>
    <col min="3316" max="3316" width="16" bestFit="1" customWidth="1"/>
    <col min="3317" max="3317" width="15.5703125" bestFit="1" customWidth="1"/>
    <col min="3318" max="3320" width="15.140625" bestFit="1" customWidth="1"/>
    <col min="3321" max="3326" width="16" bestFit="1" customWidth="1"/>
    <col min="3327" max="3327" width="16.28515625" bestFit="1" customWidth="1"/>
    <col min="3328" max="3332" width="15.140625" bestFit="1" customWidth="1"/>
    <col min="3333" max="3333" width="16" bestFit="1" customWidth="1"/>
    <col min="3334" max="3335" width="15.5703125" bestFit="1" customWidth="1"/>
    <col min="3336" max="3337" width="16" bestFit="1" customWidth="1"/>
    <col min="3338" max="3341" width="15.140625" bestFit="1" customWidth="1"/>
    <col min="3342" max="3342" width="14.7109375" bestFit="1" customWidth="1"/>
    <col min="3343" max="3345" width="16" bestFit="1" customWidth="1"/>
    <col min="3346" max="3346" width="15.28515625" bestFit="1" customWidth="1"/>
    <col min="3347" max="3349" width="14.7109375" bestFit="1" customWidth="1"/>
    <col min="3350" max="3350" width="15.140625" bestFit="1" customWidth="1"/>
    <col min="3351" max="3351" width="16" bestFit="1" customWidth="1"/>
    <col min="3352" max="3352" width="15.5703125" bestFit="1" customWidth="1"/>
    <col min="3353" max="3354" width="16" bestFit="1" customWidth="1"/>
    <col min="3355" max="3356" width="14.140625" bestFit="1" customWidth="1"/>
    <col min="3357" max="3357" width="15.28515625" bestFit="1" customWidth="1"/>
    <col min="3358" max="3358" width="13.85546875" bestFit="1" customWidth="1"/>
    <col min="3359" max="3359" width="13.5703125" bestFit="1" customWidth="1"/>
    <col min="3360" max="3361" width="13.85546875" bestFit="1" customWidth="1"/>
    <col min="3362" max="3362" width="13.5703125" bestFit="1" customWidth="1"/>
    <col min="3363" max="3364" width="14.7109375" bestFit="1" customWidth="1"/>
    <col min="3365" max="3365" width="14.42578125" bestFit="1" customWidth="1"/>
    <col min="3366" max="3366" width="14.7109375" bestFit="1" customWidth="1"/>
    <col min="3367" max="3370" width="15.140625" bestFit="1" customWidth="1"/>
    <col min="3371" max="3372" width="13.85546875" bestFit="1" customWidth="1"/>
    <col min="3373" max="3373" width="13.5703125" bestFit="1" customWidth="1"/>
    <col min="3374" max="3374" width="14.28515625" bestFit="1" customWidth="1"/>
    <col min="3375" max="3375" width="13.85546875" bestFit="1" customWidth="1"/>
    <col min="3376" max="3378" width="14.28515625" bestFit="1" customWidth="1"/>
    <col min="3379" max="3379" width="14.7109375" bestFit="1" customWidth="1"/>
    <col min="3380" max="3380" width="14.42578125" bestFit="1" customWidth="1"/>
    <col min="3381" max="3383" width="14.7109375" bestFit="1" customWidth="1"/>
    <col min="3384" max="3384" width="15.140625" bestFit="1" customWidth="1"/>
    <col min="3385" max="3388" width="14.28515625" bestFit="1" customWidth="1"/>
    <col min="3389" max="3390" width="14.7109375" bestFit="1" customWidth="1"/>
    <col min="3391" max="3391" width="15.140625" bestFit="1" customWidth="1"/>
    <col min="3392" max="3393" width="15.42578125" bestFit="1" customWidth="1"/>
    <col min="3394" max="3399" width="14.28515625" bestFit="1" customWidth="1"/>
    <col min="3400" max="3401" width="15.140625" bestFit="1" customWidth="1"/>
    <col min="3402" max="3402" width="15.42578125" bestFit="1" customWidth="1"/>
    <col min="3403" max="3403" width="14.7109375" bestFit="1" customWidth="1"/>
    <col min="3404" max="3404" width="14.28515625" bestFit="1" customWidth="1"/>
    <col min="3405" max="3405" width="14.7109375" bestFit="1" customWidth="1"/>
    <col min="3406" max="3408" width="15.140625" bestFit="1" customWidth="1"/>
    <col min="3409" max="3409" width="13.85546875" bestFit="1" customWidth="1"/>
    <col min="3410" max="3416" width="14.28515625" bestFit="1" customWidth="1"/>
    <col min="3417" max="3417" width="15.140625" bestFit="1" customWidth="1"/>
    <col min="3418" max="3420" width="14.28515625" bestFit="1" customWidth="1"/>
    <col min="3421" max="3421" width="13.5703125" bestFit="1" customWidth="1"/>
    <col min="3422" max="3422" width="14.7109375" bestFit="1" customWidth="1"/>
    <col min="3423" max="3425" width="15.140625" bestFit="1" customWidth="1"/>
    <col min="3426" max="3426" width="13.85546875" bestFit="1" customWidth="1"/>
    <col min="3427" max="3427" width="13.5703125" bestFit="1" customWidth="1"/>
    <col min="3428" max="3428" width="14.28515625" bestFit="1" customWidth="1"/>
    <col min="3429" max="3429" width="15.140625" bestFit="1" customWidth="1"/>
    <col min="3430" max="3435" width="14.28515625" bestFit="1" customWidth="1"/>
    <col min="3436" max="3437" width="15.140625" bestFit="1" customWidth="1"/>
    <col min="3438" max="3439" width="14.7109375" bestFit="1" customWidth="1"/>
    <col min="3440" max="3442" width="15.140625" bestFit="1" customWidth="1"/>
    <col min="3443" max="3443" width="14.7109375" bestFit="1" customWidth="1"/>
    <col min="3444" max="3444" width="15.140625" bestFit="1" customWidth="1"/>
    <col min="3445" max="3445" width="14.7109375" bestFit="1" customWidth="1"/>
    <col min="3446" max="3447" width="15.140625" bestFit="1" customWidth="1"/>
    <col min="3448" max="3448" width="15.28515625" bestFit="1" customWidth="1"/>
    <col min="3449" max="3449" width="14.7109375" bestFit="1" customWidth="1"/>
    <col min="3450" max="3450" width="14.42578125" bestFit="1" customWidth="1"/>
    <col min="3451" max="3453" width="14.7109375" bestFit="1" customWidth="1"/>
    <col min="3454" max="3454" width="14.42578125" bestFit="1" customWidth="1"/>
    <col min="3455" max="3457" width="15.5703125" bestFit="1" customWidth="1"/>
    <col min="3458" max="3461" width="15.140625" bestFit="1" customWidth="1"/>
    <col min="3462" max="3462" width="15.28515625" bestFit="1" customWidth="1"/>
    <col min="3463" max="3463" width="15.5703125" bestFit="1" customWidth="1"/>
    <col min="3464" max="3465" width="16" bestFit="1" customWidth="1"/>
    <col min="3466" max="3466" width="15.28515625" bestFit="1" customWidth="1"/>
    <col min="3467" max="3467" width="15.5703125" bestFit="1" customWidth="1"/>
    <col min="3468" max="3468" width="16.28515625" bestFit="1" customWidth="1"/>
    <col min="3469" max="3470" width="15.140625" bestFit="1" customWidth="1"/>
    <col min="3471" max="3476" width="16.28515625" bestFit="1" customWidth="1"/>
    <col min="3477" max="3477" width="15.5703125" bestFit="1" customWidth="1"/>
    <col min="3478" max="3479" width="15.140625" bestFit="1" customWidth="1"/>
    <col min="3480" max="3481" width="15.5703125" bestFit="1" customWidth="1"/>
    <col min="3482" max="3483" width="16.28515625" bestFit="1" customWidth="1"/>
    <col min="3484" max="3484" width="15.5703125" bestFit="1" customWidth="1"/>
    <col min="3485" max="3486" width="16" bestFit="1" customWidth="1"/>
    <col min="3487" max="3488" width="15.140625" bestFit="1" customWidth="1"/>
    <col min="3489" max="3489" width="14.7109375" bestFit="1" customWidth="1"/>
    <col min="3490" max="3491" width="16" bestFit="1" customWidth="1"/>
    <col min="3492" max="3492" width="16.28515625" bestFit="1" customWidth="1"/>
    <col min="3493" max="3494" width="16" bestFit="1" customWidth="1"/>
    <col min="3495" max="3495" width="14.7109375" bestFit="1" customWidth="1"/>
    <col min="3496" max="3497" width="15.140625" bestFit="1" customWidth="1"/>
    <col min="3498" max="3498" width="14.7109375" bestFit="1" customWidth="1"/>
    <col min="3499" max="3500" width="15.140625" bestFit="1" customWidth="1"/>
    <col min="3501" max="3501" width="14.7109375" bestFit="1" customWidth="1"/>
    <col min="3502" max="3503" width="15.140625" bestFit="1" customWidth="1"/>
    <col min="3504" max="3510" width="16" bestFit="1" customWidth="1"/>
    <col min="3511" max="3511" width="16.28515625" bestFit="1" customWidth="1"/>
    <col min="3512" max="3512" width="16" bestFit="1" customWidth="1"/>
    <col min="3513" max="3515" width="16.28515625" bestFit="1" customWidth="1"/>
    <col min="3516" max="3520" width="15.42578125" bestFit="1" customWidth="1"/>
    <col min="3521" max="3521" width="15.140625" bestFit="1" customWidth="1"/>
    <col min="3522" max="3523" width="16.28515625" bestFit="1" customWidth="1"/>
    <col min="3524" max="3524" width="16" bestFit="1" customWidth="1"/>
    <col min="3525" max="3525" width="16.28515625" bestFit="1" customWidth="1"/>
    <col min="3526" max="3526" width="14.7109375" bestFit="1" customWidth="1"/>
    <col min="3527" max="3527" width="15.42578125" bestFit="1" customWidth="1"/>
    <col min="3528" max="3528" width="15.140625" bestFit="1" customWidth="1"/>
    <col min="3529" max="3532" width="15.42578125" bestFit="1" customWidth="1"/>
    <col min="3533" max="3536" width="16.28515625" bestFit="1" customWidth="1"/>
    <col min="3537" max="3539" width="15.42578125" bestFit="1" customWidth="1"/>
    <col min="3540" max="3541" width="16" bestFit="1" customWidth="1"/>
    <col min="3542" max="3542" width="15.42578125" bestFit="1" customWidth="1"/>
    <col min="3543" max="3543" width="15.140625" bestFit="1" customWidth="1"/>
    <col min="3544" max="3544" width="15.42578125" bestFit="1" customWidth="1"/>
    <col min="3545" max="3545" width="15.140625" bestFit="1" customWidth="1"/>
    <col min="3546" max="3547" width="16" bestFit="1" customWidth="1"/>
    <col min="3548" max="3548" width="16.28515625" bestFit="1" customWidth="1"/>
    <col min="3549" max="3549" width="16.5703125" bestFit="1" customWidth="1"/>
    <col min="3550" max="3550" width="15.140625" bestFit="1" customWidth="1"/>
    <col min="3551" max="3554" width="15.42578125" bestFit="1" customWidth="1"/>
    <col min="3555" max="3555" width="16.28515625" bestFit="1" customWidth="1"/>
    <col min="3556" max="3558" width="16.5703125" bestFit="1" customWidth="1"/>
    <col min="3559" max="3559" width="16" bestFit="1" customWidth="1"/>
    <col min="3560" max="3560" width="16.28515625" bestFit="1" customWidth="1"/>
    <col min="3561" max="3562" width="15.140625" bestFit="1" customWidth="1"/>
    <col min="3563" max="3565" width="13.85546875" bestFit="1" customWidth="1"/>
    <col min="3566" max="3566" width="14.42578125" bestFit="1" customWidth="1"/>
    <col min="3567" max="3567" width="14.7109375" bestFit="1" customWidth="1"/>
    <col min="3568" max="3568" width="14.42578125" bestFit="1" customWidth="1"/>
    <col min="3569" max="3569" width="14.7109375" bestFit="1" customWidth="1"/>
    <col min="3570" max="3571" width="14.42578125" bestFit="1" customWidth="1"/>
    <col min="3572" max="3573" width="14.7109375" bestFit="1" customWidth="1"/>
    <col min="3574" max="3574" width="15.140625" bestFit="1" customWidth="1"/>
    <col min="3575" max="3575" width="13.85546875" bestFit="1" customWidth="1"/>
    <col min="3576" max="3577" width="14.28515625" bestFit="1" customWidth="1"/>
    <col min="3578" max="3578" width="14.42578125" bestFit="1" customWidth="1"/>
    <col min="3579" max="3579" width="15.140625" bestFit="1" customWidth="1"/>
    <col min="3580" max="3582" width="14.7109375" bestFit="1" customWidth="1"/>
    <col min="3583" max="3587" width="15.140625" bestFit="1" customWidth="1"/>
    <col min="3588" max="3588" width="14.7109375" bestFit="1" customWidth="1"/>
    <col min="3589" max="3589" width="13.85546875" bestFit="1" customWidth="1"/>
    <col min="3590" max="3591" width="14.28515625" bestFit="1" customWidth="1"/>
    <col min="3592" max="3592" width="13.85546875" bestFit="1" customWidth="1"/>
    <col min="3593" max="3593" width="14.28515625" bestFit="1" customWidth="1"/>
    <col min="3594" max="3594" width="13.85546875" bestFit="1" customWidth="1"/>
    <col min="3595" max="3595" width="14.28515625" bestFit="1" customWidth="1"/>
    <col min="3596" max="3596" width="15.42578125" bestFit="1" customWidth="1"/>
    <col min="3597" max="3597" width="14.7109375" bestFit="1" customWidth="1"/>
    <col min="3598" max="3598" width="15.42578125" bestFit="1" customWidth="1"/>
    <col min="3599" max="3599" width="14.42578125" bestFit="1" customWidth="1"/>
    <col min="3600" max="3600" width="14.7109375" bestFit="1" customWidth="1"/>
    <col min="3601" max="3602" width="15.140625" bestFit="1" customWidth="1"/>
    <col min="3603" max="3603" width="14.7109375" bestFit="1" customWidth="1"/>
    <col min="3604" max="3605" width="15.140625" bestFit="1" customWidth="1"/>
    <col min="3606" max="3606" width="15.42578125" bestFit="1" customWidth="1"/>
    <col min="3607" max="3607" width="14.28515625" bestFit="1" customWidth="1"/>
    <col min="3608" max="3608" width="15.140625" bestFit="1" customWidth="1"/>
    <col min="3609" max="3609" width="14.7109375" bestFit="1" customWidth="1"/>
    <col min="3610" max="3612" width="15.140625" bestFit="1" customWidth="1"/>
    <col min="3613" max="3614" width="13.85546875" bestFit="1" customWidth="1"/>
    <col min="3615" max="3618" width="14.28515625" bestFit="1" customWidth="1"/>
    <col min="3619" max="3620" width="15.140625" bestFit="1" customWidth="1"/>
    <col min="3621" max="3625" width="14.28515625" bestFit="1" customWidth="1"/>
    <col min="3626" max="3626" width="14.7109375" bestFit="1" customWidth="1"/>
    <col min="3627" max="3628" width="15.140625" bestFit="1" customWidth="1"/>
    <col min="3629" max="3632" width="15.42578125" bestFit="1" customWidth="1"/>
    <col min="3633" max="3634" width="13.85546875" bestFit="1" customWidth="1"/>
    <col min="3635" max="3636" width="14.28515625" bestFit="1" customWidth="1"/>
    <col min="3637" max="3638" width="15.140625" bestFit="1" customWidth="1"/>
    <col min="3639" max="3639" width="15.42578125" bestFit="1" customWidth="1"/>
    <col min="3640" max="3640" width="15.140625" bestFit="1" customWidth="1"/>
    <col min="3641" max="3642" width="13.85546875" bestFit="1" customWidth="1"/>
    <col min="3643" max="3643" width="14.7109375" bestFit="1" customWidth="1"/>
    <col min="3644" max="3646" width="15.140625" bestFit="1" customWidth="1"/>
    <col min="3647" max="3647" width="15.42578125" bestFit="1" customWidth="1"/>
    <col min="3648" max="3650" width="15.140625" bestFit="1" customWidth="1"/>
    <col min="3651" max="3651" width="14.7109375" bestFit="1" customWidth="1"/>
    <col min="3652" max="3654" width="15.140625" bestFit="1" customWidth="1"/>
    <col min="3655" max="3655" width="14.7109375" bestFit="1" customWidth="1"/>
    <col min="3656" max="3657" width="16" bestFit="1" customWidth="1"/>
    <col min="3658" max="3658" width="15.5703125" bestFit="1" customWidth="1"/>
    <col min="3659" max="3659" width="16" bestFit="1" customWidth="1"/>
    <col min="3660" max="3660" width="15.5703125" bestFit="1" customWidth="1"/>
    <col min="3661" max="3661" width="16" bestFit="1" customWidth="1"/>
    <col min="3662" max="3664" width="16.28515625" bestFit="1" customWidth="1"/>
    <col min="3665" max="3665" width="14.7109375" bestFit="1" customWidth="1"/>
    <col min="3666" max="3666" width="14.42578125" bestFit="1" customWidth="1"/>
    <col min="3667" max="3667" width="15.5703125" bestFit="1" customWidth="1"/>
    <col min="3668" max="3674" width="15.140625" bestFit="1" customWidth="1"/>
    <col min="3675" max="3678" width="16" bestFit="1" customWidth="1"/>
    <col min="3679" max="3681" width="16.28515625" bestFit="1" customWidth="1"/>
    <col min="3682" max="3682" width="15.140625" bestFit="1" customWidth="1"/>
    <col min="3683" max="3683" width="14.7109375" bestFit="1" customWidth="1"/>
    <col min="3684" max="3684" width="15.140625" bestFit="1" customWidth="1"/>
    <col min="3685" max="3686" width="15.5703125" bestFit="1" customWidth="1"/>
    <col min="3687" max="3689" width="16" bestFit="1" customWidth="1"/>
    <col min="3690" max="3690" width="14.7109375" bestFit="1" customWidth="1"/>
    <col min="3691" max="3692" width="15.140625" bestFit="1" customWidth="1"/>
    <col min="3693" max="3693" width="14.7109375" bestFit="1" customWidth="1"/>
    <col min="3694" max="3694" width="15.5703125" bestFit="1" customWidth="1"/>
    <col min="3695" max="3698" width="16" bestFit="1" customWidth="1"/>
    <col min="3699" max="3700" width="14.7109375" bestFit="1" customWidth="1"/>
    <col min="3701" max="3701" width="15.140625" bestFit="1" customWidth="1"/>
    <col min="3702" max="3703" width="16" bestFit="1" customWidth="1"/>
    <col min="3704" max="3704" width="14.7109375" bestFit="1" customWidth="1"/>
    <col min="3705" max="3708" width="15.140625" bestFit="1" customWidth="1"/>
    <col min="3709" max="3709" width="15.5703125" bestFit="1" customWidth="1"/>
    <col min="3710" max="3710" width="15.28515625" bestFit="1" customWidth="1"/>
    <col min="3711" max="3711" width="15.5703125" bestFit="1" customWidth="1"/>
    <col min="3712" max="3714" width="14.7109375" bestFit="1" customWidth="1"/>
    <col min="3715" max="3715" width="16" bestFit="1" customWidth="1"/>
    <col min="3716" max="3716" width="15.5703125" bestFit="1" customWidth="1"/>
    <col min="3717" max="3718" width="16" bestFit="1" customWidth="1"/>
    <col min="3719" max="3721" width="16.28515625" bestFit="1" customWidth="1"/>
    <col min="3722" max="3723" width="15.42578125" bestFit="1" customWidth="1"/>
    <col min="3724" max="3724" width="14.7109375" bestFit="1" customWidth="1"/>
    <col min="3725" max="3725" width="16.28515625" bestFit="1" customWidth="1"/>
    <col min="3726" max="3727" width="15.140625" bestFit="1" customWidth="1"/>
    <col min="3728" max="3729" width="15.5703125" bestFit="1" customWidth="1"/>
    <col min="3730" max="3730" width="16" bestFit="1" customWidth="1"/>
    <col min="3731" max="3732" width="16.28515625" bestFit="1" customWidth="1"/>
    <col min="3733" max="3734" width="16.5703125" bestFit="1" customWidth="1"/>
    <col min="3735" max="3736" width="15.42578125" bestFit="1" customWidth="1"/>
    <col min="3737" max="3737" width="15.140625" bestFit="1" customWidth="1"/>
    <col min="3738" max="3738" width="16.28515625" bestFit="1" customWidth="1"/>
    <col min="3739" max="3741" width="16" bestFit="1" customWidth="1"/>
    <col min="3742" max="3742" width="16.28515625" bestFit="1" customWidth="1"/>
    <col min="3743" max="3744" width="15.42578125" bestFit="1" customWidth="1"/>
    <col min="3745" max="3745" width="16" bestFit="1" customWidth="1"/>
    <col min="3746" max="3746" width="16.28515625" bestFit="1" customWidth="1"/>
    <col min="3747" max="3747" width="16.5703125" bestFit="1" customWidth="1"/>
    <col min="3748" max="3748" width="15.140625" bestFit="1" customWidth="1"/>
    <col min="3749" max="3750" width="15.42578125" bestFit="1" customWidth="1"/>
    <col min="3751" max="3751" width="16" bestFit="1" customWidth="1"/>
    <col min="3752" max="3752" width="16.28515625" bestFit="1" customWidth="1"/>
    <col min="3753" max="3753" width="16" bestFit="1" customWidth="1"/>
    <col min="3754" max="3755" width="16.28515625" bestFit="1" customWidth="1"/>
    <col min="3756" max="3756" width="16.5703125" bestFit="1" customWidth="1"/>
    <col min="3757" max="3757" width="14.7109375" bestFit="1" customWidth="1"/>
    <col min="3758" max="3758" width="15.140625" bestFit="1" customWidth="1"/>
    <col min="3759" max="3761" width="15.42578125" bestFit="1" customWidth="1"/>
    <col min="3762" max="3762" width="15.5703125" bestFit="1" customWidth="1"/>
    <col min="3763" max="3763" width="16" bestFit="1" customWidth="1"/>
    <col min="3764" max="3764" width="16.28515625" bestFit="1" customWidth="1"/>
    <col min="3765" max="3765" width="16" bestFit="1" customWidth="1"/>
    <col min="3766" max="3766" width="16.28515625" bestFit="1" customWidth="1"/>
    <col min="3767" max="3768" width="16" bestFit="1" customWidth="1"/>
    <col min="3769" max="3772" width="16.28515625" bestFit="1" customWidth="1"/>
    <col min="3773" max="3774" width="16.5703125" bestFit="1" customWidth="1"/>
    <col min="3775" max="3775" width="15.42578125" bestFit="1" customWidth="1"/>
    <col min="3776" max="3776" width="16.28515625" bestFit="1" customWidth="1"/>
    <col min="3777" max="3778" width="16" bestFit="1" customWidth="1"/>
    <col min="3779" max="3779" width="16.28515625" bestFit="1" customWidth="1"/>
    <col min="3780" max="3780" width="16" bestFit="1" customWidth="1"/>
    <col min="3781" max="3781" width="16.5703125" bestFit="1" customWidth="1"/>
    <col min="3782" max="3784" width="15.42578125" bestFit="1" customWidth="1"/>
    <col min="3785" max="3786" width="16.28515625" bestFit="1" customWidth="1"/>
    <col min="3787" max="3787" width="16" bestFit="1" customWidth="1"/>
    <col min="3788" max="3788" width="16.28515625" bestFit="1" customWidth="1"/>
    <col min="3789" max="3792" width="15.42578125" bestFit="1" customWidth="1"/>
    <col min="3793" max="3793" width="16.28515625" bestFit="1" customWidth="1"/>
    <col min="3794" max="3794" width="15.5703125" bestFit="1" customWidth="1"/>
    <col min="3795" max="3796" width="16.28515625" bestFit="1" customWidth="1"/>
    <col min="3797" max="3797" width="15.140625" bestFit="1" customWidth="1"/>
    <col min="3798" max="3798" width="14.7109375" bestFit="1" customWidth="1"/>
    <col min="3799" max="3799" width="15.140625" bestFit="1" customWidth="1"/>
    <col min="3800" max="3804" width="16" bestFit="1" customWidth="1"/>
    <col min="3805" max="3805" width="13.85546875" bestFit="1" customWidth="1"/>
    <col min="3806" max="3806" width="13.5703125" bestFit="1" customWidth="1"/>
    <col min="3807" max="3807" width="14.140625" bestFit="1" customWidth="1"/>
    <col min="3808" max="3809" width="14.42578125" bestFit="1" customWidth="1"/>
    <col min="3810" max="3810" width="14.7109375" bestFit="1" customWidth="1"/>
    <col min="3811" max="3811" width="14.42578125" bestFit="1" customWidth="1"/>
    <col min="3812" max="3816" width="14.7109375" bestFit="1" customWidth="1"/>
    <col min="3817" max="3817" width="14.42578125" bestFit="1" customWidth="1"/>
    <col min="3818" max="3820" width="15.140625" bestFit="1" customWidth="1"/>
    <col min="3821" max="3821" width="14.42578125" bestFit="1" customWidth="1"/>
    <col min="3822" max="3822" width="15.140625" bestFit="1" customWidth="1"/>
    <col min="3823" max="3824" width="14.28515625" bestFit="1" customWidth="1"/>
    <col min="3825" max="3830" width="15.140625" bestFit="1" customWidth="1"/>
    <col min="3831" max="3833" width="14.28515625" bestFit="1" customWidth="1"/>
    <col min="3834" max="3834" width="13.85546875" bestFit="1" customWidth="1"/>
    <col min="3835" max="3835" width="14.28515625" bestFit="1" customWidth="1"/>
    <col min="3836" max="3836" width="15.140625" bestFit="1" customWidth="1"/>
    <col min="3837" max="3838" width="15.42578125" bestFit="1" customWidth="1"/>
    <col min="3839" max="3839" width="13.5703125" bestFit="1" customWidth="1"/>
    <col min="3840" max="3840" width="13.85546875" bestFit="1" customWidth="1"/>
    <col min="3841" max="3845" width="14.28515625" bestFit="1" customWidth="1"/>
    <col min="3846" max="3846" width="14.7109375" bestFit="1" customWidth="1"/>
    <col min="3847" max="3849" width="15.140625" bestFit="1" customWidth="1"/>
    <col min="3850" max="3852" width="15.42578125" bestFit="1" customWidth="1"/>
    <col min="3853" max="3853" width="13.85546875" bestFit="1" customWidth="1"/>
    <col min="3854" max="3855" width="14.28515625" bestFit="1" customWidth="1"/>
    <col min="3856" max="3860" width="15.140625" bestFit="1" customWidth="1"/>
    <col min="3861" max="3861" width="14.28515625" bestFit="1" customWidth="1"/>
    <col min="3862" max="3862" width="13.5703125" bestFit="1" customWidth="1"/>
    <col min="3863" max="3863" width="14.28515625" bestFit="1" customWidth="1"/>
    <col min="3864" max="3864" width="13.85546875" bestFit="1" customWidth="1"/>
    <col min="3865" max="3865" width="14.7109375" bestFit="1" customWidth="1"/>
    <col min="3866" max="3869" width="15.140625" bestFit="1" customWidth="1"/>
    <col min="3870" max="3870" width="13.85546875" bestFit="1" customWidth="1"/>
    <col min="3871" max="3871" width="13.5703125" bestFit="1" customWidth="1"/>
    <col min="3872" max="3872" width="14.28515625" bestFit="1" customWidth="1"/>
    <col min="3873" max="3873" width="13.85546875" bestFit="1" customWidth="1"/>
    <col min="3874" max="3876" width="14.28515625" bestFit="1" customWidth="1"/>
    <col min="3877" max="3877" width="15.140625" bestFit="1" customWidth="1"/>
    <col min="3878" max="3878" width="15.42578125" bestFit="1" customWidth="1"/>
    <col min="3879" max="3879" width="15.140625" bestFit="1" customWidth="1"/>
    <col min="3880" max="3880" width="15.42578125" bestFit="1" customWidth="1"/>
    <col min="3881" max="3881" width="15.140625" bestFit="1" customWidth="1"/>
    <col min="3882" max="3882" width="15.42578125" bestFit="1" customWidth="1"/>
    <col min="3883" max="3883" width="14.7109375" bestFit="1" customWidth="1"/>
    <col min="3884" max="3885" width="15.140625" bestFit="1" customWidth="1"/>
    <col min="3886" max="3886" width="14.7109375" bestFit="1" customWidth="1"/>
    <col min="3887" max="3890" width="15.140625" bestFit="1" customWidth="1"/>
    <col min="3891" max="3891" width="14.7109375" bestFit="1" customWidth="1"/>
    <col min="3892" max="3892" width="14.42578125" bestFit="1" customWidth="1"/>
    <col min="3893" max="3895" width="15.140625" bestFit="1" customWidth="1"/>
    <col min="3896" max="3896" width="14.7109375" bestFit="1" customWidth="1"/>
    <col min="3897" max="3897" width="15.140625" bestFit="1" customWidth="1"/>
    <col min="3898" max="3900" width="16" bestFit="1" customWidth="1"/>
    <col min="3901" max="3901" width="15.5703125" bestFit="1" customWidth="1"/>
    <col min="3902" max="3902" width="16" bestFit="1" customWidth="1"/>
    <col min="3903" max="3903" width="14.42578125" bestFit="1" customWidth="1"/>
    <col min="3904" max="3906" width="15.5703125" bestFit="1" customWidth="1"/>
    <col min="3907" max="3907" width="15.28515625" bestFit="1" customWidth="1"/>
    <col min="3908" max="3908" width="15.5703125" bestFit="1" customWidth="1"/>
    <col min="3909" max="3909" width="14.7109375" bestFit="1" customWidth="1"/>
    <col min="3910" max="3910" width="15.140625" bestFit="1" customWidth="1"/>
    <col min="3911" max="3912" width="16" bestFit="1" customWidth="1"/>
    <col min="3913" max="3913" width="15.5703125" bestFit="1" customWidth="1"/>
    <col min="3914" max="3916" width="16" bestFit="1" customWidth="1"/>
    <col min="3917" max="3917" width="16.28515625" bestFit="1" customWidth="1"/>
    <col min="3918" max="3918" width="14.7109375" bestFit="1" customWidth="1"/>
    <col min="3919" max="3920" width="15.140625" bestFit="1" customWidth="1"/>
    <col min="3921" max="3921" width="16" bestFit="1" customWidth="1"/>
    <col min="3922" max="3923" width="16.28515625" bestFit="1" customWidth="1"/>
    <col min="3924" max="3928" width="15.140625" bestFit="1" customWidth="1"/>
    <col min="3929" max="3929" width="15.28515625" bestFit="1" customWidth="1"/>
    <col min="3930" max="3932" width="16" bestFit="1" customWidth="1"/>
    <col min="3933" max="3933" width="16.28515625" bestFit="1" customWidth="1"/>
    <col min="3934" max="3936" width="14.7109375" bestFit="1" customWidth="1"/>
    <col min="3937" max="3938" width="15.140625" bestFit="1" customWidth="1"/>
    <col min="3939" max="3939" width="14.7109375" bestFit="1" customWidth="1"/>
    <col min="3940" max="3940" width="15.140625" bestFit="1" customWidth="1"/>
    <col min="3941" max="3942" width="16" bestFit="1" customWidth="1"/>
    <col min="3943" max="3944" width="16.28515625" bestFit="1" customWidth="1"/>
    <col min="3945" max="3947" width="15.140625" bestFit="1" customWidth="1"/>
    <col min="3948" max="3948" width="15.5703125" bestFit="1" customWidth="1"/>
    <col min="3949" max="3950" width="16" bestFit="1" customWidth="1"/>
    <col min="3951" max="3951" width="15.5703125" bestFit="1" customWidth="1"/>
    <col min="3952" max="3952" width="16" bestFit="1" customWidth="1"/>
    <col min="3953" max="3953" width="14.7109375" bestFit="1" customWidth="1"/>
    <col min="3954" max="3954" width="15.140625" bestFit="1" customWidth="1"/>
    <col min="3955" max="3956" width="14.42578125" bestFit="1" customWidth="1"/>
    <col min="3957" max="3957" width="15.140625" bestFit="1" customWidth="1"/>
    <col min="3958" max="3958" width="16" bestFit="1" customWidth="1"/>
    <col min="3959" max="3960" width="16.28515625" bestFit="1" customWidth="1"/>
    <col min="3961" max="3961" width="15.42578125" bestFit="1" customWidth="1"/>
    <col min="3962" max="3962" width="16.28515625" bestFit="1" customWidth="1"/>
    <col min="3963" max="3964" width="15.140625" bestFit="1" customWidth="1"/>
    <col min="3965" max="3965" width="15.5703125" bestFit="1" customWidth="1"/>
    <col min="3966" max="3966" width="16" bestFit="1" customWidth="1"/>
    <col min="3967" max="3968" width="15.5703125" bestFit="1" customWidth="1"/>
    <col min="3969" max="3971" width="16" bestFit="1" customWidth="1"/>
    <col min="3972" max="3972" width="15.42578125" bestFit="1" customWidth="1"/>
    <col min="3973" max="3973" width="16.28515625" bestFit="1" customWidth="1"/>
    <col min="3974" max="3975" width="16.5703125" bestFit="1" customWidth="1"/>
    <col min="3976" max="3977" width="15.42578125" bestFit="1" customWidth="1"/>
    <col min="3978" max="3979" width="15.140625" bestFit="1" customWidth="1"/>
    <col min="3980" max="3981" width="15.42578125" bestFit="1" customWidth="1"/>
    <col min="3982" max="3983" width="16" bestFit="1" customWidth="1"/>
    <col min="3984" max="3984" width="16.28515625" bestFit="1" customWidth="1"/>
    <col min="3985" max="3986" width="15.42578125" bestFit="1" customWidth="1"/>
    <col min="3987" max="3987" width="15.140625" bestFit="1" customWidth="1"/>
    <col min="3988" max="3989" width="15.42578125" bestFit="1" customWidth="1"/>
    <col min="3990" max="3991" width="15.140625" bestFit="1" customWidth="1"/>
    <col min="3992" max="3992" width="15.5703125" bestFit="1" customWidth="1"/>
    <col min="3993" max="3995" width="16.28515625" bestFit="1" customWidth="1"/>
    <col min="3996" max="3996" width="16" bestFit="1" customWidth="1"/>
    <col min="3997" max="3997" width="16.5703125" bestFit="1" customWidth="1"/>
    <col min="3998" max="4000" width="15.42578125" bestFit="1" customWidth="1"/>
    <col min="4001" max="4002" width="16.28515625" bestFit="1" customWidth="1"/>
    <col min="4003" max="4003" width="16" bestFit="1" customWidth="1"/>
    <col min="4004" max="4005" width="16.28515625" bestFit="1" customWidth="1"/>
    <col min="4006" max="4006" width="16.5703125" bestFit="1" customWidth="1"/>
    <col min="4007" max="4007" width="15.140625" bestFit="1" customWidth="1"/>
    <col min="4008" max="4009" width="15.42578125" bestFit="1" customWidth="1"/>
    <col min="4010" max="4010" width="16.28515625" bestFit="1" customWidth="1"/>
    <col min="4011" max="4011" width="15.28515625" bestFit="1" customWidth="1"/>
    <col min="4012" max="4012" width="16.28515625" bestFit="1" customWidth="1"/>
    <col min="4013" max="4013" width="16" bestFit="1" customWidth="1"/>
    <col min="4014" max="4014" width="16.28515625" bestFit="1" customWidth="1"/>
    <col min="4015" max="4016" width="16.5703125" bestFit="1" customWidth="1"/>
    <col min="4017" max="4017" width="15.42578125" bestFit="1" customWidth="1"/>
    <col min="4018" max="4018" width="15.140625" bestFit="1" customWidth="1"/>
    <col min="4019" max="4019" width="15.42578125" bestFit="1" customWidth="1"/>
    <col min="4020" max="4021" width="16" bestFit="1" customWidth="1"/>
    <col min="4022" max="4022" width="16.28515625" bestFit="1" customWidth="1"/>
    <col min="4023" max="4023" width="16.5703125" bestFit="1" customWidth="1"/>
    <col min="4024" max="4024" width="14.7109375" bestFit="1" customWidth="1"/>
    <col min="4025" max="4028" width="15.42578125" bestFit="1" customWidth="1"/>
    <col min="4029" max="4029" width="16.28515625" bestFit="1" customWidth="1"/>
    <col min="4030" max="4034" width="15.42578125" bestFit="1" customWidth="1"/>
    <col min="4035" max="4035" width="15.140625" bestFit="1" customWidth="1"/>
    <col min="4036" max="4038" width="15.42578125" bestFit="1" customWidth="1"/>
    <col min="4039" max="4039" width="15.140625" bestFit="1" customWidth="1"/>
    <col min="4040" max="4044" width="15.42578125" bestFit="1" customWidth="1"/>
    <col min="4045" max="4048" width="16.28515625" bestFit="1" customWidth="1"/>
    <col min="4049" max="4049" width="16.5703125" bestFit="1" customWidth="1"/>
    <col min="4050" max="4051" width="13.85546875" bestFit="1" customWidth="1"/>
    <col min="4052" max="4055" width="14.42578125" bestFit="1" customWidth="1"/>
    <col min="4056" max="4056" width="14.7109375" bestFit="1" customWidth="1"/>
    <col min="4057" max="4057" width="14.42578125" bestFit="1" customWidth="1"/>
    <col min="4058" max="4060" width="14.7109375" bestFit="1" customWidth="1"/>
    <col min="4061" max="4063" width="15.140625" bestFit="1" customWidth="1"/>
    <col min="4064" max="4065" width="14.7109375" bestFit="1" customWidth="1"/>
    <col min="4066" max="4066" width="15.140625" bestFit="1" customWidth="1"/>
    <col min="4067" max="4069" width="14.28515625" bestFit="1" customWidth="1"/>
    <col min="4070" max="4071" width="13.85546875" bestFit="1" customWidth="1"/>
    <col min="4072" max="4072" width="14.28515625" bestFit="1" customWidth="1"/>
    <col min="4073" max="4073" width="13.85546875" bestFit="1" customWidth="1"/>
    <col min="4074" max="4075" width="14.28515625" bestFit="1" customWidth="1"/>
    <col min="4076" max="4076" width="15.42578125" bestFit="1" customWidth="1"/>
    <col min="4077" max="4077" width="14.28515625" bestFit="1" customWidth="1"/>
    <col min="4078" max="4079" width="13.85546875" bestFit="1" customWidth="1"/>
    <col min="4080" max="4081" width="13.5703125" bestFit="1" customWidth="1"/>
    <col min="4082" max="4082" width="14.28515625" bestFit="1" customWidth="1"/>
    <col min="4083" max="4083" width="13.85546875" bestFit="1" customWidth="1"/>
    <col min="4084" max="4084" width="15.140625" bestFit="1" customWidth="1"/>
    <col min="4085" max="4087" width="14.28515625" bestFit="1" customWidth="1"/>
    <col min="4088" max="4088" width="13.85546875" bestFit="1" customWidth="1"/>
    <col min="4089" max="4095" width="15.140625" bestFit="1" customWidth="1"/>
    <col min="4096" max="4097" width="13.85546875" bestFit="1" customWidth="1"/>
    <col min="4098" max="4100" width="14.28515625" bestFit="1" customWidth="1"/>
    <col min="4101" max="4102" width="15.140625" bestFit="1" customWidth="1"/>
    <col min="4103" max="4103" width="14.7109375" bestFit="1" customWidth="1"/>
    <col min="4104" max="4109" width="14.28515625" bestFit="1" customWidth="1"/>
    <col min="4110" max="4111" width="15.140625" bestFit="1" customWidth="1"/>
    <col min="4112" max="4112" width="14.42578125" bestFit="1" customWidth="1"/>
    <col min="4113" max="4113" width="14.7109375" bestFit="1" customWidth="1"/>
    <col min="4114" max="4117" width="15.140625" bestFit="1" customWidth="1"/>
    <col min="4118" max="4120" width="15.42578125" bestFit="1" customWidth="1"/>
    <col min="4121" max="4122" width="14.28515625" bestFit="1" customWidth="1"/>
    <col min="4123" max="4123" width="14.42578125" bestFit="1" customWidth="1"/>
    <col min="4124" max="4126" width="14.7109375" bestFit="1" customWidth="1"/>
    <col min="4127" max="4129" width="15.140625" bestFit="1" customWidth="1"/>
    <col min="4130" max="4130" width="15.42578125" bestFit="1" customWidth="1"/>
    <col min="4131" max="4137" width="15.140625" bestFit="1" customWidth="1"/>
    <col min="4138" max="4138" width="16" bestFit="1" customWidth="1"/>
    <col min="4139" max="4145" width="16.28515625" bestFit="1" customWidth="1"/>
    <col min="4146" max="4146" width="16" bestFit="1" customWidth="1"/>
    <col min="4147" max="4147" width="14.140625" bestFit="1" customWidth="1"/>
    <col min="4148" max="4148" width="14.42578125" bestFit="1" customWidth="1"/>
    <col min="4149" max="4149" width="14.7109375" bestFit="1" customWidth="1"/>
    <col min="4150" max="4151" width="15.5703125" bestFit="1" customWidth="1"/>
    <col min="4152" max="4153" width="14.7109375" bestFit="1" customWidth="1"/>
    <col min="4154" max="4156" width="15.140625" bestFit="1" customWidth="1"/>
    <col min="4157" max="4158" width="16" bestFit="1" customWidth="1"/>
    <col min="4159" max="4161" width="15.5703125" bestFit="1" customWidth="1"/>
    <col min="4162" max="4162" width="16" bestFit="1" customWidth="1"/>
    <col min="4163" max="4163" width="14.7109375" bestFit="1" customWidth="1"/>
    <col min="4164" max="4164" width="14.42578125" bestFit="1" customWidth="1"/>
    <col min="4165" max="4165" width="15.140625" bestFit="1" customWidth="1"/>
    <col min="4166" max="4166" width="16" bestFit="1" customWidth="1"/>
    <col min="4167" max="4167" width="16.28515625" bestFit="1" customWidth="1"/>
    <col min="4168" max="4169" width="15.140625" bestFit="1" customWidth="1"/>
    <col min="4170" max="4170" width="15.5703125" bestFit="1" customWidth="1"/>
    <col min="4171" max="4171" width="15.28515625" bestFit="1" customWidth="1"/>
    <col min="4172" max="4172" width="15.5703125" bestFit="1" customWidth="1"/>
    <col min="4173" max="4174" width="16.28515625" bestFit="1" customWidth="1"/>
    <col min="4175" max="4176" width="14.7109375" bestFit="1" customWidth="1"/>
    <col min="4177" max="4178" width="15.140625" bestFit="1" customWidth="1"/>
    <col min="4179" max="4181" width="16" bestFit="1" customWidth="1"/>
    <col min="4182" max="4182" width="15.5703125" bestFit="1" customWidth="1"/>
    <col min="4183" max="4184" width="16" bestFit="1" customWidth="1"/>
    <col min="4185" max="4185" width="16.28515625" bestFit="1" customWidth="1"/>
    <col min="4186" max="4186" width="14.7109375" bestFit="1" customWidth="1"/>
    <col min="4187" max="4187" width="15.140625" bestFit="1" customWidth="1"/>
    <col min="4188" max="4188" width="16" bestFit="1" customWidth="1"/>
    <col min="4189" max="4189" width="15.5703125" bestFit="1" customWidth="1"/>
    <col min="4190" max="4192" width="16" bestFit="1" customWidth="1"/>
    <col min="4193" max="4193" width="16.28515625" bestFit="1" customWidth="1"/>
    <col min="4194" max="4194" width="14.42578125" bestFit="1" customWidth="1"/>
    <col min="4195" max="4195" width="15.140625" bestFit="1" customWidth="1"/>
    <col min="4196" max="4196" width="14.7109375" bestFit="1" customWidth="1"/>
    <col min="4197" max="4198" width="15.140625" bestFit="1" customWidth="1"/>
    <col min="4199" max="4199" width="15.28515625" bestFit="1" customWidth="1"/>
    <col min="4200" max="4200" width="15.5703125" bestFit="1" customWidth="1"/>
    <col min="4201" max="4201" width="16" bestFit="1" customWidth="1"/>
    <col min="4202" max="4202" width="14.7109375" bestFit="1" customWidth="1"/>
    <col min="4203" max="4203" width="15.140625" bestFit="1" customWidth="1"/>
    <col min="4204" max="4205" width="16" bestFit="1" customWidth="1"/>
    <col min="4206" max="4206" width="14.7109375" bestFit="1" customWidth="1"/>
    <col min="4207" max="4207" width="15.140625" bestFit="1" customWidth="1"/>
    <col min="4208" max="4208" width="16.28515625" bestFit="1" customWidth="1"/>
    <col min="4209" max="4209" width="16.5703125" bestFit="1" customWidth="1"/>
    <col min="4210" max="4210" width="16.28515625" bestFit="1" customWidth="1"/>
    <col min="4211" max="4212" width="16.5703125" bestFit="1" customWidth="1"/>
    <col min="4213" max="4213" width="16" bestFit="1" customWidth="1"/>
    <col min="4214" max="4215" width="15.5703125" bestFit="1" customWidth="1"/>
    <col min="4216" max="4216" width="16" bestFit="1" customWidth="1"/>
    <col min="4217" max="4217" width="15.5703125" bestFit="1" customWidth="1"/>
    <col min="4218" max="4218" width="16" bestFit="1" customWidth="1"/>
    <col min="4219" max="4219" width="16.28515625" bestFit="1" customWidth="1"/>
    <col min="4220" max="4220" width="15.42578125" bestFit="1" customWidth="1"/>
    <col min="4221" max="4223" width="16.28515625" bestFit="1" customWidth="1"/>
    <col min="4224" max="4224" width="16.5703125" bestFit="1" customWidth="1"/>
    <col min="4225" max="4225" width="16.28515625" bestFit="1" customWidth="1"/>
    <col min="4226" max="4227" width="15.42578125" bestFit="1" customWidth="1"/>
    <col min="4228" max="4228" width="15.140625" bestFit="1" customWidth="1"/>
    <col min="4229" max="4230" width="15.42578125" bestFit="1" customWidth="1"/>
    <col min="4231" max="4231" width="16" bestFit="1" customWidth="1"/>
    <col min="4232" max="4232" width="16.28515625" bestFit="1" customWidth="1"/>
    <col min="4233" max="4234" width="15.42578125" bestFit="1" customWidth="1"/>
    <col min="4235" max="4235" width="14.7109375" bestFit="1" customWidth="1"/>
    <col min="4236" max="4240" width="15.42578125" bestFit="1" customWidth="1"/>
    <col min="4241" max="4243" width="16.28515625" bestFit="1" customWidth="1"/>
    <col min="4244" max="4244" width="16.5703125" bestFit="1" customWidth="1"/>
    <col min="4245" max="4245" width="16.28515625" bestFit="1" customWidth="1"/>
    <col min="4246" max="4247" width="16.5703125" bestFit="1" customWidth="1"/>
    <col min="4248" max="4248" width="15.42578125" bestFit="1" customWidth="1"/>
    <col min="4249" max="4250" width="16" bestFit="1" customWidth="1"/>
    <col min="4251" max="4251" width="16.28515625" bestFit="1" customWidth="1"/>
    <col min="4252" max="4254" width="16.5703125" bestFit="1" customWidth="1"/>
    <col min="4255" max="4255" width="16" bestFit="1" customWidth="1"/>
    <col min="4256" max="4256" width="15.140625" bestFit="1" customWidth="1"/>
    <col min="4257" max="4257" width="15.42578125" bestFit="1" customWidth="1"/>
    <col min="4258" max="4258" width="16" bestFit="1" customWidth="1"/>
    <col min="4259" max="4259" width="16.28515625" bestFit="1" customWidth="1"/>
    <col min="4260" max="4260" width="16" bestFit="1" customWidth="1"/>
    <col min="4261" max="4261" width="16.28515625" bestFit="1" customWidth="1"/>
    <col min="4262" max="4262" width="16" bestFit="1" customWidth="1"/>
    <col min="4263" max="4265" width="16.28515625" bestFit="1" customWidth="1"/>
    <col min="4266" max="4268" width="15.140625" bestFit="1" customWidth="1"/>
    <col min="4269" max="4269" width="15.42578125" bestFit="1" customWidth="1"/>
    <col min="4270" max="4271" width="16.28515625" bestFit="1" customWidth="1"/>
    <col min="4272" max="4272" width="16" bestFit="1" customWidth="1"/>
    <col min="4273" max="4274" width="16.28515625" bestFit="1" customWidth="1"/>
    <col min="4275" max="4275" width="16.5703125" bestFit="1" customWidth="1"/>
    <col min="4276" max="4276" width="15.42578125" bestFit="1" customWidth="1"/>
    <col min="4277" max="4277" width="16" bestFit="1" customWidth="1"/>
    <col min="4278" max="4278" width="16.28515625" bestFit="1" customWidth="1"/>
    <col min="4279" max="4279" width="16" bestFit="1" customWidth="1"/>
    <col min="4280" max="4281" width="16.28515625" bestFit="1" customWidth="1"/>
    <col min="4282" max="4282" width="16.5703125" bestFit="1" customWidth="1"/>
    <col min="4283" max="4283" width="14.7109375" bestFit="1" customWidth="1"/>
    <col min="4284" max="4286" width="15.140625" bestFit="1" customWidth="1"/>
    <col min="4287" max="4288" width="15.42578125" bestFit="1" customWidth="1"/>
    <col min="4289" max="4289" width="16" bestFit="1" customWidth="1"/>
    <col min="4290" max="4290" width="16.28515625" bestFit="1" customWidth="1"/>
    <col min="4291" max="4291" width="16.5703125" bestFit="1" customWidth="1"/>
    <col min="4292" max="4292" width="16.28515625" bestFit="1" customWidth="1"/>
    <col min="4293" max="4296" width="16.5703125" bestFit="1" customWidth="1"/>
    <col min="4297" max="4298" width="15.42578125" bestFit="1" customWidth="1"/>
    <col min="4299" max="4299" width="15.140625" bestFit="1" customWidth="1"/>
    <col min="4300" max="4301" width="15.42578125" bestFit="1" customWidth="1"/>
    <col min="4302" max="4302" width="15.140625" bestFit="1" customWidth="1"/>
    <col min="4303" max="4308" width="15.42578125" bestFit="1" customWidth="1"/>
    <col min="4309" max="4310" width="16" bestFit="1" customWidth="1"/>
    <col min="4311" max="4312" width="16.28515625" bestFit="1" customWidth="1"/>
    <col min="4313" max="4314" width="16.5703125" bestFit="1" customWidth="1"/>
    <col min="4315" max="4316" width="16.28515625" bestFit="1" customWidth="1"/>
    <col min="4317" max="4321" width="15.140625" bestFit="1" customWidth="1"/>
    <col min="4322" max="4322" width="16.28515625" bestFit="1" customWidth="1"/>
    <col min="4323" max="4324" width="16" bestFit="1" customWidth="1"/>
    <col min="4325" max="4326" width="13.85546875" bestFit="1" customWidth="1"/>
    <col min="4327" max="4327" width="13.5703125" bestFit="1" customWidth="1"/>
    <col min="4328" max="4328" width="13.85546875" bestFit="1" customWidth="1"/>
    <col min="4329" max="4329" width="13.5703125" bestFit="1" customWidth="1"/>
    <col min="4330" max="4330" width="13.85546875" bestFit="1" customWidth="1"/>
    <col min="4331" max="4332" width="14.42578125" bestFit="1" customWidth="1"/>
    <col min="4333" max="4339" width="14.7109375" bestFit="1" customWidth="1"/>
    <col min="4340" max="4340" width="14.28515625" bestFit="1" customWidth="1"/>
    <col min="4341" max="4341" width="13.85546875" bestFit="1" customWidth="1"/>
    <col min="4342" max="4344" width="14.28515625" bestFit="1" customWidth="1"/>
    <col min="4345" max="4345" width="14.7109375" bestFit="1" customWidth="1"/>
    <col min="4346" max="4346" width="15.140625" bestFit="1" customWidth="1"/>
    <col min="4347" max="4351" width="14.28515625" bestFit="1" customWidth="1"/>
    <col min="4352" max="4353" width="14.7109375" bestFit="1" customWidth="1"/>
    <col min="4354" max="4355" width="15.140625" bestFit="1" customWidth="1"/>
    <col min="4356" max="4356" width="14.7109375" bestFit="1" customWidth="1"/>
    <col min="4357" max="4360" width="15.140625" bestFit="1" customWidth="1"/>
    <col min="4361" max="4361" width="13.5703125" bestFit="1" customWidth="1"/>
    <col min="4362" max="4366" width="14.28515625" bestFit="1" customWidth="1"/>
    <col min="4367" max="4368" width="15.140625" bestFit="1" customWidth="1"/>
    <col min="4369" max="4369" width="15.42578125" bestFit="1" customWidth="1"/>
    <col min="4370" max="4370" width="13.5703125" bestFit="1" customWidth="1"/>
    <col min="4371" max="4371" width="13.85546875" bestFit="1" customWidth="1"/>
    <col min="4372" max="4373" width="14.28515625" bestFit="1" customWidth="1"/>
    <col min="4374" max="4376" width="15.140625" bestFit="1" customWidth="1"/>
    <col min="4377" max="4377" width="14.7109375" bestFit="1" customWidth="1"/>
    <col min="4378" max="4380" width="15.140625" bestFit="1" customWidth="1"/>
    <col min="4381" max="4382" width="14.7109375" bestFit="1" customWidth="1"/>
    <col min="4383" max="4383" width="15.140625" bestFit="1" customWidth="1"/>
    <col min="4384" max="4386" width="13.85546875" bestFit="1" customWidth="1"/>
    <col min="4387" max="4388" width="15.140625" bestFit="1" customWidth="1"/>
    <col min="4389" max="4390" width="14.7109375" bestFit="1" customWidth="1"/>
    <col min="4391" max="4394" width="15.140625" bestFit="1" customWidth="1"/>
    <col min="4395" max="4395" width="14.7109375" bestFit="1" customWidth="1"/>
    <col min="4396" max="4398" width="15.140625" bestFit="1" customWidth="1"/>
    <col min="4399" max="4399" width="15.42578125" bestFit="1" customWidth="1"/>
    <col min="4400" max="4401" width="15.140625" bestFit="1" customWidth="1"/>
    <col min="4402" max="4403" width="14.28515625" bestFit="1" customWidth="1"/>
    <col min="4404" max="4404" width="13.85546875" bestFit="1" customWidth="1"/>
    <col min="4405" max="4406" width="15.140625" bestFit="1" customWidth="1"/>
    <col min="4407" max="4407" width="14.7109375" bestFit="1" customWidth="1"/>
    <col min="4408" max="4409" width="15.42578125" bestFit="1" customWidth="1"/>
    <col min="4410" max="4410" width="15.140625" bestFit="1" customWidth="1"/>
    <col min="4411" max="4414" width="14.28515625" bestFit="1" customWidth="1"/>
    <col min="4415" max="4418" width="15.140625" bestFit="1" customWidth="1"/>
    <col min="4419" max="4419" width="15.42578125" bestFit="1" customWidth="1"/>
    <col min="4420" max="4420" width="15.140625" bestFit="1" customWidth="1"/>
    <col min="4421" max="4421" width="15.42578125" bestFit="1" customWidth="1"/>
    <col min="4422" max="4422" width="14.7109375" bestFit="1" customWidth="1"/>
    <col min="4423" max="4423" width="15.140625" bestFit="1" customWidth="1"/>
    <col min="4424" max="4425" width="16" bestFit="1" customWidth="1"/>
    <col min="4426" max="4426" width="15.5703125" bestFit="1" customWidth="1"/>
    <col min="4427" max="4427" width="15.28515625" bestFit="1" customWidth="1"/>
    <col min="4428" max="4430" width="15.5703125" bestFit="1" customWidth="1"/>
    <col min="4431" max="4431" width="15.140625" bestFit="1" customWidth="1"/>
    <col min="4432" max="4435" width="16" bestFit="1" customWidth="1"/>
    <col min="4436" max="4436" width="15.5703125" bestFit="1" customWidth="1"/>
    <col min="4437" max="4438" width="16" bestFit="1" customWidth="1"/>
    <col min="4439" max="4439" width="15.5703125" bestFit="1" customWidth="1"/>
    <col min="4440" max="4442" width="16" bestFit="1" customWidth="1"/>
    <col min="4443" max="4446" width="15.140625" bestFit="1" customWidth="1"/>
    <col min="4447" max="4447" width="14.7109375" bestFit="1" customWidth="1"/>
    <col min="4448" max="4448" width="15.28515625" bestFit="1" customWidth="1"/>
    <col min="4449" max="4450" width="15.5703125" bestFit="1" customWidth="1"/>
    <col min="4451" max="4451" width="15.28515625" bestFit="1" customWidth="1"/>
    <col min="4452" max="4453" width="16" bestFit="1" customWidth="1"/>
    <col min="4454" max="4454" width="15.140625" bestFit="1" customWidth="1"/>
    <col min="4455" max="4455" width="14.7109375" bestFit="1" customWidth="1"/>
    <col min="4456" max="4460" width="16" bestFit="1" customWidth="1"/>
    <col min="4461" max="4461" width="16.28515625" bestFit="1" customWidth="1"/>
    <col min="4462" max="4462" width="14.7109375" bestFit="1" customWidth="1"/>
    <col min="4463" max="4463" width="14.42578125" bestFit="1" customWidth="1"/>
    <col min="4464" max="4466" width="14.7109375" bestFit="1" customWidth="1"/>
    <col min="4467" max="4469" width="16" bestFit="1" customWidth="1"/>
    <col min="4470" max="4470" width="15.5703125" bestFit="1" customWidth="1"/>
    <col min="4471" max="4471" width="16.28515625" bestFit="1" customWidth="1"/>
    <col min="4472" max="4472" width="14.7109375" bestFit="1" customWidth="1"/>
    <col min="4473" max="4473" width="15.140625" bestFit="1" customWidth="1"/>
    <col min="4474" max="4474" width="16" bestFit="1" customWidth="1"/>
    <col min="4475" max="4475" width="15.140625" bestFit="1" customWidth="1"/>
    <col min="4476" max="4476" width="14.7109375" bestFit="1" customWidth="1"/>
    <col min="4477" max="4477" width="15.140625" bestFit="1" customWidth="1"/>
    <col min="4478" max="4478" width="14.7109375" bestFit="1" customWidth="1"/>
    <col min="4479" max="4482" width="15.140625" bestFit="1" customWidth="1"/>
    <col min="4483" max="4483" width="14.7109375" bestFit="1" customWidth="1"/>
    <col min="4484" max="4484" width="15.5703125" bestFit="1" customWidth="1"/>
    <col min="4485" max="4488" width="16" bestFit="1" customWidth="1"/>
    <col min="4489" max="4489" width="15.5703125" bestFit="1" customWidth="1"/>
    <col min="4490" max="4490" width="16" bestFit="1" customWidth="1"/>
    <col min="4491" max="4491" width="15.5703125" bestFit="1" customWidth="1"/>
    <col min="4492" max="4492" width="16.28515625" bestFit="1" customWidth="1"/>
    <col min="4493" max="4493" width="16" bestFit="1" customWidth="1"/>
    <col min="4494" max="4495" width="15.42578125" bestFit="1" customWidth="1"/>
    <col min="4496" max="4498" width="16.28515625" bestFit="1" customWidth="1"/>
    <col min="4499" max="4499" width="16" bestFit="1" customWidth="1"/>
    <col min="4500" max="4501" width="16.28515625" bestFit="1" customWidth="1"/>
    <col min="4502" max="4502" width="14.7109375" bestFit="1" customWidth="1"/>
    <col min="4503" max="4504" width="15.140625" bestFit="1" customWidth="1"/>
    <col min="4505" max="4507" width="15.5703125" bestFit="1" customWidth="1"/>
    <col min="4508" max="4508" width="15.28515625" bestFit="1" customWidth="1"/>
    <col min="4509" max="4509" width="15.5703125" bestFit="1" customWidth="1"/>
    <col min="4510" max="4510" width="16.28515625" bestFit="1" customWidth="1"/>
    <col min="4511" max="4511" width="16" bestFit="1" customWidth="1"/>
    <col min="4512" max="4512" width="15.140625" bestFit="1" customWidth="1"/>
    <col min="4513" max="4513" width="15.42578125" bestFit="1" customWidth="1"/>
    <col min="4514" max="4514" width="15.140625" bestFit="1" customWidth="1"/>
    <col min="4515" max="4515" width="15.42578125" bestFit="1" customWidth="1"/>
    <col min="4516" max="4516" width="16" bestFit="1" customWidth="1"/>
    <col min="4517" max="4518" width="16.28515625" bestFit="1" customWidth="1"/>
    <col min="4519" max="4519" width="15.42578125" bestFit="1" customWidth="1"/>
    <col min="4520" max="4521" width="15.140625" bestFit="1" customWidth="1"/>
    <col min="4522" max="4522" width="15.42578125" bestFit="1" customWidth="1"/>
    <col min="4523" max="4523" width="15.140625" bestFit="1" customWidth="1"/>
    <col min="4524" max="4524" width="15.42578125" bestFit="1" customWidth="1"/>
    <col min="4525" max="4526" width="15.140625" bestFit="1" customWidth="1"/>
    <col min="4527" max="4527" width="15.42578125" bestFit="1" customWidth="1"/>
    <col min="4528" max="4530" width="16" bestFit="1" customWidth="1"/>
    <col min="4531" max="4532" width="16.28515625" bestFit="1" customWidth="1"/>
    <col min="4533" max="4533" width="16" bestFit="1" customWidth="1"/>
    <col min="4534" max="4534" width="16.5703125" bestFit="1" customWidth="1"/>
    <col min="4535" max="4535" width="16.28515625" bestFit="1" customWidth="1"/>
    <col min="4536" max="4536" width="16.5703125" bestFit="1" customWidth="1"/>
    <col min="4537" max="4537" width="15.42578125" bestFit="1" customWidth="1"/>
    <col min="4538" max="4538" width="15.140625" bestFit="1" customWidth="1"/>
    <col min="4539" max="4544" width="15.42578125" bestFit="1" customWidth="1"/>
    <col min="4545" max="4546" width="16.28515625" bestFit="1" customWidth="1"/>
    <col min="4547" max="4547" width="16" bestFit="1" customWidth="1"/>
    <col min="4548" max="4548" width="16.28515625" bestFit="1" customWidth="1"/>
    <col min="4549" max="4550" width="16" bestFit="1" customWidth="1"/>
    <col min="4551" max="4551" width="16.28515625" bestFit="1" customWidth="1"/>
    <col min="4552" max="4552" width="16.5703125" bestFit="1" customWidth="1"/>
    <col min="4553" max="4553" width="15.140625" bestFit="1" customWidth="1"/>
    <col min="4554" max="4556" width="15.42578125" bestFit="1" customWidth="1"/>
    <col min="4557" max="4557" width="16" bestFit="1" customWidth="1"/>
    <col min="4558" max="4561" width="16.28515625" bestFit="1" customWidth="1"/>
    <col min="4562" max="4562" width="16" bestFit="1" customWidth="1"/>
    <col min="4563" max="4564" width="16.28515625" bestFit="1" customWidth="1"/>
    <col min="4565" max="4570" width="15.42578125" bestFit="1" customWidth="1"/>
    <col min="4571" max="4571" width="16.28515625" bestFit="1" customWidth="1"/>
    <col min="4572" max="4574" width="16" bestFit="1" customWidth="1"/>
    <col min="4575" max="4575" width="16.28515625" bestFit="1" customWidth="1"/>
    <col min="4576" max="4579" width="15.42578125" bestFit="1" customWidth="1"/>
    <col min="4580" max="4580" width="16.28515625" bestFit="1" customWidth="1"/>
    <col min="4581" max="4582" width="16" bestFit="1" customWidth="1"/>
    <col min="4583" max="4585" width="15.42578125" bestFit="1" customWidth="1"/>
    <col min="4586" max="4586" width="15.140625" bestFit="1" customWidth="1"/>
    <col min="4587" max="4587" width="15.42578125" bestFit="1" customWidth="1"/>
    <col min="4588" max="4588" width="15.140625" bestFit="1" customWidth="1"/>
    <col min="4589" max="4589" width="15.42578125" bestFit="1" customWidth="1"/>
    <col min="4590" max="4590" width="16.28515625" bestFit="1" customWidth="1"/>
    <col min="4591" max="4592" width="16" bestFit="1" customWidth="1"/>
    <col min="4593" max="4593" width="16.28515625" bestFit="1" customWidth="1"/>
    <col min="4594" max="4594" width="16.5703125" bestFit="1" customWidth="1"/>
    <col min="4595" max="4595" width="15.140625" bestFit="1" customWidth="1"/>
    <col min="4596" max="4601" width="15.42578125" bestFit="1" customWidth="1"/>
    <col min="4602" max="4602" width="15.140625" bestFit="1" customWidth="1"/>
    <col min="4603" max="4603" width="16.28515625" bestFit="1" customWidth="1"/>
    <col min="4604" max="4604" width="16" bestFit="1" customWidth="1"/>
    <col min="4605" max="4609" width="16.28515625" bestFit="1" customWidth="1"/>
    <col min="4610" max="4610" width="16.5703125" bestFit="1" customWidth="1"/>
    <col min="4611" max="4613" width="15.42578125" bestFit="1" customWidth="1"/>
    <col min="4614" max="4614" width="16.28515625" bestFit="1" customWidth="1"/>
    <col min="4615" max="4615" width="16" bestFit="1" customWidth="1"/>
    <col min="4616" max="4617" width="16.28515625" bestFit="1" customWidth="1"/>
    <col min="4618" max="4618" width="16.5703125" bestFit="1" customWidth="1"/>
    <col min="4619" max="4619" width="16.28515625" bestFit="1" customWidth="1"/>
    <col min="4620" max="4620" width="14.7109375" bestFit="1" customWidth="1"/>
    <col min="4621" max="4621" width="14.42578125" bestFit="1" customWidth="1"/>
    <col min="4622" max="4622" width="14.7109375" bestFit="1" customWidth="1"/>
    <col min="4623" max="4623" width="14.42578125" bestFit="1" customWidth="1"/>
    <col min="4624" max="4624" width="14.140625" bestFit="1" customWidth="1"/>
    <col min="4625" max="4625" width="14.7109375" bestFit="1" customWidth="1"/>
    <col min="4626" max="4626" width="14.140625" bestFit="1" customWidth="1"/>
    <col min="4627" max="4627" width="14.42578125" bestFit="1" customWidth="1"/>
    <col min="4628" max="4630" width="14.7109375" bestFit="1" customWidth="1"/>
    <col min="4631" max="4631" width="14.42578125" bestFit="1" customWidth="1"/>
    <col min="4632" max="4636" width="15.140625" bestFit="1" customWidth="1"/>
    <col min="4637" max="4637" width="15.42578125" bestFit="1" customWidth="1"/>
    <col min="4638" max="4638" width="13.85546875" bestFit="1" customWidth="1"/>
    <col min="4639" max="4643" width="14.28515625" bestFit="1" customWidth="1"/>
    <col min="4644" max="4644" width="14.7109375" bestFit="1" customWidth="1"/>
    <col min="4645" max="4646" width="15.140625" bestFit="1" customWidth="1"/>
    <col min="4647" max="4647" width="14.7109375" bestFit="1" customWidth="1"/>
    <col min="4648" max="4649" width="15.140625" bestFit="1" customWidth="1"/>
    <col min="4650" max="4650" width="15.42578125" bestFit="1" customWidth="1"/>
    <col min="4651" max="4652" width="15.140625" bestFit="1" customWidth="1"/>
    <col min="4653" max="4655" width="15.42578125" bestFit="1" customWidth="1"/>
    <col min="4656" max="4660" width="14.28515625" bestFit="1" customWidth="1"/>
    <col min="4661" max="4661" width="13.85546875" bestFit="1" customWidth="1"/>
    <col min="4662" max="4662" width="15.140625" bestFit="1" customWidth="1"/>
    <col min="4663" max="4664" width="15.42578125" bestFit="1" customWidth="1"/>
    <col min="4665" max="4665" width="15.140625" bestFit="1" customWidth="1"/>
    <col min="4666" max="4666" width="14.7109375" bestFit="1" customWidth="1"/>
    <col min="4667" max="4667" width="15.42578125" bestFit="1" customWidth="1"/>
    <col min="4668" max="4668" width="13.85546875" bestFit="1" customWidth="1"/>
    <col min="4669" max="4672" width="14.28515625" bestFit="1" customWidth="1"/>
    <col min="4673" max="4673" width="15.140625" bestFit="1" customWidth="1"/>
    <col min="4674" max="4675" width="14.42578125" bestFit="1" customWidth="1"/>
    <col min="4676" max="4676" width="13.85546875" bestFit="1" customWidth="1"/>
    <col min="4677" max="4677" width="14.28515625" bestFit="1" customWidth="1"/>
    <col min="4678" max="4678" width="15.140625" bestFit="1" customWidth="1"/>
    <col min="4679" max="4679" width="14.42578125" bestFit="1" customWidth="1"/>
    <col min="4680" max="4680" width="15.140625" bestFit="1" customWidth="1"/>
    <col min="4681" max="4681" width="14.7109375" bestFit="1" customWidth="1"/>
    <col min="4682" max="4684" width="15.140625" bestFit="1" customWidth="1"/>
    <col min="4685" max="4686" width="13.85546875" bestFit="1" customWidth="1"/>
    <col min="4687" max="4689" width="14.28515625" bestFit="1" customWidth="1"/>
    <col min="4690" max="4690" width="15.140625" bestFit="1" customWidth="1"/>
    <col min="4691" max="4691" width="14.28515625" bestFit="1" customWidth="1"/>
    <col min="4692" max="4692" width="13.85546875" bestFit="1" customWidth="1"/>
    <col min="4693" max="4694" width="14.28515625" bestFit="1" customWidth="1"/>
    <col min="4695" max="4696" width="14.7109375" bestFit="1" customWidth="1"/>
    <col min="4697" max="4697" width="14.42578125" bestFit="1" customWidth="1"/>
    <col min="4698" max="4698" width="14.7109375" bestFit="1" customWidth="1"/>
    <col min="4699" max="4701" width="15.140625" bestFit="1" customWidth="1"/>
    <col min="4702" max="4703" width="15.42578125" bestFit="1" customWidth="1"/>
    <col min="4704" max="4705" width="14.7109375" bestFit="1" customWidth="1"/>
    <col min="4706" max="4706" width="15.140625" bestFit="1" customWidth="1"/>
    <col min="4707" max="4707" width="13.85546875" bestFit="1" customWidth="1"/>
    <col min="4708" max="4708" width="14.28515625" bestFit="1" customWidth="1"/>
    <col min="4709" max="4711" width="14.7109375" bestFit="1" customWidth="1"/>
    <col min="4712" max="4712" width="15.140625" bestFit="1" customWidth="1"/>
    <col min="4713" max="4713" width="15.5703125" bestFit="1" customWidth="1"/>
    <col min="4714" max="4714" width="16" bestFit="1" customWidth="1"/>
    <col min="4715" max="4716" width="16.28515625" bestFit="1" customWidth="1"/>
    <col min="4717" max="4718" width="14.7109375" bestFit="1" customWidth="1"/>
    <col min="4719" max="4720" width="15.5703125" bestFit="1" customWidth="1"/>
    <col min="4721" max="4721" width="15" bestFit="1" customWidth="1"/>
    <col min="4722" max="4722" width="15.140625" bestFit="1" customWidth="1"/>
    <col min="4723" max="4723" width="14.7109375" bestFit="1" customWidth="1"/>
    <col min="4724" max="4727" width="15.140625" bestFit="1" customWidth="1"/>
    <col min="4728" max="4728" width="15.5703125" bestFit="1" customWidth="1"/>
    <col min="4729" max="4729" width="15.28515625" bestFit="1" customWidth="1"/>
    <col min="4730" max="4731" width="16" bestFit="1" customWidth="1"/>
    <col min="4732" max="4732" width="15.140625" bestFit="1" customWidth="1"/>
    <col min="4733" max="4733" width="16" bestFit="1" customWidth="1"/>
    <col min="4734" max="4735" width="15.5703125" bestFit="1" customWidth="1"/>
    <col min="4736" max="4736" width="16" bestFit="1" customWidth="1"/>
    <col min="4737" max="4737" width="16.28515625" bestFit="1" customWidth="1"/>
    <col min="4738" max="4739" width="15.140625" bestFit="1" customWidth="1"/>
    <col min="4740" max="4740" width="14.7109375" bestFit="1" customWidth="1"/>
    <col min="4741" max="4741" width="15.140625" bestFit="1" customWidth="1"/>
    <col min="4742" max="4744" width="14.7109375" bestFit="1" customWidth="1"/>
    <col min="4745" max="4749" width="15.140625" bestFit="1" customWidth="1"/>
    <col min="4750" max="4750" width="14.7109375" bestFit="1" customWidth="1"/>
    <col min="4751" max="4751" width="15.5703125" bestFit="1" customWidth="1"/>
    <col min="4752" max="4752" width="15.28515625" bestFit="1" customWidth="1"/>
    <col min="4753" max="4754" width="15.5703125" bestFit="1" customWidth="1"/>
    <col min="4755" max="4755" width="16" bestFit="1" customWidth="1"/>
    <col min="4756" max="4757" width="15.5703125" bestFit="1" customWidth="1"/>
    <col min="4758" max="4758" width="16" bestFit="1" customWidth="1"/>
    <col min="4759" max="4760" width="16.28515625" bestFit="1" customWidth="1"/>
    <col min="4761" max="4761" width="15.140625" bestFit="1" customWidth="1"/>
    <col min="4762" max="4765" width="16" bestFit="1" customWidth="1"/>
    <col min="4766" max="4767" width="16.28515625" bestFit="1" customWidth="1"/>
    <col min="4768" max="4768" width="15.140625" bestFit="1" customWidth="1"/>
    <col min="4769" max="4769" width="14.42578125" bestFit="1" customWidth="1"/>
    <col min="4770" max="4770" width="14.7109375" bestFit="1" customWidth="1"/>
    <col min="4771" max="4771" width="15.140625" bestFit="1" customWidth="1"/>
    <col min="4772" max="4773" width="16" bestFit="1" customWidth="1"/>
    <col min="4774" max="4775" width="15.5703125" bestFit="1" customWidth="1"/>
    <col min="4776" max="4776" width="16.28515625" bestFit="1" customWidth="1"/>
    <col min="4777" max="4777" width="15.5703125" bestFit="1" customWidth="1"/>
    <col min="4778" max="4779" width="15.140625" bestFit="1" customWidth="1"/>
    <col min="4780" max="4781" width="15.5703125" bestFit="1" customWidth="1"/>
    <col min="4782" max="4784" width="16" bestFit="1" customWidth="1"/>
    <col min="4785" max="4785" width="16.28515625" bestFit="1" customWidth="1"/>
    <col min="4786" max="4786" width="14.7109375" bestFit="1" customWidth="1"/>
    <col min="4787" max="4789" width="15.140625" bestFit="1" customWidth="1"/>
    <col min="4790" max="4790" width="14.7109375" bestFit="1" customWidth="1"/>
    <col min="4791" max="4791" width="15.140625" bestFit="1" customWidth="1"/>
    <col min="4792" max="4792" width="15.5703125" bestFit="1" customWidth="1"/>
    <col min="4793" max="4794" width="16" bestFit="1" customWidth="1"/>
    <col min="4795" max="4796" width="15.5703125" bestFit="1" customWidth="1"/>
    <col min="4797" max="4797" width="16" bestFit="1" customWidth="1"/>
    <col min="4798" max="4799" width="16.28515625" bestFit="1" customWidth="1"/>
    <col min="4800" max="4800" width="14.42578125" bestFit="1" customWidth="1"/>
    <col min="4801" max="4802" width="14.7109375" bestFit="1" customWidth="1"/>
    <col min="4803" max="4805" width="15.42578125" bestFit="1" customWidth="1"/>
    <col min="4806" max="4808" width="14.7109375" bestFit="1" customWidth="1"/>
    <col min="4809" max="4809" width="15.140625" bestFit="1" customWidth="1"/>
    <col min="4810" max="4810" width="14.7109375" bestFit="1" customWidth="1"/>
    <col min="4811" max="4812" width="15.140625" bestFit="1" customWidth="1"/>
    <col min="4813" max="4813" width="16" bestFit="1" customWidth="1"/>
    <col min="4814" max="4814" width="15.5703125" bestFit="1" customWidth="1"/>
    <col min="4815" max="4817" width="15.42578125" bestFit="1" customWidth="1"/>
    <col min="4818" max="4819" width="15.140625" bestFit="1" customWidth="1"/>
    <col min="4820" max="4820" width="15.42578125" bestFit="1" customWidth="1"/>
    <col min="4821" max="4821" width="16" bestFit="1" customWidth="1"/>
    <col min="4822" max="4822" width="16.28515625" bestFit="1" customWidth="1"/>
    <col min="4823" max="4823" width="16.5703125" bestFit="1" customWidth="1"/>
    <col min="4824" max="4825" width="16.28515625" bestFit="1" customWidth="1"/>
    <col min="4826" max="4826" width="15.140625" bestFit="1" customWidth="1"/>
    <col min="4827" max="4827" width="15.42578125" bestFit="1" customWidth="1"/>
    <col min="4828" max="4828" width="15.140625" bestFit="1" customWidth="1"/>
    <col min="4829" max="4831" width="15.42578125" bestFit="1" customWidth="1"/>
    <col min="4832" max="4833" width="16.28515625" bestFit="1" customWidth="1"/>
    <col min="4834" max="4834" width="16" bestFit="1" customWidth="1"/>
    <col min="4835" max="4837" width="16.28515625" bestFit="1" customWidth="1"/>
    <col min="4838" max="4839" width="16.5703125" bestFit="1" customWidth="1"/>
    <col min="4840" max="4840" width="15.42578125" bestFit="1" customWidth="1"/>
    <col min="4841" max="4841" width="15.140625" bestFit="1" customWidth="1"/>
    <col min="4842" max="4845" width="15.42578125" bestFit="1" customWidth="1"/>
    <col min="4846" max="4847" width="16" bestFit="1" customWidth="1"/>
    <col min="4848" max="4849" width="16.28515625" bestFit="1" customWidth="1"/>
    <col min="4850" max="4854" width="15.42578125" bestFit="1" customWidth="1"/>
    <col min="4855" max="4855" width="16" bestFit="1" customWidth="1"/>
    <col min="4856" max="4857" width="16.28515625" bestFit="1" customWidth="1"/>
    <col min="4858" max="4859" width="16.5703125" bestFit="1" customWidth="1"/>
    <col min="4860" max="4861" width="15.42578125" bestFit="1" customWidth="1"/>
    <col min="4862" max="4862" width="16" bestFit="1" customWidth="1"/>
    <col min="4863" max="4863" width="16.28515625" bestFit="1" customWidth="1"/>
    <col min="4864" max="4864" width="15.5703125" bestFit="1" customWidth="1"/>
    <col min="4865" max="4867" width="16.28515625" bestFit="1" customWidth="1"/>
    <col min="4868" max="4870" width="15.42578125" bestFit="1" customWidth="1"/>
    <col min="4871" max="4872" width="15.140625" bestFit="1" customWidth="1"/>
    <col min="4873" max="4874" width="15.42578125" bestFit="1" customWidth="1"/>
    <col min="4875" max="4875" width="15.140625" bestFit="1" customWidth="1"/>
    <col min="4876" max="4876" width="16.28515625" bestFit="1" customWidth="1"/>
    <col min="4877" max="4877" width="16" bestFit="1" customWidth="1"/>
    <col min="4878" max="4879" width="16.28515625" bestFit="1" customWidth="1"/>
    <col min="4880" max="4880" width="16" bestFit="1" customWidth="1"/>
    <col min="4881" max="4881" width="16.28515625" bestFit="1" customWidth="1"/>
    <col min="4882" max="4883" width="15.140625" bestFit="1" customWidth="1"/>
    <col min="4884" max="4885" width="15.42578125" bestFit="1" customWidth="1"/>
    <col min="4886" max="4889" width="16.28515625" bestFit="1" customWidth="1"/>
    <col min="4890" max="4893" width="16.5703125" bestFit="1" customWidth="1"/>
    <col min="4894" max="4894" width="15.42578125" bestFit="1" customWidth="1"/>
    <col min="4895" max="4895" width="15.140625" bestFit="1" customWidth="1"/>
    <col min="4896" max="4897" width="15.42578125" bestFit="1" customWidth="1"/>
    <col min="4898" max="4898" width="15.140625" bestFit="1" customWidth="1"/>
    <col min="4899" max="4901" width="15.42578125" bestFit="1" customWidth="1"/>
    <col min="4902" max="4902" width="15.5703125" bestFit="1" customWidth="1"/>
    <col min="4903" max="4903" width="16" bestFit="1" customWidth="1"/>
    <col min="4904" max="4906" width="16.28515625" bestFit="1" customWidth="1"/>
    <col min="4907" max="4909" width="16.5703125" bestFit="1" customWidth="1"/>
    <col min="4910" max="4912" width="15.140625" bestFit="1" customWidth="1"/>
    <col min="4913" max="4913" width="15.42578125" bestFit="1" customWidth="1"/>
    <col min="4914" max="4917" width="16.28515625" bestFit="1" customWidth="1"/>
    <col min="4918" max="4918" width="16" bestFit="1" customWidth="1"/>
    <col min="4919" max="4919" width="16.28515625" bestFit="1" customWidth="1"/>
    <col min="4920" max="4920" width="16.5703125" bestFit="1" customWidth="1"/>
    <col min="4921" max="4924" width="14.7109375" bestFit="1" customWidth="1"/>
    <col min="4925" max="4926" width="16" bestFit="1" customWidth="1"/>
    <col min="4927" max="4927" width="15.5703125" bestFit="1" customWidth="1"/>
    <col min="4928" max="4928" width="16" bestFit="1" customWidth="1"/>
    <col min="4929" max="4929" width="15.5703125" bestFit="1" customWidth="1"/>
    <col min="4930" max="4933" width="16" bestFit="1" customWidth="1"/>
    <col min="4934" max="4934" width="15.28515625" bestFit="1" customWidth="1"/>
    <col min="4935" max="4935" width="16" bestFit="1" customWidth="1"/>
    <col min="4936" max="4938" width="13.85546875" bestFit="1" customWidth="1"/>
    <col min="4939" max="4939" width="13.5703125" bestFit="1" customWidth="1"/>
    <col min="4940" max="4940" width="14.42578125" bestFit="1" customWidth="1"/>
    <col min="4941" max="4943" width="14.7109375" bestFit="1" customWidth="1"/>
    <col min="4944" max="4944" width="15.140625" bestFit="1" customWidth="1"/>
    <col min="4945" max="4945" width="14.42578125" bestFit="1" customWidth="1"/>
    <col min="4946" max="4946" width="15.140625" bestFit="1" customWidth="1"/>
    <col min="4947" max="4947" width="13.85546875" bestFit="1" customWidth="1"/>
    <col min="4948" max="4948" width="14.28515625" bestFit="1" customWidth="1"/>
    <col min="4949" max="4949" width="13.5703125" bestFit="1" customWidth="1"/>
    <col min="4950" max="4952" width="14.28515625" bestFit="1" customWidth="1"/>
    <col min="4953" max="4954" width="13.85546875" bestFit="1" customWidth="1"/>
    <col min="4955" max="4955" width="14.28515625" bestFit="1" customWidth="1"/>
    <col min="4956" max="4957" width="14.7109375" bestFit="1" customWidth="1"/>
    <col min="4958" max="4962" width="15.140625" bestFit="1" customWidth="1"/>
    <col min="4963" max="4963" width="15.42578125" bestFit="1" customWidth="1"/>
    <col min="4964" max="4964" width="14.28515625" bestFit="1" customWidth="1"/>
    <col min="4965" max="4965" width="14.7109375" bestFit="1" customWidth="1"/>
    <col min="4966" max="4967" width="15.140625" bestFit="1" customWidth="1"/>
    <col min="4968" max="4970" width="15.42578125" bestFit="1" customWidth="1"/>
    <col min="4971" max="4972" width="14.28515625" bestFit="1" customWidth="1"/>
    <col min="4973" max="4974" width="15.140625" bestFit="1" customWidth="1"/>
    <col min="4975" max="4976" width="14.7109375" bestFit="1" customWidth="1"/>
    <col min="4977" max="4981" width="15.140625" bestFit="1" customWidth="1"/>
    <col min="4982" max="4982" width="14.42578125" bestFit="1" customWidth="1"/>
    <col min="4983" max="4983" width="15.140625" bestFit="1" customWidth="1"/>
    <col min="4984" max="4985" width="15.42578125" bestFit="1" customWidth="1"/>
    <col min="4986" max="4986" width="13.85546875" bestFit="1" customWidth="1"/>
    <col min="4987" max="4993" width="14.28515625" bestFit="1" customWidth="1"/>
    <col min="4994" max="4995" width="13.85546875" bestFit="1" customWidth="1"/>
    <col min="4996" max="4996" width="15.140625" bestFit="1" customWidth="1"/>
    <col min="4997" max="4997" width="14.42578125" bestFit="1" customWidth="1"/>
    <col min="4998" max="4998" width="14.28515625" bestFit="1" customWidth="1"/>
    <col min="4999" max="4999" width="13.5703125" bestFit="1" customWidth="1"/>
    <col min="5000" max="5000" width="15.140625" bestFit="1" customWidth="1"/>
    <col min="5001" max="5002" width="14.7109375" bestFit="1" customWidth="1"/>
    <col min="5003" max="5006" width="15.42578125" bestFit="1" customWidth="1"/>
    <col min="5007" max="5007" width="14.28515625" bestFit="1" customWidth="1"/>
    <col min="5008" max="5008" width="15.140625" bestFit="1" customWidth="1"/>
    <col min="5009" max="5009" width="14.42578125" bestFit="1" customWidth="1"/>
    <col min="5010" max="5011" width="15.140625" bestFit="1" customWidth="1"/>
    <col min="5012" max="5013" width="15.42578125" bestFit="1" customWidth="1"/>
    <col min="5014" max="5014" width="14.28515625" bestFit="1" customWidth="1"/>
    <col min="5015" max="5016" width="13.85546875" bestFit="1" customWidth="1"/>
    <col min="5017" max="5017" width="15.140625" bestFit="1" customWidth="1"/>
    <col min="5018" max="5019" width="13.85546875" bestFit="1" customWidth="1"/>
    <col min="5020" max="5022" width="14.28515625" bestFit="1" customWidth="1"/>
    <col min="5023" max="5023" width="14.7109375" bestFit="1" customWidth="1"/>
    <col min="5024" max="5025" width="15.140625" bestFit="1" customWidth="1"/>
    <col min="5026" max="5026" width="15.5703125" bestFit="1" customWidth="1"/>
    <col min="5027" max="5027" width="16" bestFit="1" customWidth="1"/>
    <col min="5028" max="5028" width="15.5703125" bestFit="1" customWidth="1"/>
    <col min="5029" max="5029" width="16" bestFit="1" customWidth="1"/>
    <col min="5030" max="5032" width="16.28515625" bestFit="1" customWidth="1"/>
    <col min="5033" max="5033" width="14.42578125" bestFit="1" customWidth="1"/>
    <col min="5034" max="5037" width="14.7109375" bestFit="1" customWidth="1"/>
    <col min="5038" max="5039" width="15.28515625" bestFit="1" customWidth="1"/>
    <col min="5040" max="5042" width="15.5703125" bestFit="1" customWidth="1"/>
    <col min="5043" max="5043" width="15.28515625" bestFit="1" customWidth="1"/>
    <col min="5044" max="5044" width="14.7109375" bestFit="1" customWidth="1"/>
    <col min="5045" max="5045" width="15.140625" bestFit="1" customWidth="1"/>
    <col min="5046" max="5048" width="16" bestFit="1" customWidth="1"/>
    <col min="5049" max="5049" width="15.5703125" bestFit="1" customWidth="1"/>
    <col min="5050" max="5050" width="16" bestFit="1" customWidth="1"/>
    <col min="5051" max="5051" width="16.28515625" bestFit="1" customWidth="1"/>
    <col min="5052" max="5052" width="15.140625" bestFit="1" customWidth="1"/>
    <col min="5053" max="5053" width="14.42578125" bestFit="1" customWidth="1"/>
    <col min="5054" max="5054" width="15.140625" bestFit="1" customWidth="1"/>
    <col min="5055" max="5055" width="14.7109375" bestFit="1" customWidth="1"/>
    <col min="5056" max="5057" width="15.140625" bestFit="1" customWidth="1"/>
    <col min="5058" max="5058" width="14.7109375" bestFit="1" customWidth="1"/>
    <col min="5059" max="5059" width="15.140625" bestFit="1" customWidth="1"/>
    <col min="5060" max="5063" width="16" bestFit="1" customWidth="1"/>
    <col min="5064" max="5067" width="15.140625" bestFit="1" customWidth="1"/>
    <col min="5068" max="5068" width="14.7109375" bestFit="1" customWidth="1"/>
    <col min="5069" max="5069" width="15.5703125" bestFit="1" customWidth="1"/>
    <col min="5070" max="5071" width="16" bestFit="1" customWidth="1"/>
    <col min="5072" max="5072" width="16.28515625" bestFit="1" customWidth="1"/>
    <col min="5073" max="5079" width="15.140625" bestFit="1" customWidth="1"/>
    <col min="5080" max="5080" width="16" bestFit="1" customWidth="1"/>
    <col min="5081" max="5081" width="16.28515625" bestFit="1" customWidth="1"/>
    <col min="5082" max="5082" width="16" bestFit="1" customWidth="1"/>
    <col min="5083" max="5084" width="14.7109375" bestFit="1" customWidth="1"/>
    <col min="5085" max="5085" width="14.42578125" bestFit="1" customWidth="1"/>
    <col min="5086" max="5089" width="15.140625" bestFit="1" customWidth="1"/>
    <col min="5090" max="5090" width="16" bestFit="1" customWidth="1"/>
    <col min="5091" max="5091" width="15.28515625" bestFit="1" customWidth="1"/>
    <col min="5092" max="5093" width="16" bestFit="1" customWidth="1"/>
    <col min="5094" max="5094" width="15.5703125" bestFit="1" customWidth="1"/>
    <col min="5095" max="5096" width="16.28515625" bestFit="1" customWidth="1"/>
    <col min="5097" max="5098" width="14.7109375" bestFit="1" customWidth="1"/>
    <col min="5099" max="5100" width="15.140625" bestFit="1" customWidth="1"/>
    <col min="5101" max="5101" width="16.28515625" bestFit="1" customWidth="1"/>
    <col min="5102" max="5103" width="15.140625" bestFit="1" customWidth="1"/>
    <col min="5104" max="5104" width="14.7109375" bestFit="1" customWidth="1"/>
    <col min="5105" max="5107" width="15.140625" bestFit="1" customWidth="1"/>
    <col min="5108" max="5109" width="16" bestFit="1" customWidth="1"/>
    <col min="5110" max="5110" width="15.28515625" bestFit="1" customWidth="1"/>
    <col min="5111" max="5111" width="16" bestFit="1" customWidth="1"/>
    <col min="5112" max="5113" width="16.28515625" bestFit="1" customWidth="1"/>
    <col min="5114" max="5114" width="14.7109375" bestFit="1" customWidth="1"/>
    <col min="5115" max="5115" width="15.140625" bestFit="1" customWidth="1"/>
    <col min="5116" max="5117" width="15.5703125" bestFit="1" customWidth="1"/>
    <col min="5118" max="5119" width="16" bestFit="1" customWidth="1"/>
    <col min="5120" max="5120" width="16.28515625" bestFit="1" customWidth="1"/>
    <col min="5121" max="5121" width="15.42578125" bestFit="1" customWidth="1"/>
    <col min="5122" max="5122" width="15.140625" bestFit="1" customWidth="1"/>
    <col min="5123" max="5127" width="15.42578125" bestFit="1" customWidth="1"/>
    <col min="5128" max="5128" width="16.28515625" bestFit="1" customWidth="1"/>
    <col min="5129" max="5129" width="16" bestFit="1" customWidth="1"/>
    <col min="5130" max="5131" width="16.28515625" bestFit="1" customWidth="1"/>
    <col min="5132" max="5132" width="16" bestFit="1" customWidth="1"/>
    <col min="5133" max="5135" width="16.28515625" bestFit="1" customWidth="1"/>
    <col min="5136" max="5136" width="16" bestFit="1" customWidth="1"/>
    <col min="5137" max="5137" width="14.42578125" bestFit="1" customWidth="1"/>
    <col min="5138" max="5138" width="15.140625" bestFit="1" customWidth="1"/>
    <col min="5139" max="5139" width="14.42578125" bestFit="1" customWidth="1"/>
    <col min="5140" max="5140" width="15.140625" bestFit="1" customWidth="1"/>
    <col min="5141" max="5141" width="16" bestFit="1" customWidth="1"/>
    <col min="5142" max="5142" width="15.5703125" bestFit="1" customWidth="1"/>
    <col min="5143" max="5145" width="16" bestFit="1" customWidth="1"/>
    <col min="5146" max="5146" width="15.5703125" bestFit="1" customWidth="1"/>
    <col min="5147" max="5148" width="16" bestFit="1" customWidth="1"/>
    <col min="5149" max="5150" width="15.42578125" bestFit="1" customWidth="1"/>
    <col min="5151" max="5152" width="16" bestFit="1" customWidth="1"/>
    <col min="5153" max="5155" width="16.28515625" bestFit="1" customWidth="1"/>
    <col min="5156" max="5156" width="16.5703125" bestFit="1" customWidth="1"/>
    <col min="5157" max="5157" width="16.28515625" bestFit="1" customWidth="1"/>
    <col min="5158" max="5158" width="16.5703125" bestFit="1" customWidth="1"/>
    <col min="5159" max="5159" width="14.42578125" bestFit="1" customWidth="1"/>
    <col min="5160" max="5160" width="15.42578125" bestFit="1" customWidth="1"/>
    <col min="5161" max="5161" width="15.140625" bestFit="1" customWidth="1"/>
    <col min="5162" max="5165" width="15.42578125" bestFit="1" customWidth="1"/>
    <col min="5166" max="5167" width="16" bestFit="1" customWidth="1"/>
    <col min="5168" max="5171" width="16.28515625" bestFit="1" customWidth="1"/>
    <col min="5172" max="5172" width="16" bestFit="1" customWidth="1"/>
    <col min="5173" max="5174" width="16.5703125" bestFit="1" customWidth="1"/>
    <col min="5175" max="5175" width="16" bestFit="1" customWidth="1"/>
    <col min="5176" max="5176" width="15.5703125" bestFit="1" customWidth="1"/>
    <col min="5177" max="5177" width="16" bestFit="1" customWidth="1"/>
    <col min="5178" max="5179" width="16.28515625" bestFit="1" customWidth="1"/>
    <col min="5180" max="5182" width="15.42578125" bestFit="1" customWidth="1"/>
    <col min="5183" max="5183" width="15.140625" bestFit="1" customWidth="1"/>
    <col min="5184" max="5186" width="15.42578125" bestFit="1" customWidth="1"/>
    <col min="5187" max="5188" width="15.140625" bestFit="1" customWidth="1"/>
    <col min="5189" max="5189" width="15.42578125" bestFit="1" customWidth="1"/>
    <col min="5190" max="5192" width="16.28515625" bestFit="1" customWidth="1"/>
    <col min="5193" max="5194" width="14.7109375" bestFit="1" customWidth="1"/>
    <col min="5195" max="5196" width="15.42578125" bestFit="1" customWidth="1"/>
    <col min="5197" max="5197" width="16" bestFit="1" customWidth="1"/>
    <col min="5198" max="5199" width="16.28515625" bestFit="1" customWidth="1"/>
    <col min="5200" max="5200" width="15.5703125" bestFit="1" customWidth="1"/>
    <col min="5201" max="5204" width="16.28515625" bestFit="1" customWidth="1"/>
    <col min="5205" max="5207" width="16.5703125" bestFit="1" customWidth="1"/>
    <col min="5208" max="5210" width="15.42578125" bestFit="1" customWidth="1"/>
    <col min="5211" max="5211" width="15.140625" bestFit="1" customWidth="1"/>
    <col min="5212" max="5213" width="15.42578125" bestFit="1" customWidth="1"/>
    <col min="5214" max="5214" width="15.140625" bestFit="1" customWidth="1"/>
    <col min="5215" max="5216" width="15.42578125" bestFit="1" customWidth="1"/>
    <col min="5217" max="5219" width="16.5703125" bestFit="1" customWidth="1"/>
    <col min="5220" max="5220" width="15.42578125" bestFit="1" customWidth="1"/>
    <col min="5221" max="5221" width="15.140625" bestFit="1" customWidth="1"/>
    <col min="5222" max="5223" width="16" bestFit="1" customWidth="1"/>
    <col min="5224" max="5224" width="15.28515625" bestFit="1" customWidth="1"/>
    <col min="5225" max="5226" width="16" bestFit="1" customWidth="1"/>
    <col min="5227" max="5229" width="16.28515625" bestFit="1" customWidth="1"/>
    <col min="5230" max="5230" width="15.5703125" bestFit="1" customWidth="1"/>
    <col min="5231" max="5231" width="16" bestFit="1" customWidth="1"/>
    <col min="5232" max="5233" width="16.28515625" bestFit="1" customWidth="1"/>
    <col min="5234" max="5235" width="16.5703125" bestFit="1" customWidth="1"/>
    <col min="5236" max="5237" width="15.140625" bestFit="1" customWidth="1"/>
    <col min="5238" max="5240" width="16.28515625" bestFit="1" customWidth="1"/>
    <col min="5241" max="5241" width="16" bestFit="1" customWidth="1"/>
    <col min="5242" max="5242" width="16.28515625" bestFit="1" customWidth="1"/>
    <col min="5243" max="5243" width="14.7109375" bestFit="1" customWidth="1"/>
    <col min="5244" max="5245" width="15.42578125" bestFit="1" customWidth="1"/>
    <col min="5246" max="5247" width="15.140625" bestFit="1" customWidth="1"/>
    <col min="5248" max="5249" width="15.42578125" bestFit="1" customWidth="1"/>
    <col min="5250" max="5251" width="16" bestFit="1" customWidth="1"/>
    <col min="5252" max="5252" width="16.28515625" bestFit="1" customWidth="1"/>
    <col min="5253" max="5253" width="16" bestFit="1" customWidth="1"/>
    <col min="5254" max="5257" width="16.28515625" bestFit="1" customWidth="1"/>
    <col min="5258" max="5258" width="15.5703125" bestFit="1" customWidth="1"/>
    <col min="5259" max="5260" width="15.140625" bestFit="1" customWidth="1"/>
    <col min="5261" max="5261" width="14.7109375" bestFit="1" customWidth="1"/>
    <col min="5262" max="5265" width="15.140625" bestFit="1" customWidth="1"/>
    <col min="5266" max="5266" width="15.5703125" bestFit="1" customWidth="1"/>
    <col min="5267" max="5268" width="16" bestFit="1" customWidth="1"/>
    <col min="5269" max="5269" width="15.28515625" bestFit="1" customWidth="1"/>
    <col min="5270" max="5270" width="16" bestFit="1" customWidth="1"/>
    <col min="5271" max="5271" width="15.5703125" bestFit="1" customWidth="1"/>
    <col min="5272" max="5274" width="16" bestFit="1" customWidth="1"/>
    <col min="5275" max="5275" width="16.28515625" bestFit="1" customWidth="1"/>
    <col min="5276" max="5276" width="15.5703125" bestFit="1" customWidth="1"/>
    <col min="5277" max="5277" width="13.5703125" bestFit="1" customWidth="1"/>
    <col min="5278" max="5279" width="13.85546875" bestFit="1" customWidth="1"/>
    <col min="5280" max="5280" width="13.5703125" bestFit="1" customWidth="1"/>
    <col min="5281" max="5283" width="13.85546875" bestFit="1" customWidth="1"/>
    <col min="5284" max="5284" width="14.42578125" bestFit="1" customWidth="1"/>
    <col min="5285" max="5290" width="14.7109375" bestFit="1" customWidth="1"/>
    <col min="5291" max="5291" width="13.5703125" bestFit="1" customWidth="1"/>
    <col min="5292" max="5292" width="13.85546875" bestFit="1" customWidth="1"/>
    <col min="5293" max="5294" width="14.28515625" bestFit="1" customWidth="1"/>
    <col min="5295" max="5295" width="13.85546875" bestFit="1" customWidth="1"/>
    <col min="5296" max="5296" width="14.28515625" bestFit="1" customWidth="1"/>
    <col min="5297" max="5297" width="15.140625" bestFit="1" customWidth="1"/>
    <col min="5298" max="5301" width="14.7109375" bestFit="1" customWidth="1"/>
    <col min="5302" max="5302" width="14.42578125" bestFit="1" customWidth="1"/>
    <col min="5303" max="5303" width="15.140625" bestFit="1" customWidth="1"/>
    <col min="5304" max="5305" width="14.7109375" bestFit="1" customWidth="1"/>
    <col min="5306" max="5307" width="15.140625" bestFit="1" customWidth="1"/>
    <col min="5308" max="5312" width="14.28515625" bestFit="1" customWidth="1"/>
    <col min="5313" max="5313" width="15.42578125" bestFit="1" customWidth="1"/>
    <col min="5314" max="5314" width="14.7109375" bestFit="1" customWidth="1"/>
    <col min="5315" max="5315" width="15.42578125" bestFit="1" customWidth="1"/>
    <col min="5316" max="5318" width="14.28515625" bestFit="1" customWidth="1"/>
    <col min="5319" max="5325" width="15.140625" bestFit="1" customWidth="1"/>
    <col min="5326" max="5326" width="15.42578125" bestFit="1" customWidth="1"/>
    <col min="5327" max="5329" width="14.28515625" bestFit="1" customWidth="1"/>
    <col min="5330" max="5331" width="13.85546875" bestFit="1" customWidth="1"/>
    <col min="5332" max="5333" width="14.28515625" bestFit="1" customWidth="1"/>
    <col min="5334" max="5337" width="15.140625" bestFit="1" customWidth="1"/>
    <col min="5338" max="5339" width="13.85546875" bestFit="1" customWidth="1"/>
    <col min="5340" max="5344" width="14.28515625" bestFit="1" customWidth="1"/>
    <col min="5345" max="5348" width="15.140625" bestFit="1" customWidth="1"/>
    <col min="5349" max="5350" width="13.85546875" bestFit="1" customWidth="1"/>
    <col min="5351" max="5356" width="15.140625" bestFit="1" customWidth="1"/>
    <col min="5357" max="5359" width="14.28515625" bestFit="1" customWidth="1"/>
    <col min="5360" max="5360" width="13.85546875" bestFit="1" customWidth="1"/>
    <col min="5361" max="5363" width="14.28515625" bestFit="1" customWidth="1"/>
    <col min="5364" max="5367" width="15.140625" bestFit="1" customWidth="1"/>
    <col min="5368" max="5369" width="14.7109375" bestFit="1" customWidth="1"/>
    <col min="5370" max="5371" width="15.140625" bestFit="1" customWidth="1"/>
    <col min="5372" max="5372" width="14.7109375" bestFit="1" customWidth="1"/>
    <col min="5373" max="5374" width="15.140625" bestFit="1" customWidth="1"/>
    <col min="5375" max="5375" width="15.28515625" bestFit="1" customWidth="1"/>
    <col min="5376" max="5377" width="15.5703125" bestFit="1" customWidth="1"/>
    <col min="5378" max="5378" width="16" bestFit="1" customWidth="1"/>
    <col min="5379" max="5379" width="15.5703125" bestFit="1" customWidth="1"/>
    <col min="5380" max="5381" width="16.28515625" bestFit="1" customWidth="1"/>
    <col min="5382" max="5384" width="14.7109375" bestFit="1" customWidth="1"/>
    <col min="5385" max="5385" width="14.42578125" bestFit="1" customWidth="1"/>
    <col min="5386" max="5387" width="14.7109375" bestFit="1" customWidth="1"/>
    <col min="5388" max="5388" width="15.28515625" bestFit="1" customWidth="1"/>
    <col min="5389" max="5389" width="15.5703125" bestFit="1" customWidth="1"/>
    <col min="5390" max="5393" width="16" bestFit="1" customWidth="1"/>
    <col min="5394" max="5397" width="15.140625" bestFit="1" customWidth="1"/>
    <col min="5398" max="5402" width="16" bestFit="1" customWidth="1"/>
    <col min="5403" max="5403" width="14.42578125" bestFit="1" customWidth="1"/>
    <col min="5404" max="5404" width="14.7109375" bestFit="1" customWidth="1"/>
    <col min="5405" max="5407" width="15.140625" bestFit="1" customWidth="1"/>
    <col min="5408" max="5411" width="16" bestFit="1" customWidth="1"/>
    <col min="5412" max="5412" width="16.28515625" bestFit="1" customWidth="1"/>
    <col min="5413" max="5414" width="15.140625" bestFit="1" customWidth="1"/>
    <col min="5415" max="5416" width="14.7109375" bestFit="1" customWidth="1"/>
    <col min="5417" max="5418" width="15.140625" bestFit="1" customWidth="1"/>
    <col min="5419" max="5423" width="16" bestFit="1" customWidth="1"/>
    <col min="5424" max="5424" width="15.140625" bestFit="1" customWidth="1"/>
    <col min="5425" max="5425" width="14.7109375" bestFit="1" customWidth="1"/>
    <col min="5426" max="5429" width="15.140625" bestFit="1" customWidth="1"/>
    <col min="5430" max="5430" width="14.7109375" bestFit="1" customWidth="1"/>
    <col min="5431" max="5431" width="14.42578125" bestFit="1" customWidth="1"/>
    <col min="5432" max="5432" width="14.7109375" bestFit="1" customWidth="1"/>
    <col min="5433" max="5434" width="15.140625" bestFit="1" customWidth="1"/>
    <col min="5435" max="5435" width="16" bestFit="1" customWidth="1"/>
    <col min="5436" max="5436" width="15.5703125" bestFit="1" customWidth="1"/>
    <col min="5437" max="5437" width="14.7109375" bestFit="1" customWidth="1"/>
    <col min="5438" max="5439" width="15.140625" bestFit="1" customWidth="1"/>
    <col min="5440" max="5442" width="16" bestFit="1" customWidth="1"/>
    <col min="5443" max="5443" width="15.5703125" bestFit="1" customWidth="1"/>
    <col min="5444" max="5444" width="16.28515625" bestFit="1" customWidth="1"/>
    <col min="5445" max="5446" width="15.140625" bestFit="1" customWidth="1"/>
    <col min="5447" max="5447" width="14.7109375" bestFit="1" customWidth="1"/>
    <col min="5448" max="5450" width="15.140625" bestFit="1" customWidth="1"/>
    <col min="5451" max="5451" width="15.5703125" bestFit="1" customWidth="1"/>
    <col min="5452" max="5452" width="16" bestFit="1" customWidth="1"/>
    <col min="5453" max="5453" width="15.140625" bestFit="1" customWidth="1"/>
    <col min="5454" max="5454" width="14.7109375" bestFit="1" customWidth="1"/>
    <col min="5455" max="5455" width="15.140625" bestFit="1" customWidth="1"/>
    <col min="5456" max="5458" width="16" bestFit="1" customWidth="1"/>
    <col min="5459" max="5459" width="15.5703125" bestFit="1" customWidth="1"/>
    <col min="5460" max="5462" width="16.28515625" bestFit="1" customWidth="1"/>
    <col min="5463" max="5464" width="14.7109375" bestFit="1" customWidth="1"/>
    <col min="5465" max="5469" width="15.140625" bestFit="1" customWidth="1"/>
    <col min="5470" max="5470" width="15.5703125" bestFit="1" customWidth="1"/>
    <col min="5471" max="5471" width="15.28515625" bestFit="1" customWidth="1"/>
    <col min="5472" max="5473" width="15.5703125" bestFit="1" customWidth="1"/>
    <col min="5474" max="5474" width="16" bestFit="1" customWidth="1"/>
    <col min="5475" max="5476" width="15.5703125" bestFit="1" customWidth="1"/>
    <col min="5477" max="5478" width="16" bestFit="1" customWidth="1"/>
    <col min="5479" max="5480" width="16.28515625" bestFit="1" customWidth="1"/>
    <col min="5481" max="5482" width="15.140625" bestFit="1" customWidth="1"/>
    <col min="5483" max="5483" width="15.42578125" bestFit="1" customWidth="1"/>
    <col min="5484" max="5484" width="15.140625" bestFit="1" customWidth="1"/>
    <col min="5485" max="5487" width="15.42578125" bestFit="1" customWidth="1"/>
    <col min="5488" max="5488" width="16" bestFit="1" customWidth="1"/>
    <col min="5489" max="5489" width="16.28515625" bestFit="1" customWidth="1"/>
    <col min="5490" max="5490" width="16" bestFit="1" customWidth="1"/>
    <col min="5491" max="5491" width="16.28515625" bestFit="1" customWidth="1"/>
    <col min="5492" max="5492" width="15.140625" bestFit="1" customWidth="1"/>
    <col min="5493" max="5493" width="14.7109375" bestFit="1" customWidth="1"/>
    <col min="5494" max="5495" width="15.140625" bestFit="1" customWidth="1"/>
    <col min="5496" max="5497" width="16" bestFit="1" customWidth="1"/>
    <col min="5498" max="5498" width="15.28515625" bestFit="1" customWidth="1"/>
    <col min="5499" max="5499" width="15.5703125" bestFit="1" customWidth="1"/>
    <col min="5500" max="5502" width="16" bestFit="1" customWidth="1"/>
    <col min="5503" max="5504" width="15.5703125" bestFit="1" customWidth="1"/>
    <col min="5505" max="5505" width="16" bestFit="1" customWidth="1"/>
    <col min="5506" max="5506" width="15.5703125" bestFit="1" customWidth="1"/>
    <col min="5507" max="5508" width="16" bestFit="1" customWidth="1"/>
    <col min="5509" max="5511" width="15.42578125" bestFit="1" customWidth="1"/>
    <col min="5512" max="5512" width="15.140625" bestFit="1" customWidth="1"/>
    <col min="5513" max="5513" width="15.42578125" bestFit="1" customWidth="1"/>
    <col min="5514" max="5514" width="15.140625" bestFit="1" customWidth="1"/>
    <col min="5515" max="5519" width="16.28515625" bestFit="1" customWidth="1"/>
    <col min="5520" max="5520" width="16.5703125" bestFit="1" customWidth="1"/>
    <col min="5521" max="5522" width="15.140625" bestFit="1" customWidth="1"/>
    <col min="5523" max="5526" width="15.42578125" bestFit="1" customWidth="1"/>
    <col min="5527" max="5527" width="16.28515625" bestFit="1" customWidth="1"/>
    <col min="5528" max="5528" width="16" bestFit="1" customWidth="1"/>
    <col min="5529" max="5529" width="16.28515625" bestFit="1" customWidth="1"/>
    <col min="5530" max="5530" width="16.5703125" bestFit="1" customWidth="1"/>
    <col min="5531" max="5531" width="15.140625" bestFit="1" customWidth="1"/>
    <col min="5532" max="5537" width="15.42578125" bestFit="1" customWidth="1"/>
    <col min="5538" max="5538" width="16.28515625" bestFit="1" customWidth="1"/>
    <col min="5539" max="5539" width="16" bestFit="1" customWidth="1"/>
    <col min="5540" max="5542" width="16.28515625" bestFit="1" customWidth="1"/>
    <col min="5543" max="5547" width="16.5703125" bestFit="1" customWidth="1"/>
    <col min="5548" max="5551" width="15.140625" bestFit="1" customWidth="1"/>
    <col min="5552" max="5552" width="16.28515625" bestFit="1" customWidth="1"/>
    <col min="5553" max="5554" width="16" bestFit="1" customWidth="1"/>
    <col min="5555" max="5557" width="16.5703125" bestFit="1" customWidth="1"/>
    <col min="5558" max="5563" width="15.42578125" bestFit="1" customWidth="1"/>
    <col min="5564" max="5564" width="16" bestFit="1" customWidth="1"/>
    <col min="5565" max="5565" width="16.28515625" bestFit="1" customWidth="1"/>
    <col min="5566" max="5566" width="16" bestFit="1" customWidth="1"/>
    <col min="5567" max="5567" width="16.28515625" bestFit="1" customWidth="1"/>
    <col min="5568" max="5569" width="16" bestFit="1" customWidth="1"/>
    <col min="5570" max="5572" width="16.5703125" bestFit="1" customWidth="1"/>
    <col min="5573" max="5574" width="15.42578125" bestFit="1" customWidth="1"/>
    <col min="5575" max="5576" width="16.28515625" bestFit="1" customWidth="1"/>
    <col min="5577" max="5577" width="16" bestFit="1" customWidth="1"/>
    <col min="5578" max="5578" width="16.5703125" bestFit="1" customWidth="1"/>
    <col min="5579" max="5579" width="16.28515625" bestFit="1" customWidth="1"/>
    <col min="5580" max="5580" width="15.140625" bestFit="1" customWidth="1"/>
    <col min="5581" max="5581" width="15.42578125" bestFit="1" customWidth="1"/>
    <col min="5582" max="5582" width="15.140625" bestFit="1" customWidth="1"/>
    <col min="5583" max="5583" width="15.42578125" bestFit="1" customWidth="1"/>
    <col min="5584" max="5586" width="15.140625" bestFit="1" customWidth="1"/>
    <col min="5587" max="5587" width="16.28515625" bestFit="1" customWidth="1"/>
    <col min="5588" max="5590" width="16" bestFit="1" customWidth="1"/>
    <col min="5591" max="5591" width="16.28515625" bestFit="1" customWidth="1"/>
    <col min="5592" max="5592" width="16" bestFit="1" customWidth="1"/>
    <col min="5593" max="5594" width="16.5703125" bestFit="1" customWidth="1"/>
    <col min="5595" max="5595" width="16" bestFit="1" customWidth="1"/>
    <col min="5596" max="5596" width="15.140625" bestFit="1" customWidth="1"/>
    <col min="5597" max="5601" width="15.42578125" bestFit="1" customWidth="1"/>
    <col min="5602" max="5602" width="15.140625" bestFit="1" customWidth="1"/>
    <col min="5603" max="5605" width="15.42578125" bestFit="1" customWidth="1"/>
    <col min="5606" max="5606" width="16.28515625" bestFit="1" customWidth="1"/>
    <col min="5607" max="5608" width="16" bestFit="1" customWidth="1"/>
    <col min="5609" max="5609" width="16.5703125" bestFit="1" customWidth="1"/>
    <col min="5610" max="5610" width="15.42578125" bestFit="1" customWidth="1"/>
    <col min="5611" max="5612" width="15.140625" bestFit="1" customWidth="1"/>
    <col min="5613" max="5617" width="15.42578125" bestFit="1" customWidth="1"/>
    <col min="5618" max="5618" width="16" bestFit="1" customWidth="1"/>
    <col min="5619" max="5620" width="16.28515625" bestFit="1" customWidth="1"/>
    <col min="5621" max="5621" width="16" bestFit="1" customWidth="1"/>
    <col min="5622" max="5622" width="16.28515625" bestFit="1" customWidth="1"/>
    <col min="5623" max="5623" width="16" bestFit="1" customWidth="1"/>
    <col min="5624" max="5626" width="16.28515625" bestFit="1" customWidth="1"/>
    <col min="5627" max="5627" width="14.7109375" bestFit="1" customWidth="1"/>
    <col min="5628" max="5628" width="14.42578125" bestFit="1" customWidth="1"/>
    <col min="5629" max="5630" width="14.7109375" bestFit="1" customWidth="1"/>
    <col min="5631" max="5631" width="14.42578125" bestFit="1" customWidth="1"/>
    <col min="5632" max="5635" width="14.7109375" bestFit="1" customWidth="1"/>
    <col min="5636" max="5636" width="14.140625" bestFit="1" customWidth="1"/>
    <col min="5637" max="5640" width="15.5703125" bestFit="1" customWidth="1"/>
    <col min="5641" max="5641" width="14.42578125" bestFit="1" customWidth="1"/>
    <col min="5642" max="5642" width="14.7109375" bestFit="1" customWidth="1"/>
    <col min="5643" max="5646" width="15.140625" bestFit="1" customWidth="1"/>
    <col min="5647" max="5648" width="15.5703125" bestFit="1" customWidth="1"/>
    <col min="5649" max="5653" width="16" bestFit="1" customWidth="1"/>
    <col min="5654" max="5655" width="16.28515625" bestFit="1" customWidth="1"/>
    <col min="5656" max="5656" width="15.140625" bestFit="1" customWidth="1"/>
    <col min="5657" max="5658" width="14.7109375" bestFit="1" customWidth="1"/>
    <col min="5659" max="5663" width="16" bestFit="1" customWidth="1"/>
    <col min="5664" max="5665" width="16.28515625" bestFit="1" customWidth="1"/>
    <col min="5666" max="5669" width="15.140625" bestFit="1" customWidth="1"/>
    <col min="5670" max="5670" width="14.7109375" bestFit="1" customWidth="1"/>
    <col min="5671" max="5674" width="16" bestFit="1" customWidth="1"/>
    <col min="5675" max="5675" width="14.7109375" bestFit="1" customWidth="1"/>
    <col min="5676" max="5676" width="15.140625" bestFit="1" customWidth="1"/>
    <col min="5677" max="5677" width="14.7109375" bestFit="1" customWidth="1"/>
    <col min="5678" max="5683" width="15.140625" bestFit="1" customWidth="1"/>
    <col min="5684" max="5684" width="14.7109375" bestFit="1" customWidth="1"/>
    <col min="5685" max="5685" width="15.5703125" bestFit="1" customWidth="1"/>
    <col min="5686" max="5688" width="16" bestFit="1" customWidth="1"/>
    <col min="5689" max="5689" width="16.28515625" bestFit="1" customWidth="1"/>
    <col min="5690" max="5690" width="16" bestFit="1" customWidth="1"/>
    <col min="5691" max="5691" width="16.28515625" bestFit="1" customWidth="1"/>
    <col min="5692" max="5692" width="15.140625" bestFit="1" customWidth="1"/>
    <col min="5693" max="5694" width="16" bestFit="1" customWidth="1"/>
    <col min="5695" max="5695" width="15.5703125" bestFit="1" customWidth="1"/>
    <col min="5696" max="5696" width="15.28515625" bestFit="1" customWidth="1"/>
    <col min="5697" max="5697" width="16.28515625" bestFit="1" customWidth="1"/>
    <col min="5698" max="5698" width="15.5703125" bestFit="1" customWidth="1"/>
    <col min="5699" max="5700" width="15.140625" bestFit="1" customWidth="1"/>
    <col min="5701" max="5704" width="14.7109375" bestFit="1" customWidth="1"/>
    <col min="5705" max="5707" width="15.140625" bestFit="1" customWidth="1"/>
    <col min="5708" max="5708" width="15.5703125" bestFit="1" customWidth="1"/>
    <col min="5709" max="5709" width="15.28515625" bestFit="1" customWidth="1"/>
    <col min="5710" max="5711" width="16" bestFit="1" customWidth="1"/>
    <col min="5712" max="5712" width="15.5703125" bestFit="1" customWidth="1"/>
    <col min="5713" max="5714" width="16" bestFit="1" customWidth="1"/>
    <col min="5715" max="5715" width="15.5703125" bestFit="1" customWidth="1"/>
    <col min="5716" max="5717" width="15.140625" bestFit="1" customWidth="1"/>
    <col min="5718" max="5718" width="15.5703125" bestFit="1" customWidth="1"/>
    <col min="5719" max="5719" width="16" bestFit="1" customWidth="1"/>
    <col min="5720" max="5720" width="15.5703125" bestFit="1" customWidth="1"/>
    <col min="5721" max="5723" width="16" bestFit="1" customWidth="1"/>
    <col min="5724" max="5724" width="15.5703125" bestFit="1" customWidth="1"/>
    <col min="5725" max="5725" width="16" bestFit="1" customWidth="1"/>
    <col min="5726" max="5726" width="15.5703125" bestFit="1" customWidth="1"/>
    <col min="5727" max="5730" width="16" bestFit="1" customWidth="1"/>
    <col min="5731" max="5733" width="16.7109375" bestFit="1" customWidth="1"/>
    <col min="5734" max="5734" width="16.42578125" bestFit="1" customWidth="1"/>
    <col min="5735" max="5739" width="17.140625" bestFit="1" customWidth="1"/>
    <col min="5740" max="5741" width="15.28515625" bestFit="1" customWidth="1"/>
    <col min="5742" max="5742" width="16.42578125" bestFit="1" customWidth="1"/>
    <col min="5743" max="5743" width="16.7109375" bestFit="1" customWidth="1"/>
    <col min="5744" max="5744" width="16" bestFit="1" customWidth="1"/>
    <col min="5745" max="5745" width="15.5703125" bestFit="1" customWidth="1"/>
    <col min="5746" max="5749" width="16" bestFit="1" customWidth="1"/>
    <col min="5750" max="5751" width="16.7109375" bestFit="1" customWidth="1"/>
    <col min="5752" max="5752" width="16.42578125" bestFit="1" customWidth="1"/>
    <col min="5753" max="5757" width="16.7109375" bestFit="1" customWidth="1"/>
    <col min="5758" max="5760" width="16" bestFit="1" customWidth="1"/>
    <col min="5761" max="5761" width="15.5703125" bestFit="1" customWidth="1"/>
    <col min="5762" max="5762" width="16.42578125" bestFit="1" customWidth="1"/>
    <col min="5763" max="5764" width="17.140625" bestFit="1" customWidth="1"/>
    <col min="5765" max="5765" width="16.42578125" bestFit="1" customWidth="1"/>
    <col min="5766" max="5767" width="15.5703125" bestFit="1" customWidth="1"/>
    <col min="5768" max="5772" width="16" bestFit="1" customWidth="1"/>
    <col min="5773" max="5773" width="16.140625" bestFit="1" customWidth="1"/>
    <col min="5774" max="5774" width="16.42578125" bestFit="1" customWidth="1"/>
    <col min="5775" max="5780" width="16.7109375" bestFit="1" customWidth="1"/>
    <col min="5781" max="5782" width="17.140625" bestFit="1" customWidth="1"/>
    <col min="5783" max="5786" width="16" bestFit="1" customWidth="1"/>
    <col min="5787" max="5792" width="16.7109375" bestFit="1" customWidth="1"/>
    <col min="5793" max="5794" width="17.140625" bestFit="1" customWidth="1"/>
    <col min="5795" max="5795" width="16" bestFit="1" customWidth="1"/>
    <col min="5796" max="5796" width="15.5703125" bestFit="1" customWidth="1"/>
    <col min="5797" max="5797" width="16" bestFit="1" customWidth="1"/>
    <col min="5798" max="5799" width="16.7109375" bestFit="1" customWidth="1"/>
    <col min="5800" max="5800" width="16.42578125" bestFit="1" customWidth="1"/>
    <col min="5801" max="5803" width="16.7109375" bestFit="1" customWidth="1"/>
    <col min="5804" max="5804" width="16.42578125" bestFit="1" customWidth="1"/>
    <col min="5805" max="5805" width="16.7109375" bestFit="1" customWidth="1"/>
    <col min="5806" max="5807" width="15.5703125" bestFit="1" customWidth="1"/>
    <col min="5808" max="5810" width="16" bestFit="1" customWidth="1"/>
    <col min="5811" max="5811" width="15.5703125" bestFit="1" customWidth="1"/>
    <col min="5812" max="5814" width="16" bestFit="1" customWidth="1"/>
    <col min="5815" max="5815" width="16.42578125" bestFit="1" customWidth="1"/>
    <col min="5816" max="5817" width="16.7109375" bestFit="1" customWidth="1"/>
    <col min="5818" max="5818" width="16.42578125" bestFit="1" customWidth="1"/>
    <col min="5819" max="5820" width="16.7109375" bestFit="1" customWidth="1"/>
    <col min="5821" max="5821" width="16.42578125" bestFit="1" customWidth="1"/>
    <col min="5822" max="5822" width="17.140625" bestFit="1" customWidth="1"/>
    <col min="5823" max="5826" width="16" bestFit="1" customWidth="1"/>
    <col min="5827" max="5828" width="16.42578125" bestFit="1" customWidth="1"/>
    <col min="5829" max="5834" width="16.7109375" bestFit="1" customWidth="1"/>
    <col min="5835" max="5836" width="16" bestFit="1" customWidth="1"/>
    <col min="5837" max="5837" width="15.5703125" bestFit="1" customWidth="1"/>
    <col min="5838" max="5839" width="16" bestFit="1" customWidth="1"/>
    <col min="5840" max="5840" width="16.42578125" bestFit="1" customWidth="1"/>
    <col min="5841" max="5844" width="16.7109375" bestFit="1" customWidth="1"/>
    <col min="5845" max="5845" width="16.42578125" bestFit="1" customWidth="1"/>
    <col min="5846" max="5849" width="16.7109375" bestFit="1" customWidth="1"/>
    <col min="5850" max="5850" width="17.140625" bestFit="1" customWidth="1"/>
    <col min="5851" max="5851" width="16.42578125" bestFit="1" customWidth="1"/>
    <col min="5852" max="5852" width="16.7109375" bestFit="1" customWidth="1"/>
    <col min="5853" max="5855" width="16.28515625" bestFit="1" customWidth="1"/>
    <col min="5856" max="5857" width="16" bestFit="1" customWidth="1"/>
    <col min="5858" max="5858" width="15.5703125" bestFit="1" customWidth="1"/>
    <col min="5859" max="5859" width="16" bestFit="1" customWidth="1"/>
    <col min="5860" max="5860" width="16.28515625" bestFit="1" customWidth="1"/>
    <col min="5861" max="5862" width="16" bestFit="1" customWidth="1"/>
    <col min="5863" max="5864" width="16.28515625" bestFit="1" customWidth="1"/>
    <col min="5865" max="5865" width="16.42578125" bestFit="1" customWidth="1"/>
    <col min="5866" max="5868" width="17.140625" bestFit="1" customWidth="1"/>
    <col min="5869" max="5869" width="16.7109375" bestFit="1" customWidth="1"/>
    <col min="5870" max="5872" width="16.42578125" bestFit="1" customWidth="1"/>
    <col min="5873" max="5875" width="16.7109375" bestFit="1" customWidth="1"/>
    <col min="5876" max="5876" width="16.42578125" bestFit="1" customWidth="1"/>
    <col min="5877" max="5877" width="16.7109375" bestFit="1" customWidth="1"/>
    <col min="5878" max="5878" width="17.140625" bestFit="1" customWidth="1"/>
    <col min="5879" max="5881" width="16.28515625" bestFit="1" customWidth="1"/>
    <col min="5882" max="5882" width="15.5703125" bestFit="1" customWidth="1"/>
    <col min="5883" max="5883" width="16" bestFit="1" customWidth="1"/>
    <col min="5884" max="5886" width="16.28515625" bestFit="1" customWidth="1"/>
    <col min="5887" max="5888" width="17.140625" bestFit="1" customWidth="1"/>
    <col min="5889" max="5890" width="16.7109375" bestFit="1" customWidth="1"/>
    <col min="5891" max="5892" width="17.140625" bestFit="1" customWidth="1"/>
    <col min="5893" max="5893" width="16.7109375" bestFit="1" customWidth="1"/>
    <col min="5894" max="5896" width="17.42578125" bestFit="1" customWidth="1"/>
    <col min="5897" max="5901" width="16.28515625" bestFit="1" customWidth="1"/>
    <col min="5902" max="5902" width="16.7109375" bestFit="1" customWidth="1"/>
    <col min="5903" max="5906" width="17.140625" bestFit="1" customWidth="1"/>
    <col min="5907" max="5908" width="17.42578125" bestFit="1" customWidth="1"/>
    <col min="5909" max="5909" width="17.140625" bestFit="1" customWidth="1"/>
    <col min="5910" max="5914" width="16.28515625" bestFit="1" customWidth="1"/>
    <col min="5915" max="5915" width="16.42578125" bestFit="1" customWidth="1"/>
    <col min="5916" max="5918" width="17.140625" bestFit="1" customWidth="1"/>
    <col min="5919" max="5919" width="17.42578125" bestFit="1" customWidth="1"/>
    <col min="5920" max="5920" width="16.28515625" bestFit="1" customWidth="1"/>
    <col min="5921" max="5921" width="16" bestFit="1" customWidth="1"/>
    <col min="5922" max="5923" width="16.28515625" bestFit="1" customWidth="1"/>
    <col min="5924" max="5928" width="17.140625" bestFit="1" customWidth="1"/>
    <col min="5929" max="5929" width="16.7109375" bestFit="1" customWidth="1"/>
    <col min="5930" max="5931" width="17.140625" bestFit="1" customWidth="1"/>
    <col min="5932" max="5932" width="16" bestFit="1" customWidth="1"/>
    <col min="5933" max="5933" width="16.28515625" bestFit="1" customWidth="1"/>
    <col min="5934" max="5934" width="16" bestFit="1" customWidth="1"/>
    <col min="5935" max="5937" width="16.28515625" bestFit="1" customWidth="1"/>
    <col min="5938" max="5938" width="16.7109375" bestFit="1" customWidth="1"/>
    <col min="5939" max="5939" width="17.140625" bestFit="1" customWidth="1"/>
    <col min="5940" max="5941" width="16.7109375" bestFit="1" customWidth="1"/>
    <col min="5942" max="5942" width="17.140625" bestFit="1" customWidth="1"/>
    <col min="5943" max="5944" width="17.42578125" bestFit="1" customWidth="1"/>
    <col min="5945" max="5946" width="15.5703125" bestFit="1" customWidth="1"/>
    <col min="5947" max="5948" width="16" bestFit="1" customWidth="1"/>
    <col min="5949" max="5950" width="16.28515625" bestFit="1" customWidth="1"/>
    <col min="5951" max="5951" width="17.140625" bestFit="1" customWidth="1"/>
    <col min="5952" max="5952" width="16.7109375" bestFit="1" customWidth="1"/>
    <col min="5953" max="5953" width="17.140625" bestFit="1" customWidth="1"/>
    <col min="5954" max="5955" width="16.28515625" bestFit="1" customWidth="1"/>
    <col min="5956" max="5957" width="16" bestFit="1" customWidth="1"/>
    <col min="5958" max="5959" width="16.28515625" bestFit="1" customWidth="1"/>
    <col min="5960" max="5967" width="17.140625" bestFit="1" customWidth="1"/>
    <col min="5968" max="5968" width="17.42578125" bestFit="1" customWidth="1"/>
    <col min="5969" max="5970" width="16.28515625" bestFit="1" customWidth="1"/>
    <col min="5971" max="5971" width="15.5703125" bestFit="1" customWidth="1"/>
    <col min="5972" max="5973" width="16.28515625" bestFit="1" customWidth="1"/>
    <col min="5974" max="5974" width="16.42578125" bestFit="1" customWidth="1"/>
    <col min="5975" max="5977" width="16.7109375" bestFit="1" customWidth="1"/>
    <col min="5978" max="5981" width="17.140625" bestFit="1" customWidth="1"/>
    <col min="5982" max="5983" width="17.42578125" bestFit="1" customWidth="1"/>
    <col min="5984" max="5984" width="17.140625" bestFit="1" customWidth="1"/>
    <col min="5985" max="5985" width="17.42578125" bestFit="1" customWidth="1"/>
    <col min="5986" max="5986" width="17.140625" bestFit="1" customWidth="1"/>
    <col min="5987" max="5987" width="17.42578125" bestFit="1" customWidth="1"/>
    <col min="5988" max="5988" width="17.140625" bestFit="1" customWidth="1"/>
    <col min="5989" max="5989" width="15.5703125" bestFit="1" customWidth="1"/>
    <col min="5990" max="5990" width="16" bestFit="1" customWidth="1"/>
    <col min="5991" max="5992" width="16.28515625" bestFit="1" customWidth="1"/>
    <col min="5993" max="5993" width="16" bestFit="1" customWidth="1"/>
    <col min="5994" max="5996" width="16.28515625" bestFit="1" customWidth="1"/>
    <col min="5997" max="6000" width="17.42578125" bestFit="1" customWidth="1"/>
    <col min="6001" max="6006" width="16" bestFit="1" customWidth="1"/>
    <col min="6007" max="6007" width="15.5703125" bestFit="1" customWidth="1"/>
    <col min="6008" max="6010" width="16" bestFit="1" customWidth="1"/>
    <col min="6011" max="6012" width="16.42578125" bestFit="1" customWidth="1"/>
    <col min="6013" max="6015" width="16.7109375" bestFit="1" customWidth="1"/>
    <col min="6016" max="6016" width="13.7109375" bestFit="1" customWidth="1"/>
    <col min="6017" max="6022" width="14.42578125" bestFit="1" customWidth="1"/>
    <col min="6023" max="6024" width="15.28515625" bestFit="1" customWidth="1"/>
    <col min="6025" max="6025" width="15" bestFit="1" customWidth="1"/>
    <col min="6026" max="6028" width="15.28515625" bestFit="1" customWidth="1"/>
    <col min="6029" max="6029" width="14.5703125" bestFit="1" customWidth="1"/>
    <col min="6030" max="6030" width="15.5703125" bestFit="1" customWidth="1"/>
    <col min="6031" max="6032" width="15.28515625" bestFit="1" customWidth="1"/>
    <col min="6033" max="6033" width="14.7109375" bestFit="1" customWidth="1"/>
    <col min="6034" max="6034" width="15.5703125" bestFit="1" customWidth="1"/>
    <col min="6035" max="6035" width="16" bestFit="1" customWidth="1"/>
    <col min="6036" max="6036" width="15.5703125" bestFit="1" customWidth="1"/>
    <col min="6037" max="6040" width="14.7109375" bestFit="1" customWidth="1"/>
    <col min="6041" max="6041" width="14.42578125" bestFit="1" customWidth="1"/>
    <col min="6042" max="6044" width="14.7109375" bestFit="1" customWidth="1"/>
    <col min="6045" max="6045" width="14.42578125" bestFit="1" customWidth="1"/>
    <col min="6046" max="6047" width="15.28515625" bestFit="1" customWidth="1"/>
    <col min="6048" max="6048" width="15.5703125" bestFit="1" customWidth="1"/>
    <col min="6049" max="6049" width="15" bestFit="1" customWidth="1"/>
    <col min="6050" max="6050" width="15.28515625" bestFit="1" customWidth="1"/>
    <col min="6051" max="6052" width="15.5703125" bestFit="1" customWidth="1"/>
    <col min="6053" max="6053" width="15.28515625" bestFit="1" customWidth="1"/>
    <col min="6054" max="6055" width="15.5703125" bestFit="1" customWidth="1"/>
    <col min="6056" max="6057" width="16" bestFit="1" customWidth="1"/>
    <col min="6058" max="6058" width="15.28515625" bestFit="1" customWidth="1"/>
    <col min="6059" max="6062" width="16" bestFit="1" customWidth="1"/>
    <col min="6063" max="6065" width="15.5703125" bestFit="1" customWidth="1"/>
    <col min="6066" max="6066" width="16" bestFit="1" customWidth="1"/>
    <col min="6067" max="6068" width="14.7109375" bestFit="1" customWidth="1"/>
    <col min="6069" max="6070" width="15.5703125" bestFit="1" customWidth="1"/>
    <col min="6071" max="6071" width="14.42578125" bestFit="1" customWidth="1"/>
    <col min="6072" max="6072" width="14.7109375" bestFit="1" customWidth="1"/>
    <col min="6073" max="6073" width="15.5703125" bestFit="1" customWidth="1"/>
    <col min="6074" max="6074" width="15.28515625" bestFit="1" customWidth="1"/>
    <col min="6075" max="6075" width="16" bestFit="1" customWidth="1"/>
    <col min="6076" max="6079" width="14.7109375" bestFit="1" customWidth="1"/>
    <col min="6080" max="6080" width="14.42578125" bestFit="1" customWidth="1"/>
    <col min="6081" max="6081" width="14.7109375" bestFit="1" customWidth="1"/>
    <col min="6082" max="6083" width="14.42578125" bestFit="1" customWidth="1"/>
    <col min="6084" max="6084" width="14.7109375" bestFit="1" customWidth="1"/>
    <col min="6085" max="6085" width="15.28515625" bestFit="1" customWidth="1"/>
    <col min="6086" max="6086" width="15.5703125" bestFit="1" customWidth="1"/>
    <col min="6087" max="6087" width="15.28515625" bestFit="1" customWidth="1"/>
    <col min="6088" max="6094" width="15.5703125" bestFit="1" customWidth="1"/>
    <col min="6095" max="6095" width="15.28515625" bestFit="1" customWidth="1"/>
    <col min="6096" max="6096" width="14.140625" bestFit="1" customWidth="1"/>
    <col min="6097" max="6099" width="14.7109375" bestFit="1" customWidth="1"/>
    <col min="6100" max="6100" width="14.42578125" bestFit="1" customWidth="1"/>
    <col min="6101" max="6102" width="15.5703125" bestFit="1" customWidth="1"/>
    <col min="6103" max="6103" width="15.28515625" bestFit="1" customWidth="1"/>
    <col min="6104" max="6105" width="15.5703125" bestFit="1" customWidth="1"/>
    <col min="6106" max="6106" width="16" bestFit="1" customWidth="1"/>
    <col min="6107" max="6107" width="14.42578125" bestFit="1" customWidth="1"/>
    <col min="6108" max="6111" width="14.7109375" bestFit="1" customWidth="1"/>
    <col min="6112" max="6112" width="14.42578125" bestFit="1" customWidth="1"/>
    <col min="6113" max="6114" width="15.5703125" bestFit="1" customWidth="1"/>
    <col min="6115" max="6115" width="15.28515625" bestFit="1" customWidth="1"/>
    <col min="6116" max="6117" width="15.5703125" bestFit="1" customWidth="1"/>
    <col min="6118" max="6118" width="15.7109375" bestFit="1" customWidth="1"/>
    <col min="6119" max="6120" width="16.140625" bestFit="1" customWidth="1"/>
    <col min="6121" max="6121" width="15.7109375" bestFit="1" customWidth="1"/>
    <col min="6122" max="6124" width="16.7109375" bestFit="1" customWidth="1"/>
    <col min="6125" max="6127" width="16.42578125" bestFit="1" customWidth="1"/>
    <col min="6128" max="6130" width="15.28515625" bestFit="1" customWidth="1"/>
    <col min="6131" max="6131" width="15" bestFit="1" customWidth="1"/>
    <col min="6132" max="6132" width="15.28515625" bestFit="1" customWidth="1"/>
    <col min="6133" max="6138" width="16.140625" bestFit="1" customWidth="1"/>
    <col min="6139" max="6139" width="15.7109375" bestFit="1" customWidth="1"/>
    <col min="6140" max="6143" width="16.42578125" bestFit="1" customWidth="1"/>
    <col min="6144" max="6145" width="15.28515625" bestFit="1" customWidth="1"/>
    <col min="6146" max="6152" width="15.5703125" bestFit="1" customWidth="1"/>
    <col min="6153" max="6153" width="16.42578125" bestFit="1" customWidth="1"/>
    <col min="6154" max="6158" width="16.140625" bestFit="1" customWidth="1"/>
    <col min="6159" max="6159" width="16.42578125" bestFit="1" customWidth="1"/>
    <col min="6160" max="6161" width="16.140625" bestFit="1" customWidth="1"/>
    <col min="6162" max="6163" width="15.5703125" bestFit="1" customWidth="1"/>
    <col min="6164" max="6165" width="15.28515625" bestFit="1" customWidth="1"/>
    <col min="6166" max="6166" width="15.5703125" bestFit="1" customWidth="1"/>
    <col min="6167" max="6167" width="15.7109375" bestFit="1" customWidth="1"/>
    <col min="6168" max="6168" width="16.140625" bestFit="1" customWidth="1"/>
    <col min="6169" max="6173" width="16.42578125" bestFit="1" customWidth="1"/>
    <col min="6174" max="6174" width="16.7109375" bestFit="1" customWidth="1"/>
    <col min="6175" max="6177" width="15.5703125" bestFit="1" customWidth="1"/>
    <col min="6178" max="6178" width="16.140625" bestFit="1" customWidth="1"/>
    <col min="6179" max="6180" width="16.42578125" bestFit="1" customWidth="1"/>
    <col min="6181" max="6181" width="16.7109375" bestFit="1" customWidth="1"/>
    <col min="6182" max="6182" width="16.42578125" bestFit="1" customWidth="1"/>
    <col min="6183" max="6184" width="15.28515625" bestFit="1" customWidth="1"/>
    <col min="6185" max="6185" width="15.5703125" bestFit="1" customWidth="1"/>
    <col min="6186" max="6186" width="15.28515625" bestFit="1" customWidth="1"/>
    <col min="6187" max="6188" width="15.5703125" bestFit="1" customWidth="1"/>
    <col min="6189" max="6189" width="16.140625" bestFit="1" customWidth="1"/>
    <col min="6190" max="6191" width="16.42578125" bestFit="1" customWidth="1"/>
    <col min="6192" max="6192" width="16.140625" bestFit="1" customWidth="1"/>
    <col min="6193" max="6194" width="16.42578125" bestFit="1" customWidth="1"/>
    <col min="6195" max="6195" width="16.140625" bestFit="1" customWidth="1"/>
    <col min="6196" max="6197" width="16.7109375" bestFit="1" customWidth="1"/>
    <col min="6198" max="6200" width="15.28515625" bestFit="1" customWidth="1"/>
    <col min="6201" max="6205" width="15.5703125" bestFit="1" customWidth="1"/>
    <col min="6206" max="6206" width="16.140625" bestFit="1" customWidth="1"/>
    <col min="6207" max="6210" width="16.42578125" bestFit="1" customWidth="1"/>
    <col min="6211" max="6211" width="16.140625" bestFit="1" customWidth="1"/>
    <col min="6212" max="6213" width="16.42578125" bestFit="1" customWidth="1"/>
    <col min="6214" max="6215" width="15.28515625" bestFit="1" customWidth="1"/>
    <col min="6216" max="6222" width="15.5703125" bestFit="1" customWidth="1"/>
    <col min="6223" max="6223" width="15.28515625" bestFit="1" customWidth="1"/>
    <col min="6224" max="6224" width="16.140625" bestFit="1" customWidth="1"/>
    <col min="6225" max="6226" width="16.42578125" bestFit="1" customWidth="1"/>
    <col min="6227" max="6228" width="16.140625" bestFit="1" customWidth="1"/>
    <col min="6229" max="6229" width="16.7109375" bestFit="1" customWidth="1"/>
    <col min="6230" max="6231" width="16.42578125" bestFit="1" customWidth="1"/>
    <col min="6232" max="6233" width="16.7109375" bestFit="1" customWidth="1"/>
    <col min="6234" max="6242" width="15.5703125" bestFit="1" customWidth="1"/>
    <col min="6243" max="6243" width="16.42578125" bestFit="1" customWidth="1"/>
    <col min="6244" max="6244" width="16.140625" bestFit="1" customWidth="1"/>
    <col min="6245" max="6246" width="16.42578125" bestFit="1" customWidth="1"/>
    <col min="6247" max="6248" width="16.7109375" bestFit="1" customWidth="1"/>
    <col min="6249" max="6249" width="15.5703125" bestFit="1" customWidth="1"/>
    <col min="6250" max="6250" width="15.28515625" bestFit="1" customWidth="1"/>
    <col min="6251" max="6258" width="15.5703125" bestFit="1" customWidth="1"/>
    <col min="6259" max="6259" width="16.42578125" bestFit="1" customWidth="1"/>
    <col min="6260" max="6260" width="16.140625" bestFit="1" customWidth="1"/>
    <col min="6261" max="6261" width="16.42578125" bestFit="1" customWidth="1"/>
    <col min="6262" max="6264" width="16.7109375" bestFit="1" customWidth="1"/>
    <col min="6265" max="6267" width="16" bestFit="1" customWidth="1"/>
    <col min="6268" max="6268" width="15.5703125" bestFit="1" customWidth="1"/>
    <col min="6269" max="6270" width="16" bestFit="1" customWidth="1"/>
    <col min="6271" max="6271" width="15.5703125" bestFit="1" customWidth="1"/>
    <col min="6272" max="6276" width="16.7109375" bestFit="1" customWidth="1"/>
    <col min="6277" max="6277" width="16.42578125" bestFit="1" customWidth="1"/>
    <col min="6278" max="6279" width="16.7109375" bestFit="1" customWidth="1"/>
    <col min="6280" max="6281" width="15.28515625" bestFit="1" customWidth="1"/>
    <col min="6282" max="6285" width="15.5703125" bestFit="1" customWidth="1"/>
    <col min="6286" max="6287" width="16.42578125" bestFit="1" customWidth="1"/>
    <col min="6288" max="6288" width="16.7109375" bestFit="1" customWidth="1"/>
    <col min="6289" max="6290" width="16.42578125" bestFit="1" customWidth="1"/>
    <col min="6291" max="6291" width="16.7109375" bestFit="1" customWidth="1"/>
    <col min="6292" max="6292" width="16.42578125" bestFit="1" customWidth="1"/>
    <col min="6293" max="6295" width="16.7109375" bestFit="1" customWidth="1"/>
    <col min="6296" max="6301" width="16" bestFit="1" customWidth="1"/>
    <col min="6302" max="6302" width="16.7109375" bestFit="1" customWidth="1"/>
    <col min="6303" max="6307" width="16.42578125" bestFit="1" customWidth="1"/>
    <col min="6308" max="6308" width="16.7109375" bestFit="1" customWidth="1"/>
    <col min="6309" max="6309" width="16.42578125" bestFit="1" customWidth="1"/>
    <col min="6310" max="6315" width="16.7109375" bestFit="1" customWidth="1"/>
    <col min="6316" max="6316" width="17.140625" bestFit="1" customWidth="1"/>
    <col min="6317" max="6317" width="16.7109375" bestFit="1" customWidth="1"/>
    <col min="6318" max="6318" width="17.140625" bestFit="1" customWidth="1"/>
    <col min="6319" max="6322" width="16" bestFit="1" customWidth="1"/>
    <col min="6323" max="6323" width="15.5703125" bestFit="1" customWidth="1"/>
    <col min="6324" max="6324" width="16" bestFit="1" customWidth="1"/>
    <col min="6325" max="6327" width="16.7109375" bestFit="1" customWidth="1"/>
    <col min="6328" max="6332" width="17.140625" bestFit="1" customWidth="1"/>
    <col min="6333" max="6333" width="15.5703125" bestFit="1" customWidth="1"/>
    <col min="6334" max="6337" width="16" bestFit="1" customWidth="1"/>
    <col min="6338" max="6338" width="15.5703125" bestFit="1" customWidth="1"/>
    <col min="6339" max="6339" width="16.42578125" bestFit="1" customWidth="1"/>
    <col min="6340" max="6340" width="16.7109375" bestFit="1" customWidth="1"/>
    <col min="6341" max="6341" width="16.42578125" bestFit="1" customWidth="1"/>
    <col min="6342" max="6346" width="16.7109375" bestFit="1" customWidth="1"/>
    <col min="6347" max="6347" width="16.42578125" bestFit="1" customWidth="1"/>
    <col min="6348" max="6348" width="16.7109375" bestFit="1" customWidth="1"/>
    <col min="6349" max="6350" width="15.5703125" bestFit="1" customWidth="1"/>
    <col min="6351" max="6356" width="16" bestFit="1" customWidth="1"/>
    <col min="6357" max="6357" width="15.5703125" bestFit="1" customWidth="1"/>
    <col min="6358" max="6358" width="16" bestFit="1" customWidth="1"/>
    <col min="6359" max="6360" width="16.7109375" bestFit="1" customWidth="1"/>
    <col min="6361" max="6363" width="17.140625" bestFit="1" customWidth="1"/>
    <col min="6364" max="6364" width="16" bestFit="1" customWidth="1"/>
    <col min="6365" max="6366" width="15.5703125" bestFit="1" customWidth="1"/>
    <col min="6367" max="6370" width="16" bestFit="1" customWidth="1"/>
    <col min="6371" max="6375" width="16.7109375" bestFit="1" customWidth="1"/>
    <col min="6376" max="6376" width="16.42578125" bestFit="1" customWidth="1"/>
    <col min="6377" max="6378" width="16.7109375" bestFit="1" customWidth="1"/>
    <col min="6379" max="6379" width="16.42578125" bestFit="1" customWidth="1"/>
    <col min="6380" max="6381" width="16" bestFit="1" customWidth="1"/>
    <col min="6382" max="6382" width="15.5703125" bestFit="1" customWidth="1"/>
    <col min="6383" max="6384" width="16" bestFit="1" customWidth="1"/>
    <col min="6385" max="6386" width="16.42578125" bestFit="1" customWidth="1"/>
    <col min="6387" max="6387" width="16.7109375" bestFit="1" customWidth="1"/>
    <col min="6388" max="6389" width="16.42578125" bestFit="1" customWidth="1"/>
    <col min="6390" max="6391" width="16.7109375" bestFit="1" customWidth="1"/>
    <col min="6392" max="6393" width="16.42578125" bestFit="1" customWidth="1"/>
    <col min="6394" max="6397" width="16.7109375" bestFit="1" customWidth="1"/>
    <col min="6398" max="6399" width="15.5703125" bestFit="1" customWidth="1"/>
    <col min="6400" max="6400" width="16" bestFit="1" customWidth="1"/>
    <col min="6401" max="6401" width="15.5703125" bestFit="1" customWidth="1"/>
    <col min="6402" max="6404" width="16" bestFit="1" customWidth="1"/>
    <col min="6405" max="6405" width="15.5703125" bestFit="1" customWidth="1"/>
    <col min="6406" max="6410" width="16.7109375" bestFit="1" customWidth="1"/>
    <col min="6411" max="6411" width="17.140625" bestFit="1" customWidth="1"/>
    <col min="6412" max="6412" width="15.28515625" bestFit="1" customWidth="1"/>
    <col min="6413" max="6418" width="15.5703125" bestFit="1" customWidth="1"/>
    <col min="6419" max="6419" width="16.7109375" bestFit="1" customWidth="1"/>
    <col min="6420" max="6420" width="16.42578125" bestFit="1" customWidth="1"/>
    <col min="6421" max="6424" width="16.7109375" bestFit="1" customWidth="1"/>
    <col min="6425" max="6425" width="16.42578125" bestFit="1" customWidth="1"/>
    <col min="6426" max="6427" width="16.7109375" bestFit="1" customWidth="1"/>
    <col min="6428" max="6428" width="16.42578125" bestFit="1" customWidth="1"/>
    <col min="6429" max="6429" width="16" bestFit="1" customWidth="1"/>
    <col min="6430" max="6430" width="15.5703125" bestFit="1" customWidth="1"/>
    <col min="6431" max="6431" width="16" bestFit="1" customWidth="1"/>
    <col min="6432" max="6432" width="15.5703125" bestFit="1" customWidth="1"/>
    <col min="6433" max="6433" width="16" bestFit="1" customWidth="1"/>
    <col min="6434" max="6436" width="16.7109375" bestFit="1" customWidth="1"/>
    <col min="6437" max="6437" width="16.42578125" bestFit="1" customWidth="1"/>
    <col min="6438" max="6438" width="16.7109375" bestFit="1" customWidth="1"/>
    <col min="6439" max="6440" width="17.140625" bestFit="1" customWidth="1"/>
    <col min="6441" max="6445" width="14.7109375" bestFit="1" customWidth="1"/>
    <col min="6446" max="6446" width="15.28515625" bestFit="1" customWidth="1"/>
    <col min="6447" max="6455" width="15.5703125" bestFit="1" customWidth="1"/>
    <col min="6456" max="6460" width="15.140625" bestFit="1" customWidth="1"/>
    <col min="6461" max="6461" width="14.7109375" bestFit="1" customWidth="1"/>
    <col min="6462" max="6462" width="15.5703125" bestFit="1" customWidth="1"/>
    <col min="6463" max="6469" width="16" bestFit="1" customWidth="1"/>
    <col min="6470" max="6472" width="16.28515625" bestFit="1" customWidth="1"/>
    <col min="6473" max="6473" width="16" bestFit="1" customWidth="1"/>
    <col min="6474" max="6474" width="16.28515625" bestFit="1" customWidth="1"/>
    <col min="6475" max="6476" width="15.140625" bestFit="1" customWidth="1"/>
    <col min="6477" max="6477" width="14.7109375" bestFit="1" customWidth="1"/>
    <col min="6478" max="6480" width="15.140625" bestFit="1" customWidth="1"/>
    <col min="6481" max="6484" width="15.5703125" bestFit="1" customWidth="1"/>
    <col min="6485" max="6486" width="16" bestFit="1" customWidth="1"/>
    <col min="6487" max="6487" width="15.5703125" bestFit="1" customWidth="1"/>
    <col min="6488" max="6488" width="16" bestFit="1" customWidth="1"/>
    <col min="6489" max="6491" width="15.5703125" bestFit="1" customWidth="1"/>
    <col min="6492" max="6494" width="15.140625" bestFit="1" customWidth="1"/>
    <col min="6495" max="6495" width="16" bestFit="1" customWidth="1"/>
    <col min="6496" max="6496" width="16.28515625" bestFit="1" customWidth="1"/>
    <col min="6497" max="6497" width="16" bestFit="1" customWidth="1"/>
    <col min="6498" max="6498" width="14.42578125" bestFit="1" customWidth="1"/>
    <col min="6499" max="6499" width="14.7109375" bestFit="1" customWidth="1"/>
    <col min="6500" max="6500" width="15.140625" bestFit="1" customWidth="1"/>
    <col min="6501" max="6501" width="14.7109375" bestFit="1" customWidth="1"/>
    <col min="6502" max="6502" width="16.28515625" bestFit="1" customWidth="1"/>
    <col min="6503" max="6504" width="15.140625" bestFit="1" customWidth="1"/>
    <col min="6505" max="6505" width="14.42578125" bestFit="1" customWidth="1"/>
    <col min="6506" max="6506" width="14.7109375" bestFit="1" customWidth="1"/>
    <col min="6507" max="6508" width="14.42578125" bestFit="1" customWidth="1"/>
    <col min="6509" max="6511" width="15.140625" bestFit="1" customWidth="1"/>
    <col min="6512" max="6512" width="14.7109375" bestFit="1" customWidth="1"/>
    <col min="6513" max="6513" width="16" bestFit="1" customWidth="1"/>
    <col min="6514" max="6516" width="15.5703125" bestFit="1" customWidth="1"/>
    <col min="6517" max="6518" width="16" bestFit="1" customWidth="1"/>
    <col min="6519" max="6523" width="15.140625" bestFit="1" customWidth="1"/>
    <col min="6524" max="6524" width="15.5703125" bestFit="1" customWidth="1"/>
    <col min="6525" max="6527" width="16" bestFit="1" customWidth="1"/>
    <col min="6528" max="6528" width="15.140625" bestFit="1" customWidth="1"/>
    <col min="6529" max="6529" width="14.7109375" bestFit="1" customWidth="1"/>
    <col min="6530" max="6530" width="15.140625" bestFit="1" customWidth="1"/>
    <col min="6531" max="6531" width="15.5703125" bestFit="1" customWidth="1"/>
    <col min="6532" max="6533" width="16" bestFit="1" customWidth="1"/>
    <col min="6534" max="6534" width="15.5703125" bestFit="1" customWidth="1"/>
    <col min="6535" max="6535" width="16" bestFit="1" customWidth="1"/>
    <col min="6536" max="6537" width="16.28515625" bestFit="1" customWidth="1"/>
    <col min="6538" max="6538" width="15.140625" bestFit="1" customWidth="1"/>
    <col min="6539" max="6540" width="14.7109375" bestFit="1" customWidth="1"/>
    <col min="6541" max="6542" width="16" bestFit="1" customWidth="1"/>
    <col min="6543" max="6543" width="15.5703125" bestFit="1" customWidth="1"/>
    <col min="6544" max="6547" width="16.28515625" bestFit="1" customWidth="1"/>
    <col min="6548" max="6552" width="16" bestFit="1" customWidth="1"/>
    <col min="6553" max="6554" width="16.7109375" bestFit="1" customWidth="1"/>
    <col min="6555" max="6557" width="16.42578125" bestFit="1" customWidth="1"/>
    <col min="6558" max="6563" width="16.7109375" bestFit="1" customWidth="1"/>
    <col min="6564" max="6564" width="17.140625" bestFit="1" customWidth="1"/>
    <col min="6565" max="6567" width="15.5703125" bestFit="1" customWidth="1"/>
    <col min="6568" max="6568" width="15" bestFit="1" customWidth="1"/>
    <col min="6569" max="6570" width="15.28515625" bestFit="1" customWidth="1"/>
    <col min="6571" max="6573" width="15.5703125" bestFit="1" customWidth="1"/>
    <col min="6574" max="6574" width="15.28515625" bestFit="1" customWidth="1"/>
    <col min="6575" max="6576" width="16.42578125" bestFit="1" customWidth="1"/>
    <col min="6577" max="6577" width="16.140625" bestFit="1" customWidth="1"/>
    <col min="6578" max="6578" width="16.42578125" bestFit="1" customWidth="1"/>
    <col min="6579" max="6580" width="16.7109375" bestFit="1" customWidth="1"/>
    <col min="6581" max="6584" width="16" bestFit="1" customWidth="1"/>
    <col min="6585" max="6586" width="16.7109375" bestFit="1" customWidth="1"/>
    <col min="6587" max="6587" width="16.42578125" bestFit="1" customWidth="1"/>
    <col min="6588" max="6588" width="16.7109375" bestFit="1" customWidth="1"/>
    <col min="6589" max="6589" width="17.140625" bestFit="1" customWidth="1"/>
    <col min="6590" max="6590" width="16" bestFit="1" customWidth="1"/>
    <col min="6591" max="6592" width="15.5703125" bestFit="1" customWidth="1"/>
    <col min="6593" max="6596" width="16" bestFit="1" customWidth="1"/>
    <col min="6597" max="6598" width="15.5703125" bestFit="1" customWidth="1"/>
    <col min="6599" max="6602" width="16.7109375" bestFit="1" customWidth="1"/>
    <col min="6603" max="6603" width="17.140625" bestFit="1" customWidth="1"/>
    <col min="6604" max="6604" width="16.7109375" bestFit="1" customWidth="1"/>
    <col min="6605" max="6606" width="17.140625" bestFit="1" customWidth="1"/>
    <col min="6607" max="6608" width="16" bestFit="1" customWidth="1"/>
    <col min="6609" max="6609" width="16.42578125" bestFit="1" customWidth="1"/>
    <col min="6610" max="6610" width="16.7109375" bestFit="1" customWidth="1"/>
    <col min="6611" max="6611" width="17.140625" bestFit="1" customWidth="1"/>
    <col min="6612" max="6613" width="16.7109375" bestFit="1" customWidth="1"/>
    <col min="6614" max="6615" width="17.140625" bestFit="1" customWidth="1"/>
    <col min="6616" max="6617" width="15.5703125" bestFit="1" customWidth="1"/>
    <col min="6618" max="6618" width="16" bestFit="1" customWidth="1"/>
    <col min="6619" max="6619" width="15.5703125" bestFit="1" customWidth="1"/>
    <col min="6620" max="6629" width="16" bestFit="1" customWidth="1"/>
    <col min="6630" max="6633" width="16.42578125" bestFit="1" customWidth="1"/>
    <col min="6634" max="6635" width="17.140625" bestFit="1" customWidth="1"/>
    <col min="6636" max="6636" width="16" bestFit="1" customWidth="1"/>
    <col min="6637" max="6637" width="15.5703125" bestFit="1" customWidth="1"/>
    <col min="6638" max="6638" width="16" bestFit="1" customWidth="1"/>
    <col min="6639" max="6639" width="15.5703125" bestFit="1" customWidth="1"/>
    <col min="6640" max="6640" width="16.42578125" bestFit="1" customWidth="1"/>
    <col min="6641" max="6645" width="16.7109375" bestFit="1" customWidth="1"/>
    <col min="6646" max="6646" width="16.42578125" bestFit="1" customWidth="1"/>
    <col min="6647" max="6649" width="16.7109375" bestFit="1" customWidth="1"/>
    <col min="6650" max="6651" width="16" bestFit="1" customWidth="1"/>
    <col min="6652" max="6652" width="15.28515625" bestFit="1" customWidth="1"/>
    <col min="6653" max="6655" width="15.5703125" bestFit="1" customWidth="1"/>
    <col min="6656" max="6656" width="16" bestFit="1" customWidth="1"/>
    <col min="6657" max="6657" width="15.5703125" bestFit="1" customWidth="1"/>
    <col min="6658" max="6658" width="16" bestFit="1" customWidth="1"/>
    <col min="6659" max="6667" width="16.7109375" bestFit="1" customWidth="1"/>
    <col min="6668" max="6668" width="17.140625" bestFit="1" customWidth="1"/>
    <col min="6669" max="6670" width="16.7109375" bestFit="1" customWidth="1"/>
    <col min="6671" max="6675" width="16" bestFit="1" customWidth="1"/>
    <col min="6676" max="6683" width="16.7109375" bestFit="1" customWidth="1"/>
    <col min="6684" max="6684" width="16.42578125" bestFit="1" customWidth="1"/>
    <col min="6685" max="6685" width="17.140625" bestFit="1" customWidth="1"/>
    <col min="6686" max="6688" width="15.5703125" bestFit="1" customWidth="1"/>
    <col min="6689" max="6690" width="16" bestFit="1" customWidth="1"/>
    <col min="6691" max="6692" width="16.7109375" bestFit="1" customWidth="1"/>
    <col min="6693" max="6693" width="16.42578125" bestFit="1" customWidth="1"/>
    <col min="6694" max="6694" width="16.7109375" bestFit="1" customWidth="1"/>
    <col min="6695" max="6696" width="16.42578125" bestFit="1" customWidth="1"/>
    <col min="6697" max="6698" width="16.7109375" bestFit="1" customWidth="1"/>
    <col min="6699" max="6700" width="17.140625" bestFit="1" customWidth="1"/>
    <col min="6701" max="6701" width="16.28515625" bestFit="1" customWidth="1"/>
    <col min="6702" max="6702" width="16" bestFit="1" customWidth="1"/>
    <col min="6703" max="6703" width="16.28515625" bestFit="1" customWidth="1"/>
    <col min="6704" max="6704" width="16.7109375" bestFit="1" customWidth="1"/>
    <col min="6705" max="6709" width="17.140625" bestFit="1" customWidth="1"/>
    <col min="6710" max="6710" width="17.42578125" bestFit="1" customWidth="1"/>
    <col min="6711" max="6711" width="17.140625" bestFit="1" customWidth="1"/>
    <col min="6712" max="6719" width="17.42578125" bestFit="1" customWidth="1"/>
    <col min="6720" max="6720" width="16" bestFit="1" customWidth="1"/>
    <col min="6721" max="6721" width="15.5703125" bestFit="1" customWidth="1"/>
    <col min="6722" max="6723" width="16" bestFit="1" customWidth="1"/>
    <col min="6724" max="6724" width="15.5703125" bestFit="1" customWidth="1"/>
    <col min="6725" max="6729" width="16" bestFit="1" customWidth="1"/>
    <col min="6730" max="6731" width="15.5703125" bestFit="1" customWidth="1"/>
    <col min="6732" max="6733" width="16" bestFit="1" customWidth="1"/>
    <col min="6734" max="6737" width="16.7109375" bestFit="1" customWidth="1"/>
    <col min="6738" max="6738" width="16.42578125" bestFit="1" customWidth="1"/>
    <col min="6739" max="6740" width="16.7109375" bestFit="1" customWidth="1"/>
    <col min="6741" max="6744" width="17.140625" bestFit="1" customWidth="1"/>
    <col min="6745" max="6745" width="16.28515625" bestFit="1" customWidth="1"/>
    <col min="6746" max="6746" width="15.5703125" bestFit="1" customWidth="1"/>
    <col min="6747" max="6750" width="16" bestFit="1" customWidth="1"/>
    <col min="6751" max="6751" width="16.42578125" bestFit="1" customWidth="1"/>
    <col min="6752" max="6752" width="16.7109375" bestFit="1" customWidth="1"/>
    <col min="6753" max="6754" width="17.140625" bestFit="1" customWidth="1"/>
    <col min="6755" max="6755" width="16.7109375" bestFit="1" customWidth="1"/>
    <col min="6756" max="6757" width="17.140625" bestFit="1" customWidth="1"/>
    <col min="6758" max="6758" width="17.42578125" bestFit="1" customWidth="1"/>
    <col min="6759" max="6759" width="17.140625" bestFit="1" customWidth="1"/>
    <col min="6760" max="6760" width="16.7109375" bestFit="1" customWidth="1"/>
    <col min="6761" max="6761" width="17.140625" bestFit="1" customWidth="1"/>
    <col min="6762" max="6762" width="16" bestFit="1" customWidth="1"/>
    <col min="6763" max="6766" width="16.28515625" bestFit="1" customWidth="1"/>
    <col min="6767" max="6770" width="16.7109375" bestFit="1" customWidth="1"/>
    <col min="6771" max="6775" width="17.140625" bestFit="1" customWidth="1"/>
    <col min="6776" max="6776" width="16.7109375" bestFit="1" customWidth="1"/>
    <col min="6777" max="6779" width="17.140625" bestFit="1" customWidth="1"/>
    <col min="6780" max="6784" width="16.28515625" bestFit="1" customWidth="1"/>
    <col min="6785" max="6785" width="16" bestFit="1" customWidth="1"/>
    <col min="6786" max="6790" width="17.140625" bestFit="1" customWidth="1"/>
    <col min="6791" max="6791" width="16.7109375" bestFit="1" customWidth="1"/>
    <col min="6792" max="6795" width="16.28515625" bestFit="1" customWidth="1"/>
    <col min="6796" max="6798" width="17.140625" bestFit="1" customWidth="1"/>
    <col min="6799" max="6801" width="17.42578125" bestFit="1" customWidth="1"/>
    <col min="6802" max="6802" width="16.28515625" bestFit="1" customWidth="1"/>
    <col min="6803" max="6804" width="16" bestFit="1" customWidth="1"/>
    <col min="6805" max="6805" width="16.28515625" bestFit="1" customWidth="1"/>
    <col min="6806" max="6806" width="16" bestFit="1" customWidth="1"/>
    <col min="6807" max="6811" width="16.28515625" bestFit="1" customWidth="1"/>
    <col min="6812" max="6812" width="16.42578125" bestFit="1" customWidth="1"/>
    <col min="6813" max="6814" width="17.140625" bestFit="1" customWidth="1"/>
    <col min="6815" max="6816" width="16.7109375" bestFit="1" customWidth="1"/>
    <col min="6817" max="6823" width="17.140625" bestFit="1" customWidth="1"/>
    <col min="6824" max="6829" width="16.28515625" bestFit="1" customWidth="1"/>
    <col min="6830" max="6830" width="16.42578125" bestFit="1" customWidth="1"/>
    <col min="6831" max="6833" width="16.7109375" bestFit="1" customWidth="1"/>
    <col min="6834" max="6836" width="16.28515625" bestFit="1" customWidth="1"/>
    <col min="6837" max="6837" width="16" bestFit="1" customWidth="1"/>
    <col min="6838" max="6841" width="16.28515625" bestFit="1" customWidth="1"/>
    <col min="6842" max="6842" width="16.7109375" bestFit="1" customWidth="1"/>
    <col min="6843" max="6846" width="17.140625" bestFit="1" customWidth="1"/>
    <col min="6847" max="6847" width="16.7109375" bestFit="1" customWidth="1"/>
    <col min="6848" max="6848" width="17.140625" bestFit="1" customWidth="1"/>
    <col min="6849" max="6849" width="16.7109375" bestFit="1" customWidth="1"/>
    <col min="6850" max="6853" width="17.140625" bestFit="1" customWidth="1"/>
    <col min="6854" max="6855" width="17.42578125" bestFit="1" customWidth="1"/>
    <col min="6856" max="6856" width="16" bestFit="1" customWidth="1"/>
    <col min="6857" max="6861" width="16.28515625" bestFit="1" customWidth="1"/>
    <col min="6862" max="6862" width="16" bestFit="1" customWidth="1"/>
    <col min="6863" max="6863" width="16.7109375" bestFit="1" customWidth="1"/>
    <col min="6864" max="6864" width="16.42578125" bestFit="1" customWidth="1"/>
    <col min="6865" max="6865" width="17.140625" bestFit="1" customWidth="1"/>
    <col min="6866" max="6866" width="17.42578125" bestFit="1" customWidth="1"/>
    <col min="6867" max="6873" width="16.28515625" bestFit="1" customWidth="1"/>
    <col min="6874" max="6874" width="17.140625" bestFit="1" customWidth="1"/>
    <col min="6875" max="6877" width="17.42578125" bestFit="1" customWidth="1"/>
    <col min="6878" max="6880" width="15.5703125" bestFit="1" customWidth="1"/>
    <col min="6881" max="6882" width="16" bestFit="1" customWidth="1"/>
    <col min="6883" max="6883" width="15.5703125" bestFit="1" customWidth="1"/>
    <col min="6884" max="6889" width="16" bestFit="1" customWidth="1"/>
    <col min="6890" max="6890" width="16.42578125" bestFit="1" customWidth="1"/>
    <col min="6891" max="6896" width="16.7109375" bestFit="1" customWidth="1"/>
    <col min="6897" max="6897" width="16.42578125" bestFit="1" customWidth="1"/>
    <col min="6898" max="6902" width="16.7109375" bestFit="1" customWidth="1"/>
    <col min="6903" max="6903" width="17.140625" bestFit="1" customWidth="1"/>
    <col min="6904" max="6904" width="13.140625" bestFit="1" customWidth="1"/>
    <col min="6905" max="6905" width="12.7109375" bestFit="1" customWidth="1"/>
    <col min="6906" max="6907" width="13.5703125" bestFit="1" customWidth="1"/>
    <col min="6908" max="6908" width="12.7109375" bestFit="1" customWidth="1"/>
    <col min="6909" max="6915" width="13.5703125" bestFit="1" customWidth="1"/>
    <col min="6916" max="6916" width="14.140625" bestFit="1" customWidth="1"/>
    <col min="6917" max="6917" width="13.7109375" bestFit="1" customWidth="1"/>
    <col min="6918" max="6918" width="14.140625" bestFit="1" customWidth="1"/>
    <col min="6919" max="6922" width="14.42578125" bestFit="1" customWidth="1"/>
    <col min="6923" max="6923" width="14.7109375" bestFit="1" customWidth="1"/>
    <col min="6924" max="6925" width="14.42578125" bestFit="1" customWidth="1"/>
    <col min="6926" max="6927" width="14.7109375" bestFit="1" customWidth="1"/>
    <col min="6928" max="6928" width="13.85546875" bestFit="1" customWidth="1"/>
    <col min="6929" max="6929" width="14.5703125" bestFit="1" customWidth="1"/>
  </cols>
  <sheetData>
    <row r="1" spans="1:31" x14ac:dyDescent="0.2">
      <c r="A1" s="1" t="s">
        <v>98</v>
      </c>
      <c r="B1" t="s">
        <v>4</v>
      </c>
    </row>
    <row r="2" spans="1:31" x14ac:dyDescent="0.2">
      <c r="A2" s="2" t="s">
        <v>1</v>
      </c>
      <c r="B2" s="11">
        <v>1098137.72</v>
      </c>
    </row>
    <row r="3" spans="1:31" x14ac:dyDescent="0.2">
      <c r="A3" s="2" t="s">
        <v>229</v>
      </c>
      <c r="B3" s="11">
        <v>886244.12</v>
      </c>
      <c r="D3" s="1" t="s">
        <v>0</v>
      </c>
      <c r="E3" t="s">
        <v>396</v>
      </c>
      <c r="N3" s="1" t="s">
        <v>0</v>
      </c>
      <c r="O3" t="s">
        <v>396</v>
      </c>
    </row>
    <row r="4" spans="1:31" x14ac:dyDescent="0.2">
      <c r="A4" s="2" t="s">
        <v>130</v>
      </c>
      <c r="B4" s="11">
        <v>1010690.6</v>
      </c>
      <c r="D4" s="2" t="s">
        <v>1</v>
      </c>
      <c r="E4" s="11">
        <v>1098137.72</v>
      </c>
      <c r="N4" s="2" t="s">
        <v>103</v>
      </c>
      <c r="O4" s="9">
        <v>377331</v>
      </c>
      <c r="T4" s="1" t="s">
        <v>4</v>
      </c>
      <c r="U4" s="1" t="s">
        <v>102</v>
      </c>
    </row>
    <row r="5" spans="1:31" x14ac:dyDescent="0.2">
      <c r="A5" s="2" t="s">
        <v>2</v>
      </c>
      <c r="B5" s="11">
        <v>934212.93</v>
      </c>
      <c r="D5" s="2" t="s">
        <v>130</v>
      </c>
      <c r="E5" s="11">
        <v>1010690.6</v>
      </c>
      <c r="N5" s="2" t="s">
        <v>366</v>
      </c>
      <c r="O5" s="9">
        <v>4069106.54</v>
      </c>
      <c r="T5" s="1" t="s">
        <v>100</v>
      </c>
      <c r="U5" t="s">
        <v>103</v>
      </c>
      <c r="V5" t="s">
        <v>366</v>
      </c>
      <c r="W5" t="s">
        <v>367</v>
      </c>
      <c r="X5" t="s">
        <v>104</v>
      </c>
      <c r="Y5" t="s">
        <v>105</v>
      </c>
      <c r="Z5" t="s">
        <v>3</v>
      </c>
      <c r="AA5" t="s">
        <v>108</v>
      </c>
      <c r="AB5" t="s">
        <v>109</v>
      </c>
      <c r="AC5" t="s">
        <v>110</v>
      </c>
      <c r="AD5" t="s">
        <v>111</v>
      </c>
      <c r="AE5" t="s">
        <v>112</v>
      </c>
    </row>
    <row r="6" spans="1:31" x14ac:dyDescent="0.2">
      <c r="A6" s="2" t="s">
        <v>3</v>
      </c>
      <c r="B6" s="3">
        <v>3929285.37</v>
      </c>
      <c r="D6" s="2" t="s">
        <v>2</v>
      </c>
      <c r="E6" s="11">
        <v>934212.93</v>
      </c>
      <c r="N6" s="2" t="s">
        <v>367</v>
      </c>
      <c r="O6" s="9">
        <v>5752004.9400000004</v>
      </c>
      <c r="T6" s="2" t="s">
        <v>230</v>
      </c>
      <c r="U6" s="3">
        <v>56968.05</v>
      </c>
      <c r="V6" s="3">
        <v>860044.61</v>
      </c>
      <c r="W6" s="3">
        <v>1375146.92</v>
      </c>
      <c r="X6" s="3">
        <v>3608646.36</v>
      </c>
      <c r="Y6" s="3">
        <v>24317.02</v>
      </c>
      <c r="Z6" s="3">
        <v>5925122.96</v>
      </c>
      <c r="AA6" s="4">
        <f>(V6-U6)/U6</f>
        <v>14.096964175533477</v>
      </c>
      <c r="AB6" s="4">
        <f>(W6-V6)/V6</f>
        <v>0.59892510691974443</v>
      </c>
      <c r="AC6" s="4">
        <f>(X6-W6)/W6</f>
        <v>1.6241896829467501</v>
      </c>
      <c r="AD6" s="4">
        <f>(Y6-X6)/X6</f>
        <v>-0.99326145663106757</v>
      </c>
      <c r="AE6" s="4">
        <f>(AA6+AB6+AC6+AD6)/4</f>
        <v>3.8317043771922261</v>
      </c>
    </row>
    <row r="7" spans="1:31" x14ac:dyDescent="0.2">
      <c r="D7" s="2" t="s">
        <v>3</v>
      </c>
      <c r="E7" s="3">
        <v>3043041.25</v>
      </c>
      <c r="N7" s="2" t="s">
        <v>104</v>
      </c>
      <c r="O7" s="9">
        <v>12864917.92</v>
      </c>
      <c r="T7" s="2" t="s">
        <v>131</v>
      </c>
      <c r="U7" s="3">
        <v>106136.18</v>
      </c>
      <c r="V7" s="3">
        <v>1268612.19</v>
      </c>
      <c r="W7" s="3">
        <v>2344588.19</v>
      </c>
      <c r="X7" s="3">
        <v>3999036.82</v>
      </c>
      <c r="Y7" s="3">
        <v>26031.98</v>
      </c>
      <c r="Z7" s="3">
        <v>7744405.3600000003</v>
      </c>
      <c r="AA7" s="4">
        <f t="shared" ref="AA7:AA9" si="0">(V7-U7)/U7</f>
        <v>10.952683712566254</v>
      </c>
      <c r="AB7" s="4">
        <f t="shared" ref="AB7:AB9" si="1">(W7-V7)/V7</f>
        <v>0.84815202666466583</v>
      </c>
      <c r="AC7" s="4">
        <f t="shared" ref="AC7:AC9" si="2">(X7-W7)/W7</f>
        <v>0.70564572365264699</v>
      </c>
      <c r="AD7" s="4">
        <f t="shared" ref="AD7:AD9" si="3">(Y7-X7)/X7</f>
        <v>-0.99349043752990507</v>
      </c>
      <c r="AE7" s="4">
        <f t="shared" ref="AE7:AE9" si="4">(AA7+AB7+AC7+AD7)/4</f>
        <v>2.8782477563384155</v>
      </c>
    </row>
    <row r="8" spans="1:31" x14ac:dyDescent="0.2">
      <c r="N8" s="2" t="s">
        <v>400</v>
      </c>
      <c r="O8" s="9">
        <v>78151.429999999993</v>
      </c>
      <c r="T8" s="2" t="s">
        <v>99</v>
      </c>
      <c r="U8" s="3">
        <v>126098.59</v>
      </c>
      <c r="V8" s="3">
        <v>1330490.3899999999</v>
      </c>
      <c r="W8" s="3">
        <v>1428618.1</v>
      </c>
      <c r="X8" s="3">
        <v>3545487.49</v>
      </c>
      <c r="Y8" s="3">
        <v>27802.43</v>
      </c>
      <c r="Z8" s="3">
        <v>6458497</v>
      </c>
      <c r="AA8" s="4">
        <f t="shared" si="0"/>
        <v>9.5511916509137791</v>
      </c>
      <c r="AB8" s="4">
        <f t="shared" si="1"/>
        <v>7.3753039283508237E-2</v>
      </c>
      <c r="AC8" s="4">
        <f t="shared" si="2"/>
        <v>1.4817601638954456</v>
      </c>
      <c r="AD8" s="4">
        <f t="shared" si="3"/>
        <v>-0.99215836183926287</v>
      </c>
      <c r="AE8" s="4">
        <f t="shared" si="4"/>
        <v>2.5286366230633677</v>
      </c>
    </row>
    <row r="9" spans="1:31" x14ac:dyDescent="0.2">
      <c r="N9" s="2" t="s">
        <v>3</v>
      </c>
      <c r="O9" s="3">
        <v>23141511.829999998</v>
      </c>
      <c r="T9" s="2" t="s">
        <v>324</v>
      </c>
      <c r="U9" s="3">
        <v>88128.18</v>
      </c>
      <c r="V9" s="3">
        <v>609959.35</v>
      </c>
      <c r="W9" s="3">
        <v>603651.73</v>
      </c>
      <c r="X9" s="3">
        <v>1711747.25</v>
      </c>
      <c r="Y9" s="3"/>
      <c r="Z9" s="3">
        <v>3013486.51</v>
      </c>
      <c r="AA9" s="4">
        <f t="shared" si="0"/>
        <v>5.9212747840702038</v>
      </c>
      <c r="AB9" s="4">
        <f t="shared" si="1"/>
        <v>-1.0341049776513789E-2</v>
      </c>
      <c r="AC9" s="4">
        <f t="shared" si="2"/>
        <v>1.8356536806413195</v>
      </c>
      <c r="AD9" s="4">
        <f t="shared" si="3"/>
        <v>-1</v>
      </c>
      <c r="AE9" s="4">
        <f t="shared" si="4"/>
        <v>1.6866468537337522</v>
      </c>
    </row>
    <row r="10" spans="1:31" x14ac:dyDescent="0.2">
      <c r="L10" s="1" t="s">
        <v>114</v>
      </c>
      <c r="M10" t="s">
        <v>4</v>
      </c>
      <c r="N10" t="s">
        <v>106</v>
      </c>
      <c r="O10" t="s">
        <v>107</v>
      </c>
      <c r="T10" s="2" t="s">
        <v>3</v>
      </c>
      <c r="U10" s="3">
        <v>377331</v>
      </c>
      <c r="V10" s="3">
        <v>4069106.54</v>
      </c>
      <c r="W10" s="3">
        <v>5752004.9400000004</v>
      </c>
      <c r="X10" s="3">
        <v>12864917.92</v>
      </c>
      <c r="Y10" s="3">
        <v>78151.429999999993</v>
      </c>
      <c r="Z10" s="3">
        <v>23141511.829999998</v>
      </c>
    </row>
    <row r="11" spans="1:31" x14ac:dyDescent="0.2">
      <c r="L11" s="2" t="s">
        <v>103</v>
      </c>
      <c r="M11" s="7">
        <v>377331</v>
      </c>
      <c r="N11" s="3">
        <v>3811.4242424242425</v>
      </c>
      <c r="O11" s="3">
        <v>99</v>
      </c>
    </row>
    <row r="12" spans="1:31" x14ac:dyDescent="0.2">
      <c r="B12" s="1" t="s">
        <v>0</v>
      </c>
      <c r="C12" t="s">
        <v>121</v>
      </c>
      <c r="L12" s="2" t="s">
        <v>366</v>
      </c>
      <c r="M12" s="7">
        <v>4069106.54</v>
      </c>
      <c r="N12" s="3">
        <v>3115.7017917304747</v>
      </c>
      <c r="O12" s="3">
        <v>1306</v>
      </c>
      <c r="T12" s="1" t="s">
        <v>101</v>
      </c>
      <c r="U12" t="s">
        <v>4</v>
      </c>
    </row>
    <row r="13" spans="1:31" x14ac:dyDescent="0.2">
      <c r="B13" s="2" t="s">
        <v>115</v>
      </c>
      <c r="C13" s="3">
        <v>906</v>
      </c>
      <c r="L13" s="2" t="s">
        <v>367</v>
      </c>
      <c r="M13" s="7">
        <v>5752004.9400000004</v>
      </c>
      <c r="N13" s="3">
        <v>3334.4956173913047</v>
      </c>
      <c r="O13" s="3">
        <v>1725</v>
      </c>
      <c r="T13" s="2" t="s">
        <v>326</v>
      </c>
      <c r="U13" s="10">
        <v>281018.36</v>
      </c>
    </row>
    <row r="14" spans="1:31" x14ac:dyDescent="0.2">
      <c r="B14" s="2" t="s">
        <v>116</v>
      </c>
      <c r="C14" s="3">
        <v>476</v>
      </c>
      <c r="L14" s="2" t="s">
        <v>104</v>
      </c>
      <c r="M14" s="7">
        <v>12864917.92</v>
      </c>
      <c r="N14" s="3">
        <v>3424.2528400319402</v>
      </c>
      <c r="O14" s="3">
        <v>3757</v>
      </c>
      <c r="T14" s="2" t="s">
        <v>58</v>
      </c>
      <c r="U14" s="10">
        <v>291047.25</v>
      </c>
    </row>
    <row r="15" spans="1:31" x14ac:dyDescent="0.2">
      <c r="B15" s="2" t="s">
        <v>117</v>
      </c>
      <c r="C15" s="3">
        <v>5298</v>
      </c>
      <c r="L15" s="2" t="s">
        <v>105</v>
      </c>
      <c r="M15" s="7">
        <v>78151.429999999993</v>
      </c>
      <c r="N15" s="3">
        <v>3126.0571999999997</v>
      </c>
      <c r="O15" s="3">
        <v>25</v>
      </c>
      <c r="T15" s="2" t="s">
        <v>268</v>
      </c>
      <c r="U15" s="10">
        <v>293861.14</v>
      </c>
    </row>
    <row r="16" spans="1:31" x14ac:dyDescent="0.2">
      <c r="B16" s="2" t="s">
        <v>118</v>
      </c>
      <c r="C16" s="3">
        <v>967</v>
      </c>
      <c r="L16" s="2" t="s">
        <v>3</v>
      </c>
      <c r="M16" s="5">
        <v>23141511.829999998</v>
      </c>
      <c r="N16" s="3">
        <v>3348.0196513310184</v>
      </c>
      <c r="O16" s="3">
        <v>6912</v>
      </c>
      <c r="T16" s="2" t="s">
        <v>134</v>
      </c>
      <c r="U16" s="10">
        <v>300694.78999999998</v>
      </c>
    </row>
    <row r="17" spans="1:24" x14ac:dyDescent="0.2">
      <c r="B17" s="2" t="s">
        <v>119</v>
      </c>
      <c r="C17" s="3">
        <v>952</v>
      </c>
      <c r="T17" s="2" t="s">
        <v>140</v>
      </c>
      <c r="U17" s="10">
        <v>326819.48</v>
      </c>
      <c r="W17" s="1" t="s">
        <v>0</v>
      </c>
      <c r="X17" t="s">
        <v>4</v>
      </c>
    </row>
    <row r="18" spans="1:24" x14ac:dyDescent="0.2">
      <c r="B18" s="2" t="s">
        <v>120</v>
      </c>
      <c r="C18" s="3">
        <v>474</v>
      </c>
      <c r="T18" s="2" t="s">
        <v>235</v>
      </c>
      <c r="U18" s="10">
        <v>345618.59</v>
      </c>
      <c r="W18" s="2" t="s">
        <v>324</v>
      </c>
      <c r="X18" s="3">
        <v>3013486.51</v>
      </c>
    </row>
    <row r="19" spans="1:24" x14ac:dyDescent="0.2">
      <c r="B19" s="2" t="s">
        <v>3</v>
      </c>
      <c r="C19" s="3">
        <v>9073</v>
      </c>
      <c r="G19" s="1" t="s">
        <v>4</v>
      </c>
      <c r="H19" s="1" t="s">
        <v>102</v>
      </c>
      <c r="T19" s="2" t="s">
        <v>249</v>
      </c>
      <c r="U19" s="10">
        <v>382873.3</v>
      </c>
      <c r="W19" s="2" t="s">
        <v>131</v>
      </c>
      <c r="X19" s="3">
        <v>7744405.3600000003</v>
      </c>
    </row>
    <row r="20" spans="1:24" x14ac:dyDescent="0.2">
      <c r="G20" s="1" t="s">
        <v>113</v>
      </c>
      <c r="H20" t="s">
        <v>105</v>
      </c>
      <c r="I20" t="s">
        <v>103</v>
      </c>
      <c r="J20" t="s">
        <v>366</v>
      </c>
      <c r="K20" t="s">
        <v>367</v>
      </c>
      <c r="L20" t="s">
        <v>104</v>
      </c>
      <c r="M20" t="s">
        <v>3</v>
      </c>
      <c r="T20" s="2" t="s">
        <v>3</v>
      </c>
      <c r="U20" s="3">
        <v>2221932.91</v>
      </c>
      <c r="W20" s="2" t="s">
        <v>99</v>
      </c>
      <c r="X20" s="3">
        <v>6458497</v>
      </c>
    </row>
    <row r="21" spans="1:24" x14ac:dyDescent="0.2">
      <c r="G21" s="2" t="s">
        <v>249</v>
      </c>
      <c r="H21" s="3"/>
      <c r="I21" s="3">
        <v>9414.23</v>
      </c>
      <c r="J21" s="3">
        <v>105504.27</v>
      </c>
      <c r="K21" s="3">
        <v>202060.52</v>
      </c>
      <c r="L21" s="3">
        <v>65894.28</v>
      </c>
      <c r="M21" s="3">
        <v>382873.3</v>
      </c>
      <c r="N21" s="4"/>
      <c r="O21" s="1" t="s">
        <v>0</v>
      </c>
      <c r="P21" t="s">
        <v>4</v>
      </c>
      <c r="W21" s="2" t="s">
        <v>230</v>
      </c>
      <c r="X21" s="3">
        <v>5925122.96</v>
      </c>
    </row>
    <row r="22" spans="1:24" x14ac:dyDescent="0.2">
      <c r="G22" s="2" t="s">
        <v>235</v>
      </c>
      <c r="H22" s="3"/>
      <c r="I22" s="3">
        <v>8348.08</v>
      </c>
      <c r="J22" s="3">
        <v>78933.56</v>
      </c>
      <c r="K22" s="3">
        <v>86156.91</v>
      </c>
      <c r="L22" s="3">
        <v>172180.04</v>
      </c>
      <c r="M22" s="3">
        <v>345618.59</v>
      </c>
      <c r="N22" s="4"/>
      <c r="O22" s="2" t="s">
        <v>103</v>
      </c>
      <c r="P22" s="5">
        <v>377331</v>
      </c>
      <c r="W22" s="2" t="s">
        <v>3</v>
      </c>
      <c r="X22" s="3">
        <v>23141511.829999998</v>
      </c>
    </row>
    <row r="23" spans="1:24" x14ac:dyDescent="0.2">
      <c r="G23" s="2" t="s">
        <v>140</v>
      </c>
      <c r="H23" s="3"/>
      <c r="I23" s="3">
        <v>9580.8700000000008</v>
      </c>
      <c r="J23" s="3">
        <v>85418.97</v>
      </c>
      <c r="K23" s="3">
        <v>146537.01</v>
      </c>
      <c r="L23" s="3">
        <v>85282.63</v>
      </c>
      <c r="M23" s="3">
        <v>326819.48</v>
      </c>
      <c r="N23" s="4"/>
      <c r="O23" s="2" t="s">
        <v>366</v>
      </c>
      <c r="P23" s="5">
        <v>4069106.54</v>
      </c>
    </row>
    <row r="24" spans="1:24" x14ac:dyDescent="0.2">
      <c r="G24" s="2" t="s">
        <v>134</v>
      </c>
      <c r="H24" s="3"/>
      <c r="I24" s="3">
        <v>10166.07</v>
      </c>
      <c r="J24" s="3">
        <v>88383.039999999994</v>
      </c>
      <c r="K24" s="3">
        <v>103768.09</v>
      </c>
      <c r="L24" s="3">
        <v>98377.59</v>
      </c>
      <c r="M24" s="3">
        <v>300694.78999999998</v>
      </c>
      <c r="N24" s="4"/>
      <c r="O24" s="2" t="s">
        <v>367</v>
      </c>
      <c r="P24" s="5">
        <v>5752004.9400000004</v>
      </c>
    </row>
    <row r="25" spans="1:24" x14ac:dyDescent="0.2">
      <c r="G25" s="2" t="s">
        <v>268</v>
      </c>
      <c r="H25" s="3"/>
      <c r="I25" s="3">
        <v>8526.1</v>
      </c>
      <c r="J25" s="3">
        <v>90223.23</v>
      </c>
      <c r="K25" s="3">
        <v>158416.13</v>
      </c>
      <c r="L25" s="3">
        <v>36695.68</v>
      </c>
      <c r="M25" s="3">
        <v>293861.14</v>
      </c>
      <c r="N25" s="4"/>
      <c r="O25" s="2" t="s">
        <v>104</v>
      </c>
      <c r="P25" s="5">
        <v>12864917.92</v>
      </c>
    </row>
    <row r="26" spans="1:24" x14ac:dyDescent="0.2">
      <c r="G26" s="2" t="s">
        <v>58</v>
      </c>
      <c r="H26" s="3"/>
      <c r="I26" s="3">
        <v>8305.2900000000009</v>
      </c>
      <c r="J26" s="3">
        <v>101522.91</v>
      </c>
      <c r="K26" s="3">
        <v>96434.42</v>
      </c>
      <c r="L26" s="3">
        <v>84784.63</v>
      </c>
      <c r="M26" s="3">
        <v>291047.25</v>
      </c>
      <c r="N26" s="4"/>
      <c r="O26" s="2" t="s">
        <v>105</v>
      </c>
      <c r="P26" s="5">
        <v>78151.429999999993</v>
      </c>
    </row>
    <row r="27" spans="1:24" x14ac:dyDescent="0.2">
      <c r="G27" s="2" t="s">
        <v>326</v>
      </c>
      <c r="H27" s="3"/>
      <c r="I27" s="3">
        <v>8422.26</v>
      </c>
      <c r="J27" s="3">
        <v>91960.95</v>
      </c>
      <c r="K27" s="3">
        <v>75208.28</v>
      </c>
      <c r="L27" s="3">
        <v>105426.87</v>
      </c>
      <c r="M27" s="3">
        <v>281018.36</v>
      </c>
      <c r="N27" s="4"/>
      <c r="O27" s="2" t="s">
        <v>3</v>
      </c>
      <c r="P27" s="5">
        <v>23141511.829999998</v>
      </c>
    </row>
    <row r="28" spans="1:24" x14ac:dyDescent="0.2">
      <c r="G28" s="2" t="s">
        <v>146</v>
      </c>
      <c r="H28" s="3"/>
      <c r="I28" s="3">
        <v>9316.48</v>
      </c>
      <c r="J28" s="3">
        <v>87584.76</v>
      </c>
      <c r="K28" s="3">
        <v>108037.85</v>
      </c>
      <c r="L28" s="3">
        <v>73636.55</v>
      </c>
      <c r="M28" s="3">
        <v>278575.64</v>
      </c>
      <c r="N28" s="4"/>
    </row>
    <row r="29" spans="1:24" x14ac:dyDescent="0.2">
      <c r="G29" s="2" t="s">
        <v>83</v>
      </c>
      <c r="H29" s="3"/>
      <c r="I29" s="3">
        <v>9311.44</v>
      </c>
      <c r="J29" s="3">
        <v>103489.36</v>
      </c>
      <c r="K29" s="3">
        <v>85215.95</v>
      </c>
      <c r="L29" s="3">
        <v>77271.55</v>
      </c>
      <c r="M29" s="3">
        <v>275288.3</v>
      </c>
      <c r="N29" s="4"/>
    </row>
    <row r="30" spans="1:24" x14ac:dyDescent="0.2">
      <c r="G30" s="2" t="s">
        <v>141</v>
      </c>
      <c r="H30" s="3"/>
      <c r="I30" s="3">
        <v>7531.39</v>
      </c>
      <c r="J30" s="3">
        <v>90421.38</v>
      </c>
      <c r="K30" s="3">
        <v>90375.46</v>
      </c>
      <c r="L30" s="3">
        <v>84344.61</v>
      </c>
      <c r="M30" s="3">
        <v>272672.84000000003</v>
      </c>
      <c r="N30" s="4"/>
    </row>
    <row r="31" spans="1:24" x14ac:dyDescent="0.2">
      <c r="A31" t="s">
        <v>121</v>
      </c>
      <c r="G31" s="2" t="s">
        <v>95</v>
      </c>
      <c r="H31" s="3"/>
      <c r="I31" s="3">
        <v>14305.35</v>
      </c>
      <c r="J31" s="3">
        <v>85538.1</v>
      </c>
      <c r="K31" s="3">
        <v>84830.12</v>
      </c>
      <c r="L31" s="3">
        <v>84481.77</v>
      </c>
      <c r="M31" s="3">
        <v>269155.34000000003</v>
      </c>
      <c r="N31" s="4"/>
    </row>
    <row r="32" spans="1:24" x14ac:dyDescent="0.2">
      <c r="A32" s="6">
        <v>6912</v>
      </c>
      <c r="G32" s="2" t="s">
        <v>236</v>
      </c>
      <c r="H32" s="3"/>
      <c r="I32" s="3"/>
      <c r="J32" s="3"/>
      <c r="K32" s="3"/>
      <c r="L32" s="3">
        <v>255319.18</v>
      </c>
      <c r="M32" s="3">
        <v>255319.18</v>
      </c>
      <c r="N32" s="4"/>
    </row>
    <row r="33" spans="1:26" x14ac:dyDescent="0.2">
      <c r="G33" s="2" t="s">
        <v>29</v>
      </c>
      <c r="H33" s="3"/>
      <c r="I33" s="3">
        <v>3274.25</v>
      </c>
      <c r="J33" s="3">
        <v>133709.76999999999</v>
      </c>
      <c r="K33" s="3">
        <v>38546.6</v>
      </c>
      <c r="L33" s="3">
        <v>78105.13</v>
      </c>
      <c r="M33" s="3">
        <v>253635.75</v>
      </c>
      <c r="N33" s="4"/>
    </row>
    <row r="34" spans="1:26" x14ac:dyDescent="0.2">
      <c r="G34" s="2" t="s">
        <v>39</v>
      </c>
      <c r="H34" s="3"/>
      <c r="I34" s="3">
        <v>7830.73</v>
      </c>
      <c r="J34" s="3">
        <v>69245.37</v>
      </c>
      <c r="K34" s="3">
        <v>90936.36</v>
      </c>
      <c r="L34" s="3">
        <v>83287.31</v>
      </c>
      <c r="M34" s="3">
        <v>251299.77</v>
      </c>
      <c r="N34" s="4"/>
      <c r="U34" s="1" t="s">
        <v>102</v>
      </c>
      <c r="Y34" s="1" t="s">
        <v>0</v>
      </c>
      <c r="Z34" t="s">
        <v>4</v>
      </c>
    </row>
    <row r="35" spans="1:26" x14ac:dyDescent="0.2">
      <c r="A35" t="s">
        <v>121</v>
      </c>
      <c r="G35" s="2" t="s">
        <v>89</v>
      </c>
      <c r="H35" s="3">
        <v>6546.6</v>
      </c>
      <c r="I35" s="3">
        <v>9001.31</v>
      </c>
      <c r="J35" s="3">
        <v>72630.990000000005</v>
      </c>
      <c r="K35" s="3">
        <v>58611.3</v>
      </c>
      <c r="L35" s="3">
        <v>97905.79</v>
      </c>
      <c r="M35" s="3">
        <v>244695.99</v>
      </c>
      <c r="N35" s="4"/>
      <c r="T35" s="1" t="s">
        <v>0</v>
      </c>
      <c r="U35" t="s">
        <v>105</v>
      </c>
      <c r="V35" t="s">
        <v>3</v>
      </c>
      <c r="Y35" s="2" t="s">
        <v>1</v>
      </c>
      <c r="Z35" s="5">
        <v>1098137.72</v>
      </c>
    </row>
    <row r="36" spans="1:26" x14ac:dyDescent="0.2">
      <c r="A36" s="3">
        <v>351</v>
      </c>
      <c r="G36" s="2" t="s">
        <v>247</v>
      </c>
      <c r="H36" s="3"/>
      <c r="I36" s="3">
        <v>10182.469999999999</v>
      </c>
      <c r="J36" s="3">
        <v>73253.73</v>
      </c>
      <c r="K36" s="3">
        <v>90864.87</v>
      </c>
      <c r="L36" s="3">
        <v>67410.179999999993</v>
      </c>
      <c r="M36" s="3">
        <v>241711.25</v>
      </c>
      <c r="N36" s="4"/>
      <c r="T36" s="2" t="s">
        <v>395</v>
      </c>
      <c r="Y36" s="2" t="s">
        <v>130</v>
      </c>
      <c r="Z36" s="5">
        <v>1010690.6</v>
      </c>
    </row>
    <row r="37" spans="1:26" x14ac:dyDescent="0.2">
      <c r="G37" s="2" t="s">
        <v>332</v>
      </c>
      <c r="H37" s="3"/>
      <c r="I37" s="3">
        <v>8434.61</v>
      </c>
      <c r="J37" s="3">
        <v>79014.14</v>
      </c>
      <c r="K37" s="3">
        <v>75148.800000000003</v>
      </c>
      <c r="L37" s="3">
        <v>76364.92</v>
      </c>
      <c r="M37" s="3">
        <v>238962.47</v>
      </c>
      <c r="N37" s="4"/>
      <c r="T37" s="2" t="s">
        <v>3</v>
      </c>
      <c r="Y37" s="2" t="s">
        <v>2</v>
      </c>
      <c r="Z37" s="5">
        <v>934212.93</v>
      </c>
    </row>
    <row r="38" spans="1:26" x14ac:dyDescent="0.2">
      <c r="G38" s="2" t="s">
        <v>157</v>
      </c>
      <c r="H38" s="3"/>
      <c r="I38" s="3"/>
      <c r="J38" s="3">
        <v>56979.39</v>
      </c>
      <c r="K38" s="3">
        <v>119927.71</v>
      </c>
      <c r="L38" s="3">
        <v>60874.2</v>
      </c>
      <c r="M38" s="3">
        <v>237781.3</v>
      </c>
      <c r="N38" s="4"/>
      <c r="Y38" s="2" t="s">
        <v>3</v>
      </c>
      <c r="Z38" s="3">
        <v>3043041.25</v>
      </c>
    </row>
    <row r="39" spans="1:26" x14ac:dyDescent="0.2">
      <c r="G39" s="2" t="s">
        <v>161</v>
      </c>
      <c r="H39" s="3"/>
      <c r="I39" s="3">
        <v>1847.13</v>
      </c>
      <c r="J39" s="3">
        <v>99619.86</v>
      </c>
      <c r="K39" s="3">
        <v>77618.62</v>
      </c>
      <c r="L39" s="3">
        <v>55965.46</v>
      </c>
      <c r="M39" s="3">
        <v>235051.07</v>
      </c>
      <c r="N39" s="4"/>
    </row>
    <row r="40" spans="1:26" x14ac:dyDescent="0.2">
      <c r="G40" s="2" t="s">
        <v>149</v>
      </c>
      <c r="H40" s="3"/>
      <c r="I40" s="3"/>
      <c r="J40" s="3">
        <v>103146.55</v>
      </c>
      <c r="K40" s="3">
        <v>64258.01</v>
      </c>
      <c r="L40" s="3">
        <v>66821.09</v>
      </c>
      <c r="M40" s="3">
        <v>234225.65</v>
      </c>
      <c r="N40" s="4"/>
    </row>
    <row r="41" spans="1:26" x14ac:dyDescent="0.2">
      <c r="G41" s="2" t="s">
        <v>232</v>
      </c>
      <c r="H41" s="3"/>
      <c r="I41" s="3">
        <v>2619.8200000000002</v>
      </c>
      <c r="J41" s="3">
        <v>41407.980000000003</v>
      </c>
      <c r="K41" s="3">
        <v>39723.25</v>
      </c>
      <c r="L41" s="3">
        <v>148105.93</v>
      </c>
      <c r="M41" s="3">
        <v>231856.98</v>
      </c>
      <c r="N41" s="4"/>
    </row>
    <row r="42" spans="1:26" x14ac:dyDescent="0.2">
      <c r="C42" t="s">
        <v>122</v>
      </c>
      <c r="G42" s="2" t="s">
        <v>241</v>
      </c>
      <c r="H42" s="3"/>
      <c r="I42" s="3"/>
      <c r="J42" s="3">
        <v>40719.93</v>
      </c>
      <c r="K42" s="3">
        <v>95531.23</v>
      </c>
      <c r="L42" s="3">
        <v>81222.69</v>
      </c>
      <c r="M42" s="3">
        <v>217473.85</v>
      </c>
      <c r="N42" s="4"/>
    </row>
    <row r="43" spans="1:26" x14ac:dyDescent="0.2">
      <c r="C43" s="7">
        <v>3675765</v>
      </c>
      <c r="G43" s="2" t="s">
        <v>133</v>
      </c>
      <c r="H43" s="3"/>
      <c r="I43" s="3">
        <v>2273.2399999999998</v>
      </c>
      <c r="J43" s="3">
        <v>37055.910000000003</v>
      </c>
      <c r="K43" s="3">
        <v>37400.44</v>
      </c>
      <c r="L43" s="3">
        <v>129157.38</v>
      </c>
      <c r="M43" s="3">
        <v>205886.97</v>
      </c>
      <c r="N43" s="4"/>
    </row>
    <row r="44" spans="1:26" x14ac:dyDescent="0.2">
      <c r="G44" s="2" t="s">
        <v>142</v>
      </c>
      <c r="H44" s="3"/>
      <c r="I44" s="3"/>
      <c r="J44" s="3">
        <v>18780.73</v>
      </c>
      <c r="K44" s="3">
        <v>97507.73</v>
      </c>
      <c r="L44" s="3">
        <v>83886.2</v>
      </c>
      <c r="M44" s="3">
        <v>200174.66</v>
      </c>
      <c r="N44" s="4"/>
    </row>
    <row r="45" spans="1:26" x14ac:dyDescent="0.2">
      <c r="G45" s="2" t="s">
        <v>15</v>
      </c>
      <c r="H45" s="3"/>
      <c r="I45" s="3"/>
      <c r="J45" s="3">
        <v>9806.2199999999993</v>
      </c>
      <c r="K45" s="3">
        <v>93155.95</v>
      </c>
      <c r="L45" s="3">
        <v>85495.29</v>
      </c>
      <c r="M45" s="3">
        <v>188457.46</v>
      </c>
      <c r="N45" s="4"/>
    </row>
    <row r="46" spans="1:26" x14ac:dyDescent="0.2">
      <c r="C46" t="s">
        <v>123</v>
      </c>
      <c r="G46" s="2" t="s">
        <v>43</v>
      </c>
      <c r="H46" s="3"/>
      <c r="I46" s="3"/>
      <c r="J46" s="3"/>
      <c r="K46" s="3">
        <v>95205.25</v>
      </c>
      <c r="L46" s="3">
        <v>90258.51</v>
      </c>
      <c r="M46" s="3">
        <v>185463.76</v>
      </c>
      <c r="N46" s="4"/>
    </row>
    <row r="47" spans="1:26" x14ac:dyDescent="0.2">
      <c r="C47" s="9">
        <v>9672346.5399999991</v>
      </c>
      <c r="G47" s="2" t="s">
        <v>234</v>
      </c>
      <c r="H47" s="3"/>
      <c r="I47" s="3"/>
      <c r="J47" s="3">
        <v>2957.11</v>
      </c>
      <c r="K47" s="3">
        <v>75810.880000000005</v>
      </c>
      <c r="L47" s="3">
        <v>100993.44</v>
      </c>
      <c r="M47" s="3">
        <v>179761.43</v>
      </c>
      <c r="N47" s="4"/>
    </row>
    <row r="48" spans="1:26" x14ac:dyDescent="0.2">
      <c r="G48" s="2" t="s">
        <v>144</v>
      </c>
      <c r="H48" s="3"/>
      <c r="I48" s="3"/>
      <c r="J48" s="3"/>
      <c r="K48" s="3">
        <v>88226.22</v>
      </c>
      <c r="L48" s="3">
        <v>79491.179999999993</v>
      </c>
      <c r="M48" s="3">
        <v>167717.4</v>
      </c>
      <c r="N48" s="4"/>
    </row>
    <row r="49" spans="3:14" x14ac:dyDescent="0.2">
      <c r="G49" s="2" t="s">
        <v>132</v>
      </c>
      <c r="H49" s="3"/>
      <c r="I49" s="3"/>
      <c r="J49" s="3"/>
      <c r="K49" s="3">
        <v>3800.02</v>
      </c>
      <c r="L49" s="3">
        <v>163471.78</v>
      </c>
      <c r="M49" s="3">
        <v>167271.79999999999</v>
      </c>
      <c r="N49" s="4"/>
    </row>
    <row r="50" spans="3:14" x14ac:dyDescent="0.2">
      <c r="G50" s="2" t="s">
        <v>179</v>
      </c>
      <c r="H50" s="3"/>
      <c r="I50" s="3">
        <v>1879.03</v>
      </c>
      <c r="J50" s="3">
        <v>16518.91</v>
      </c>
      <c r="K50" s="3">
        <v>106385.36</v>
      </c>
      <c r="L50" s="3">
        <v>39104.089999999997</v>
      </c>
      <c r="M50" s="3">
        <v>163887.39000000001</v>
      </c>
      <c r="N50" s="4"/>
    </row>
    <row r="51" spans="3:14" x14ac:dyDescent="0.2">
      <c r="G51" s="2" t="s">
        <v>5</v>
      </c>
      <c r="H51" s="3"/>
      <c r="I51" s="3">
        <v>1904.48</v>
      </c>
      <c r="J51" s="3">
        <v>72165.009999999995</v>
      </c>
      <c r="K51" s="3">
        <v>52053.65</v>
      </c>
      <c r="L51" s="3">
        <v>37456.04</v>
      </c>
      <c r="M51" s="3">
        <v>163579.18</v>
      </c>
      <c r="N51" s="4"/>
    </row>
    <row r="52" spans="3:14" x14ac:dyDescent="0.2">
      <c r="G52" s="2" t="s">
        <v>338</v>
      </c>
      <c r="H52" s="3"/>
      <c r="I52" s="3">
        <v>50344.58</v>
      </c>
      <c r="J52" s="3">
        <v>29591.62</v>
      </c>
      <c r="K52" s="3">
        <v>33673.379999999997</v>
      </c>
      <c r="L52" s="3">
        <v>47685.04</v>
      </c>
      <c r="M52" s="3">
        <v>161294.62</v>
      </c>
      <c r="N52" s="4"/>
    </row>
    <row r="53" spans="3:14" x14ac:dyDescent="0.2">
      <c r="C53" t="s">
        <v>124</v>
      </c>
      <c r="G53" s="2" t="s">
        <v>153</v>
      </c>
      <c r="H53" s="3"/>
      <c r="I53" s="3">
        <v>3278.98</v>
      </c>
      <c r="J53" s="3">
        <v>50850.7</v>
      </c>
      <c r="K53" s="3">
        <v>42174.9</v>
      </c>
      <c r="L53" s="3">
        <v>63746.46</v>
      </c>
      <c r="M53" s="3">
        <v>160051.04</v>
      </c>
      <c r="N53" s="4"/>
    </row>
    <row r="54" spans="3:14" x14ac:dyDescent="0.2">
      <c r="C54" s="5">
        <v>7593159.7699999996</v>
      </c>
      <c r="G54" s="2" t="s">
        <v>148</v>
      </c>
      <c r="H54" s="3"/>
      <c r="I54" s="3"/>
      <c r="J54" s="3"/>
      <c r="K54" s="3">
        <v>89913.76</v>
      </c>
      <c r="L54" s="3">
        <v>67868.759999999995</v>
      </c>
      <c r="M54" s="3">
        <v>157782.51999999999</v>
      </c>
      <c r="N54" s="4"/>
    </row>
    <row r="55" spans="3:14" x14ac:dyDescent="0.2">
      <c r="G55" s="2" t="s">
        <v>44</v>
      </c>
      <c r="H55" s="3"/>
      <c r="I55" s="3">
        <v>8756</v>
      </c>
      <c r="J55" s="3">
        <v>75313.22</v>
      </c>
      <c r="K55" s="3">
        <v>73454.02</v>
      </c>
      <c r="L55" s="3"/>
      <c r="M55" s="3">
        <v>157523.24</v>
      </c>
      <c r="N55" s="4"/>
    </row>
    <row r="56" spans="3:14" x14ac:dyDescent="0.2">
      <c r="G56" s="2" t="s">
        <v>201</v>
      </c>
      <c r="H56" s="3"/>
      <c r="I56" s="3"/>
      <c r="J56" s="3">
        <v>52308.19</v>
      </c>
      <c r="K56" s="3">
        <v>86465.89</v>
      </c>
      <c r="L56" s="3">
        <v>17808.16</v>
      </c>
      <c r="M56" s="3">
        <v>156582.24</v>
      </c>
      <c r="N56" s="4"/>
    </row>
    <row r="57" spans="3:14" x14ac:dyDescent="0.2">
      <c r="C57" t="s">
        <v>125</v>
      </c>
      <c r="G57" s="2" t="s">
        <v>151</v>
      </c>
      <c r="H57" s="3"/>
      <c r="I57" s="3"/>
      <c r="J57" s="3"/>
      <c r="K57" s="3">
        <v>89239.46</v>
      </c>
      <c r="L57" s="3">
        <v>65571.97</v>
      </c>
      <c r="M57" s="3">
        <v>154811.43</v>
      </c>
      <c r="N57" s="4"/>
    </row>
    <row r="58" spans="3:14" x14ac:dyDescent="0.2">
      <c r="C58" s="5">
        <v>5876005.5200000042</v>
      </c>
      <c r="G58" s="2" t="s">
        <v>87</v>
      </c>
      <c r="H58" s="3"/>
      <c r="I58" s="3">
        <v>6354.89</v>
      </c>
      <c r="J58" s="3">
        <v>38243.58</v>
      </c>
      <c r="K58" s="3">
        <v>42184.55</v>
      </c>
      <c r="L58" s="3">
        <v>66922.080000000002</v>
      </c>
      <c r="M58" s="3">
        <v>153705.1</v>
      </c>
      <c r="N58" s="4"/>
    </row>
    <row r="59" spans="3:14" x14ac:dyDescent="0.2">
      <c r="G59" s="2" t="s">
        <v>259</v>
      </c>
      <c r="H59" s="3"/>
      <c r="I59" s="3">
        <v>2709.62</v>
      </c>
      <c r="J59" s="3">
        <v>66277.67</v>
      </c>
      <c r="K59" s="3">
        <v>42487.6</v>
      </c>
      <c r="L59" s="3">
        <v>41540.980000000003</v>
      </c>
      <c r="M59" s="3">
        <v>153015.87</v>
      </c>
      <c r="N59" s="4"/>
    </row>
    <row r="60" spans="3:14" x14ac:dyDescent="0.2">
      <c r="G60" s="2" t="s">
        <v>14</v>
      </c>
      <c r="H60" s="3"/>
      <c r="I60" s="3">
        <v>3510.93</v>
      </c>
      <c r="J60" s="3">
        <v>48031.88</v>
      </c>
      <c r="K60" s="3">
        <v>47385.93</v>
      </c>
      <c r="L60" s="3">
        <v>48670.82</v>
      </c>
      <c r="M60" s="3">
        <v>147599.56</v>
      </c>
      <c r="N60" s="4"/>
    </row>
    <row r="61" spans="3:14" x14ac:dyDescent="0.2">
      <c r="D61" t="s">
        <v>129</v>
      </c>
      <c r="G61" s="2" t="s">
        <v>138</v>
      </c>
      <c r="H61" s="3"/>
      <c r="I61" s="3"/>
      <c r="J61" s="3"/>
      <c r="K61" s="3">
        <v>49526.5</v>
      </c>
      <c r="L61" s="3">
        <v>95339.33</v>
      </c>
      <c r="M61" s="3">
        <v>144865.82999999999</v>
      </c>
      <c r="N61" s="4"/>
    </row>
    <row r="62" spans="3:14" x14ac:dyDescent="0.2">
      <c r="D62" s="7">
        <v>23141511.829999998</v>
      </c>
      <c r="G62" s="2" t="s">
        <v>329</v>
      </c>
      <c r="H62" s="3"/>
      <c r="I62" s="3"/>
      <c r="J62" s="3"/>
      <c r="K62" s="3">
        <v>60943.47</v>
      </c>
      <c r="L62" s="3">
        <v>82527.789999999994</v>
      </c>
      <c r="M62" s="3">
        <v>143471.26</v>
      </c>
      <c r="N62" s="4"/>
    </row>
    <row r="63" spans="3:14" x14ac:dyDescent="0.2">
      <c r="G63" s="2" t="s">
        <v>175</v>
      </c>
      <c r="H63" s="3"/>
      <c r="I63" s="3">
        <v>25609.69</v>
      </c>
      <c r="J63" s="3">
        <v>38515.06</v>
      </c>
      <c r="K63" s="3">
        <v>34209.22</v>
      </c>
      <c r="L63" s="3">
        <v>41712.71</v>
      </c>
      <c r="M63" s="3">
        <v>140046.68</v>
      </c>
      <c r="N63" s="4"/>
    </row>
    <row r="64" spans="3:14" x14ac:dyDescent="0.2">
      <c r="G64" s="2" t="s">
        <v>325</v>
      </c>
      <c r="H64" s="3"/>
      <c r="I64" s="3"/>
      <c r="J64" s="3"/>
      <c r="K64" s="3">
        <v>25011.88</v>
      </c>
      <c r="L64" s="3">
        <v>114003.21</v>
      </c>
      <c r="M64" s="3">
        <v>139015.09</v>
      </c>
      <c r="N64" s="4"/>
    </row>
    <row r="65" spans="1:14" x14ac:dyDescent="0.2">
      <c r="G65" s="2" t="s">
        <v>56</v>
      </c>
      <c r="H65" s="3">
        <v>2493.23</v>
      </c>
      <c r="I65" s="3">
        <v>14446.12</v>
      </c>
      <c r="J65" s="3">
        <v>39393.61</v>
      </c>
      <c r="K65" s="3">
        <v>40161.74</v>
      </c>
      <c r="L65" s="3">
        <v>41828.89</v>
      </c>
      <c r="M65" s="3">
        <v>138323.59</v>
      </c>
      <c r="N65" s="4"/>
    </row>
    <row r="66" spans="1:14" x14ac:dyDescent="0.2">
      <c r="G66" s="2" t="s">
        <v>163</v>
      </c>
      <c r="H66" s="3"/>
      <c r="I66" s="3">
        <v>3419.45</v>
      </c>
      <c r="J66" s="3">
        <v>37567.29</v>
      </c>
      <c r="K66" s="3">
        <v>44043.27</v>
      </c>
      <c r="L66" s="3">
        <v>52570.66</v>
      </c>
      <c r="M66" s="3">
        <v>137600.67000000001</v>
      </c>
      <c r="N66" s="4"/>
    </row>
    <row r="67" spans="1:14" x14ac:dyDescent="0.2">
      <c r="G67" s="2" t="s">
        <v>170</v>
      </c>
      <c r="H67" s="3"/>
      <c r="I67" s="3">
        <v>8371.66</v>
      </c>
      <c r="J67" s="3">
        <v>36969.94</v>
      </c>
      <c r="K67" s="3">
        <v>48454.93</v>
      </c>
      <c r="L67" s="3">
        <v>43431.35</v>
      </c>
      <c r="M67" s="3">
        <v>137227.88</v>
      </c>
      <c r="N67" s="4"/>
    </row>
    <row r="68" spans="1:14" x14ac:dyDescent="0.2">
      <c r="G68" s="2" t="s">
        <v>256</v>
      </c>
      <c r="H68" s="3"/>
      <c r="I68" s="3"/>
      <c r="J68" s="3">
        <v>51490.83</v>
      </c>
      <c r="K68" s="3">
        <v>41660.089999999997</v>
      </c>
      <c r="L68" s="3">
        <v>42773.23</v>
      </c>
      <c r="M68" s="3">
        <v>135924.15</v>
      </c>
      <c r="N68" s="4"/>
    </row>
    <row r="69" spans="1:14" x14ac:dyDescent="0.2">
      <c r="G69" s="2" t="s">
        <v>346</v>
      </c>
      <c r="H69" s="3"/>
      <c r="I69" s="3">
        <v>3033.82</v>
      </c>
      <c r="J69" s="3">
        <v>50911.98</v>
      </c>
      <c r="K69" s="3">
        <v>48680.29</v>
      </c>
      <c r="L69" s="3">
        <v>33196.76</v>
      </c>
      <c r="M69" s="3">
        <v>135822.85</v>
      </c>
      <c r="N69" s="4"/>
    </row>
    <row r="70" spans="1:14" x14ac:dyDescent="0.2">
      <c r="A70" t="s">
        <v>125</v>
      </c>
      <c r="B70" t="s">
        <v>124</v>
      </c>
      <c r="C70" t="s">
        <v>123</v>
      </c>
      <c r="G70" s="2" t="s">
        <v>240</v>
      </c>
      <c r="H70" s="3"/>
      <c r="I70" s="3"/>
      <c r="J70" s="3"/>
      <c r="K70" s="3">
        <v>49174.720000000001</v>
      </c>
      <c r="L70" s="3">
        <v>86555.72</v>
      </c>
      <c r="M70" s="3">
        <v>135730.44</v>
      </c>
      <c r="N70" s="4"/>
    </row>
    <row r="71" spans="1:14" x14ac:dyDescent="0.2">
      <c r="A71" s="9">
        <v>5876005.5200000042</v>
      </c>
      <c r="B71" s="9">
        <v>7593159.7699999996</v>
      </c>
      <c r="C71" s="9">
        <v>9672346.5399999991</v>
      </c>
      <c r="G71" s="2" t="s">
        <v>32</v>
      </c>
      <c r="H71" s="3"/>
      <c r="I71" s="3">
        <v>2684.84</v>
      </c>
      <c r="J71" s="3">
        <v>55901.93</v>
      </c>
      <c r="K71" s="3">
        <v>39403.51</v>
      </c>
      <c r="L71" s="3">
        <v>37527.67</v>
      </c>
      <c r="M71" s="3">
        <v>135517.95000000001</v>
      </c>
      <c r="N71" s="4"/>
    </row>
    <row r="72" spans="1:14" x14ac:dyDescent="0.2">
      <c r="G72" s="2" t="s">
        <v>84</v>
      </c>
      <c r="H72" s="3"/>
      <c r="I72" s="3"/>
      <c r="J72" s="3"/>
      <c r="K72" s="3">
        <v>52316.78</v>
      </c>
      <c r="L72" s="3">
        <v>81722.47</v>
      </c>
      <c r="M72" s="3">
        <v>134039.25</v>
      </c>
      <c r="N72" s="4"/>
    </row>
    <row r="73" spans="1:14" x14ac:dyDescent="0.2">
      <c r="G73" s="2" t="s">
        <v>38</v>
      </c>
      <c r="H73" s="3"/>
      <c r="I73" s="3">
        <v>3370.64</v>
      </c>
      <c r="J73" s="3">
        <v>43914.32</v>
      </c>
      <c r="K73" s="3">
        <v>47368.33</v>
      </c>
      <c r="L73" s="3">
        <v>38215.53</v>
      </c>
      <c r="M73" s="3">
        <v>132868.82</v>
      </c>
      <c r="N73" s="4"/>
    </row>
    <row r="74" spans="1:14" x14ac:dyDescent="0.2">
      <c r="G74" s="2" t="s">
        <v>66</v>
      </c>
      <c r="H74" s="3"/>
      <c r="I74" s="3"/>
      <c r="J74" s="3"/>
      <c r="K74" s="3">
        <v>9445.48</v>
      </c>
      <c r="L74" s="3">
        <v>121873.16</v>
      </c>
      <c r="M74" s="3">
        <v>131318.64000000001</v>
      </c>
      <c r="N74" s="4"/>
    </row>
    <row r="75" spans="1:14" x14ac:dyDescent="0.2">
      <c r="G75" s="2" t="s">
        <v>154</v>
      </c>
      <c r="H75" s="3"/>
      <c r="I75" s="3"/>
      <c r="J75" s="3"/>
      <c r="K75" s="3">
        <v>69007.350000000006</v>
      </c>
      <c r="L75" s="3">
        <v>62166.06</v>
      </c>
      <c r="M75" s="3">
        <v>131173.41</v>
      </c>
      <c r="N75" s="4"/>
    </row>
    <row r="76" spans="1:14" x14ac:dyDescent="0.2">
      <c r="G76" s="2" t="s">
        <v>65</v>
      </c>
      <c r="H76" s="3"/>
      <c r="I76" s="3">
        <v>3447.08</v>
      </c>
      <c r="J76" s="3">
        <v>45094.54</v>
      </c>
      <c r="K76" s="3">
        <v>49169.2</v>
      </c>
      <c r="L76" s="3">
        <v>33253.29</v>
      </c>
      <c r="M76" s="3">
        <v>130964.11</v>
      </c>
      <c r="N76" s="4"/>
    </row>
    <row r="77" spans="1:14" x14ac:dyDescent="0.2">
      <c r="G77" s="2" t="s">
        <v>166</v>
      </c>
      <c r="H77" s="3"/>
      <c r="I77" s="3">
        <v>3193.27</v>
      </c>
      <c r="J77" s="3">
        <v>39934.870000000003</v>
      </c>
      <c r="K77" s="3">
        <v>42568.71</v>
      </c>
      <c r="L77" s="3">
        <v>45220.15</v>
      </c>
      <c r="M77" s="3">
        <v>130917</v>
      </c>
      <c r="N77" s="4"/>
    </row>
    <row r="78" spans="1:14" x14ac:dyDescent="0.2">
      <c r="G78" s="2" t="s">
        <v>22</v>
      </c>
      <c r="H78" s="3"/>
      <c r="I78" s="3">
        <v>2583.6999999999998</v>
      </c>
      <c r="J78" s="3">
        <v>46074.63</v>
      </c>
      <c r="K78" s="3">
        <v>41416.300000000003</v>
      </c>
      <c r="L78" s="3">
        <v>40818.879999999997</v>
      </c>
      <c r="M78" s="3">
        <v>130893.51</v>
      </c>
      <c r="N78" s="4"/>
    </row>
    <row r="79" spans="1:14" x14ac:dyDescent="0.2">
      <c r="C79" t="s">
        <v>128</v>
      </c>
      <c r="D79" t="s">
        <v>127</v>
      </c>
      <c r="E79" t="s">
        <v>126</v>
      </c>
      <c r="G79" s="2" t="s">
        <v>165</v>
      </c>
      <c r="H79" s="3"/>
      <c r="I79" s="3">
        <v>1691.61</v>
      </c>
      <c r="J79" s="3">
        <v>39562.39</v>
      </c>
      <c r="K79" s="3">
        <v>43623.32</v>
      </c>
      <c r="L79" s="3">
        <v>45276.27</v>
      </c>
      <c r="M79" s="3">
        <v>130153.59</v>
      </c>
      <c r="N79" s="4"/>
    </row>
    <row r="80" spans="1:14" x14ac:dyDescent="0.2">
      <c r="C80" s="9">
        <v>9672346.5399999991</v>
      </c>
      <c r="D80" s="9">
        <v>5876005.5200000042</v>
      </c>
      <c r="E80" s="9">
        <v>7593159.7699999996</v>
      </c>
      <c r="G80" s="2" t="s">
        <v>147</v>
      </c>
      <c r="H80" s="3"/>
      <c r="I80" s="3"/>
      <c r="J80" s="3"/>
      <c r="K80" s="3">
        <v>57050.09</v>
      </c>
      <c r="L80" s="3">
        <v>70895.009999999995</v>
      </c>
      <c r="M80" s="3">
        <v>127945.1</v>
      </c>
      <c r="N80" s="4"/>
    </row>
    <row r="81" spans="2:14" x14ac:dyDescent="0.2">
      <c r="G81" s="2" t="s">
        <v>174</v>
      </c>
      <c r="H81" s="3"/>
      <c r="I81" s="3"/>
      <c r="J81" s="3">
        <v>16787.55</v>
      </c>
      <c r="K81" s="3">
        <v>69150.86</v>
      </c>
      <c r="L81" s="3">
        <v>41733.53</v>
      </c>
      <c r="M81" s="3">
        <v>127671.94</v>
      </c>
      <c r="N81" s="4"/>
    </row>
    <row r="82" spans="2:14" x14ac:dyDescent="0.2">
      <c r="G82" s="2" t="s">
        <v>178</v>
      </c>
      <c r="H82" s="3"/>
      <c r="I82" s="3">
        <v>3565.48</v>
      </c>
      <c r="J82" s="3">
        <v>41442.089999999997</v>
      </c>
      <c r="K82" s="3">
        <v>42511.97</v>
      </c>
      <c r="L82" s="3">
        <v>39379.370000000003</v>
      </c>
      <c r="M82" s="3">
        <v>126898.91</v>
      </c>
      <c r="N82" s="4"/>
    </row>
    <row r="83" spans="2:14" x14ac:dyDescent="0.2">
      <c r="G83" s="2" t="s">
        <v>342</v>
      </c>
      <c r="H83" s="3"/>
      <c r="I83" s="3">
        <v>2879.7</v>
      </c>
      <c r="J83" s="3">
        <v>40657.760000000002</v>
      </c>
      <c r="K83" s="3">
        <v>41891.129999999997</v>
      </c>
      <c r="L83" s="3">
        <v>40539.449999999997</v>
      </c>
      <c r="M83" s="3">
        <v>125968.04</v>
      </c>
      <c r="N83" s="4"/>
    </row>
    <row r="84" spans="2:14" x14ac:dyDescent="0.2">
      <c r="G84" s="2" t="s">
        <v>137</v>
      </c>
      <c r="H84" s="3"/>
      <c r="I84" s="3"/>
      <c r="J84" s="3"/>
      <c r="K84" s="3">
        <v>21651.53</v>
      </c>
      <c r="L84" s="3">
        <v>102363.34</v>
      </c>
      <c r="M84" s="3">
        <v>124014.87</v>
      </c>
      <c r="N84" s="4"/>
    </row>
    <row r="85" spans="2:14" x14ac:dyDescent="0.2">
      <c r="G85" s="2" t="s">
        <v>231</v>
      </c>
      <c r="H85" s="3"/>
      <c r="I85" s="3"/>
      <c r="J85" s="3"/>
      <c r="K85" s="3">
        <v>16547.27</v>
      </c>
      <c r="L85" s="3">
        <v>107300.05</v>
      </c>
      <c r="M85" s="3">
        <v>123847.32</v>
      </c>
      <c r="N85" s="4"/>
    </row>
    <row r="86" spans="2:14" x14ac:dyDescent="0.2">
      <c r="G86" s="2" t="s">
        <v>34</v>
      </c>
      <c r="H86" s="3"/>
      <c r="I86" s="3">
        <v>2820.24</v>
      </c>
      <c r="J86" s="3">
        <v>37339.919999999998</v>
      </c>
      <c r="K86" s="3">
        <v>34486.75</v>
      </c>
      <c r="L86" s="3">
        <v>48856.27</v>
      </c>
      <c r="M86" s="3">
        <v>123503.18</v>
      </c>
      <c r="N86" s="4"/>
    </row>
    <row r="87" spans="2:14" x14ac:dyDescent="0.2">
      <c r="G87" s="2" t="s">
        <v>257</v>
      </c>
      <c r="H87" s="3"/>
      <c r="I87" s="3"/>
      <c r="J87" s="3">
        <v>39504.36</v>
      </c>
      <c r="K87" s="3">
        <v>40778.53</v>
      </c>
      <c r="L87" s="3">
        <v>42674.22</v>
      </c>
      <c r="M87" s="3">
        <v>122957.11</v>
      </c>
      <c r="N87" s="4"/>
    </row>
    <row r="88" spans="2:14" x14ac:dyDescent="0.2">
      <c r="G88" s="2" t="s">
        <v>136</v>
      </c>
      <c r="H88" s="3"/>
      <c r="I88" s="3"/>
      <c r="J88" s="3"/>
      <c r="K88" s="3">
        <v>20745.22</v>
      </c>
      <c r="L88" s="3">
        <v>99778.69</v>
      </c>
      <c r="M88" s="3">
        <v>120523.91</v>
      </c>
      <c r="N88" s="4"/>
    </row>
    <row r="89" spans="2:14" x14ac:dyDescent="0.2">
      <c r="G89" s="2" t="s">
        <v>176</v>
      </c>
      <c r="H89" s="3"/>
      <c r="I89" s="3"/>
      <c r="J89" s="3">
        <v>41117.379999999997</v>
      </c>
      <c r="K89" s="3">
        <v>38109.410000000003</v>
      </c>
      <c r="L89" s="3">
        <v>40738.29</v>
      </c>
      <c r="M89" s="3">
        <v>119965.08</v>
      </c>
      <c r="N89" s="4"/>
    </row>
    <row r="90" spans="2:14" x14ac:dyDescent="0.2">
      <c r="G90" s="2" t="s">
        <v>238</v>
      </c>
      <c r="H90" s="3"/>
      <c r="I90" s="3"/>
      <c r="J90" s="3"/>
      <c r="K90" s="3">
        <v>22499.61</v>
      </c>
      <c r="L90" s="3">
        <v>96673.98</v>
      </c>
      <c r="M90" s="3">
        <v>119173.59</v>
      </c>
      <c r="N90" s="4"/>
    </row>
    <row r="91" spans="2:14" x14ac:dyDescent="0.2">
      <c r="B91" t="s">
        <v>394</v>
      </c>
      <c r="G91" s="2" t="s">
        <v>172</v>
      </c>
      <c r="H91" s="3"/>
      <c r="I91" s="3">
        <v>2722.26</v>
      </c>
      <c r="J91" s="3">
        <v>39439.39</v>
      </c>
      <c r="K91" s="3">
        <v>34144.199999999997</v>
      </c>
      <c r="L91" s="3">
        <v>42573.91</v>
      </c>
      <c r="M91" s="3">
        <v>118879.76</v>
      </c>
      <c r="N91" s="4"/>
    </row>
    <row r="92" spans="2:14" x14ac:dyDescent="0.2">
      <c r="B92" s="6">
        <v>3348.0196513310184</v>
      </c>
      <c r="G92" s="2" t="s">
        <v>331</v>
      </c>
      <c r="H92" s="3"/>
      <c r="I92" s="3"/>
      <c r="J92" s="3"/>
      <c r="K92" s="3">
        <v>38372.980000000003</v>
      </c>
      <c r="L92" s="3">
        <v>80494.19</v>
      </c>
      <c r="M92" s="3">
        <v>118867.17</v>
      </c>
      <c r="N92" s="4"/>
    </row>
    <row r="93" spans="2:14" x14ac:dyDescent="0.2">
      <c r="G93" s="2" t="s">
        <v>340</v>
      </c>
      <c r="H93" s="3"/>
      <c r="I93" s="3"/>
      <c r="J93" s="3">
        <v>3670.87</v>
      </c>
      <c r="K93" s="3">
        <v>68950.320000000007</v>
      </c>
      <c r="L93" s="3">
        <v>45241.58</v>
      </c>
      <c r="M93" s="3">
        <v>117862.77</v>
      </c>
      <c r="N93" s="4"/>
    </row>
    <row r="94" spans="2:14" x14ac:dyDescent="0.2">
      <c r="G94" s="2" t="s">
        <v>344</v>
      </c>
      <c r="H94" s="3"/>
      <c r="I94" s="3">
        <v>2802.9</v>
      </c>
      <c r="J94" s="3">
        <v>36883.360000000001</v>
      </c>
      <c r="K94" s="3">
        <v>40160.519999999997</v>
      </c>
      <c r="L94" s="3">
        <v>36318.370000000003</v>
      </c>
      <c r="M94" s="3">
        <v>116165.15</v>
      </c>
      <c r="N94" s="4"/>
    </row>
    <row r="95" spans="2:14" x14ac:dyDescent="0.2">
      <c r="G95" s="2" t="s">
        <v>156</v>
      </c>
      <c r="H95" s="3"/>
      <c r="I95" s="3"/>
      <c r="J95" s="3"/>
      <c r="K95" s="3">
        <v>54159.81</v>
      </c>
      <c r="L95" s="3">
        <v>61216.36</v>
      </c>
      <c r="M95" s="3">
        <v>115376.17</v>
      </c>
      <c r="N95" s="4"/>
    </row>
    <row r="96" spans="2:14" x14ac:dyDescent="0.2">
      <c r="G96" s="2" t="s">
        <v>368</v>
      </c>
      <c r="H96" s="3"/>
      <c r="I96" s="3">
        <v>6074.41</v>
      </c>
      <c r="J96" s="3">
        <v>85345.9</v>
      </c>
      <c r="K96" s="3">
        <v>20755.72</v>
      </c>
      <c r="L96" s="3"/>
      <c r="M96" s="3">
        <v>112176.03</v>
      </c>
      <c r="N96" s="4"/>
    </row>
    <row r="97" spans="1:14" x14ac:dyDescent="0.2">
      <c r="G97" s="2" t="s">
        <v>135</v>
      </c>
      <c r="H97" s="3"/>
      <c r="I97" s="3"/>
      <c r="J97" s="3"/>
      <c r="K97" s="3"/>
      <c r="L97" s="3">
        <v>111810.55</v>
      </c>
      <c r="M97" s="3">
        <v>111810.55</v>
      </c>
      <c r="N97" s="4"/>
    </row>
    <row r="98" spans="1:14" x14ac:dyDescent="0.2">
      <c r="G98" s="2" t="s">
        <v>233</v>
      </c>
      <c r="H98" s="3"/>
      <c r="I98" s="3"/>
      <c r="J98" s="3"/>
      <c r="K98" s="3"/>
      <c r="L98" s="3">
        <v>110027.29</v>
      </c>
      <c r="M98" s="3">
        <v>110027.29</v>
      </c>
      <c r="N98" s="4"/>
    </row>
    <row r="99" spans="1:14" x14ac:dyDescent="0.2">
      <c r="G99" s="2" t="s">
        <v>304</v>
      </c>
      <c r="H99" s="3"/>
      <c r="I99" s="3">
        <v>2522.5</v>
      </c>
      <c r="J99" s="3">
        <v>40521.980000000003</v>
      </c>
      <c r="K99" s="3">
        <v>55679.95</v>
      </c>
      <c r="L99" s="3">
        <v>9855.41</v>
      </c>
      <c r="M99" s="3">
        <v>108579.84</v>
      </c>
      <c r="N99" s="4"/>
    </row>
    <row r="100" spans="1:14" x14ac:dyDescent="0.2">
      <c r="A100" t="s">
        <v>397</v>
      </c>
      <c r="B100" t="s">
        <v>398</v>
      </c>
      <c r="C100" t="s">
        <v>399</v>
      </c>
      <c r="G100" s="2" t="s">
        <v>369</v>
      </c>
      <c r="H100" s="3"/>
      <c r="I100" s="3">
        <v>2497.5500000000002</v>
      </c>
      <c r="J100" s="3">
        <v>74701.45</v>
      </c>
      <c r="K100" s="3">
        <v>29943.63</v>
      </c>
      <c r="L100" s="3"/>
      <c r="M100" s="3">
        <v>107142.63</v>
      </c>
      <c r="N100" s="4"/>
    </row>
    <row r="101" spans="1:14" x14ac:dyDescent="0.2">
      <c r="A101" s="11">
        <v>9672346.5399999991</v>
      </c>
      <c r="B101" s="11">
        <v>5876005.5200000042</v>
      </c>
      <c r="C101" s="11">
        <v>7593159.7699999996</v>
      </c>
      <c r="G101" s="2" t="s">
        <v>72</v>
      </c>
      <c r="H101" s="3"/>
      <c r="I101" s="3"/>
      <c r="J101" s="3"/>
      <c r="K101" s="3">
        <v>19674.46</v>
      </c>
      <c r="L101" s="3">
        <v>85440.98</v>
      </c>
      <c r="M101" s="3">
        <v>105115.44</v>
      </c>
      <c r="N101" s="4"/>
    </row>
    <row r="102" spans="1:14" x14ac:dyDescent="0.2">
      <c r="G102" s="2" t="s">
        <v>19</v>
      </c>
      <c r="H102" s="3"/>
      <c r="I102" s="3"/>
      <c r="J102" s="3"/>
      <c r="K102" s="3">
        <v>25160.93</v>
      </c>
      <c r="L102" s="3">
        <v>76392.22</v>
      </c>
      <c r="M102" s="3">
        <v>101553.15</v>
      </c>
      <c r="N102" s="4"/>
    </row>
    <row r="103" spans="1:14" x14ac:dyDescent="0.2">
      <c r="G103" s="2" t="s">
        <v>237</v>
      </c>
      <c r="H103" s="3"/>
      <c r="I103" s="3"/>
      <c r="J103" s="3"/>
      <c r="K103" s="3"/>
      <c r="L103" s="3">
        <v>99125.759999999995</v>
      </c>
      <c r="M103" s="3">
        <v>99125.759999999995</v>
      </c>
      <c r="N103" s="4"/>
    </row>
    <row r="104" spans="1:14" x14ac:dyDescent="0.2">
      <c r="G104" s="2" t="s">
        <v>239</v>
      </c>
      <c r="H104" s="3"/>
      <c r="I104" s="3"/>
      <c r="J104" s="3"/>
      <c r="K104" s="3">
        <v>8929.7800000000007</v>
      </c>
      <c r="L104" s="3">
        <v>89544.66</v>
      </c>
      <c r="M104" s="3">
        <v>98474.44</v>
      </c>
      <c r="N104" s="4"/>
    </row>
    <row r="105" spans="1:14" x14ac:dyDescent="0.2">
      <c r="G105" s="2" t="s">
        <v>370</v>
      </c>
      <c r="H105" s="3"/>
      <c r="I105" s="3">
        <v>848.84</v>
      </c>
      <c r="J105" s="3">
        <v>64602.65</v>
      </c>
      <c r="K105" s="3">
        <v>31368.43</v>
      </c>
      <c r="L105" s="3"/>
      <c r="M105" s="3">
        <v>96819.92</v>
      </c>
      <c r="N105" s="4"/>
    </row>
    <row r="106" spans="1:14" x14ac:dyDescent="0.2">
      <c r="G106" s="2" t="s">
        <v>139</v>
      </c>
      <c r="H106" s="3"/>
      <c r="I106" s="3"/>
      <c r="J106" s="3"/>
      <c r="K106" s="3">
        <v>10937.04</v>
      </c>
      <c r="L106" s="3">
        <v>85842.14</v>
      </c>
      <c r="M106" s="3">
        <v>96779.18</v>
      </c>
      <c r="N106" s="4"/>
    </row>
    <row r="107" spans="1:14" x14ac:dyDescent="0.2">
      <c r="G107" s="2" t="s">
        <v>242</v>
      </c>
      <c r="H107" s="3"/>
      <c r="I107" s="3"/>
      <c r="J107" s="3"/>
      <c r="K107" s="3">
        <v>18429.3</v>
      </c>
      <c r="L107" s="3">
        <v>78164.23</v>
      </c>
      <c r="M107" s="3">
        <v>96593.53</v>
      </c>
      <c r="N107" s="4"/>
    </row>
    <row r="108" spans="1:14" x14ac:dyDescent="0.2">
      <c r="G108" s="2" t="s">
        <v>36</v>
      </c>
      <c r="H108" s="3"/>
      <c r="I108" s="3"/>
      <c r="J108" s="3">
        <v>12121.69</v>
      </c>
      <c r="K108" s="3">
        <v>44305.84</v>
      </c>
      <c r="L108" s="3">
        <v>39949.410000000003</v>
      </c>
      <c r="M108" s="3">
        <v>96376.94</v>
      </c>
      <c r="N108" s="4"/>
    </row>
    <row r="109" spans="1:14" x14ac:dyDescent="0.2">
      <c r="G109" s="2" t="s">
        <v>327</v>
      </c>
      <c r="H109" s="3"/>
      <c r="I109" s="3"/>
      <c r="J109" s="3"/>
      <c r="K109" s="3"/>
      <c r="L109" s="3">
        <v>94725.92</v>
      </c>
      <c r="M109" s="3">
        <v>94725.92</v>
      </c>
      <c r="N109" s="4"/>
    </row>
    <row r="110" spans="1:14" x14ac:dyDescent="0.2">
      <c r="G110" s="2" t="s">
        <v>162</v>
      </c>
      <c r="H110" s="3"/>
      <c r="I110" s="3"/>
      <c r="J110" s="3"/>
      <c r="K110" s="3">
        <v>38882.25</v>
      </c>
      <c r="L110" s="3">
        <v>55802</v>
      </c>
      <c r="M110" s="3">
        <v>94684.25</v>
      </c>
      <c r="N110" s="4"/>
    </row>
    <row r="111" spans="1:14" x14ac:dyDescent="0.2">
      <c r="G111" s="2" t="s">
        <v>252</v>
      </c>
      <c r="H111" s="3"/>
      <c r="I111" s="3"/>
      <c r="J111" s="3"/>
      <c r="K111" s="3">
        <v>37156.269999999997</v>
      </c>
      <c r="L111" s="3">
        <v>57088.17</v>
      </c>
      <c r="M111" s="3">
        <v>94244.44</v>
      </c>
      <c r="N111" s="4"/>
    </row>
    <row r="112" spans="1:14" x14ac:dyDescent="0.2">
      <c r="G112" s="2" t="s">
        <v>371</v>
      </c>
      <c r="H112" s="3"/>
      <c r="I112" s="3">
        <v>9687.99</v>
      </c>
      <c r="J112" s="3">
        <v>82049.34</v>
      </c>
      <c r="K112" s="3">
        <v>1480.47</v>
      </c>
      <c r="L112" s="3"/>
      <c r="M112" s="3">
        <v>93217.8</v>
      </c>
      <c r="N112" s="4"/>
    </row>
    <row r="113" spans="7:14" x14ac:dyDescent="0.2">
      <c r="G113" s="2" t="s">
        <v>328</v>
      </c>
      <c r="H113" s="3"/>
      <c r="I113" s="3"/>
      <c r="J113" s="3"/>
      <c r="K113" s="3"/>
      <c r="L113" s="3">
        <v>90105.16</v>
      </c>
      <c r="M113" s="3">
        <v>90105.16</v>
      </c>
      <c r="N113" s="4"/>
    </row>
    <row r="114" spans="7:14" x14ac:dyDescent="0.2">
      <c r="G114" s="2" t="s">
        <v>246</v>
      </c>
      <c r="H114" s="3"/>
      <c r="I114" s="3"/>
      <c r="J114" s="3"/>
      <c r="K114" s="3">
        <v>21239.98</v>
      </c>
      <c r="L114" s="3">
        <v>67706.16</v>
      </c>
      <c r="M114" s="3">
        <v>88946.14</v>
      </c>
      <c r="N114" s="4"/>
    </row>
    <row r="115" spans="7:14" x14ac:dyDescent="0.2">
      <c r="G115" s="2" t="s">
        <v>159</v>
      </c>
      <c r="H115" s="3"/>
      <c r="I115" s="3"/>
      <c r="J115" s="3"/>
      <c r="K115" s="3">
        <v>29883.56</v>
      </c>
      <c r="L115" s="3">
        <v>56479.14</v>
      </c>
      <c r="M115" s="3">
        <v>86362.7</v>
      </c>
      <c r="N115" s="4"/>
    </row>
    <row r="116" spans="7:14" x14ac:dyDescent="0.2">
      <c r="G116" s="2" t="s">
        <v>255</v>
      </c>
      <c r="H116" s="3"/>
      <c r="I116" s="3"/>
      <c r="J116" s="3">
        <v>2647.83</v>
      </c>
      <c r="K116" s="3">
        <v>37385.199999999997</v>
      </c>
      <c r="L116" s="3">
        <v>44735.91</v>
      </c>
      <c r="M116" s="3">
        <v>84768.94</v>
      </c>
      <c r="N116" s="4"/>
    </row>
    <row r="117" spans="7:14" x14ac:dyDescent="0.2">
      <c r="G117" s="2" t="s">
        <v>52</v>
      </c>
      <c r="H117" s="3"/>
      <c r="I117" s="3"/>
      <c r="J117" s="3"/>
      <c r="K117" s="3">
        <v>43832.67</v>
      </c>
      <c r="L117" s="3">
        <v>39586.71</v>
      </c>
      <c r="M117" s="3">
        <v>83419.38</v>
      </c>
      <c r="N117" s="4"/>
    </row>
    <row r="118" spans="7:14" x14ac:dyDescent="0.2">
      <c r="G118" s="2" t="s">
        <v>330</v>
      </c>
      <c r="H118" s="3"/>
      <c r="I118" s="3"/>
      <c r="J118" s="3"/>
      <c r="K118" s="3"/>
      <c r="L118" s="3">
        <v>82013.05</v>
      </c>
      <c r="M118" s="3">
        <v>82013.05</v>
      </c>
      <c r="N118" s="4"/>
    </row>
    <row r="119" spans="7:14" x14ac:dyDescent="0.2">
      <c r="G119" s="2" t="s">
        <v>143</v>
      </c>
      <c r="H119" s="3"/>
      <c r="I119" s="3"/>
      <c r="J119" s="3"/>
      <c r="K119" s="3"/>
      <c r="L119" s="3">
        <v>81700.33</v>
      </c>
      <c r="M119" s="3">
        <v>81700.33</v>
      </c>
      <c r="N119" s="4"/>
    </row>
    <row r="120" spans="7:14" x14ac:dyDescent="0.2">
      <c r="G120" s="2" t="s">
        <v>77</v>
      </c>
      <c r="H120" s="3"/>
      <c r="I120" s="3"/>
      <c r="J120" s="3"/>
      <c r="K120" s="3"/>
      <c r="L120" s="3">
        <v>81697.27</v>
      </c>
      <c r="M120" s="3">
        <v>81697.27</v>
      </c>
      <c r="N120" s="4"/>
    </row>
    <row r="121" spans="7:14" x14ac:dyDescent="0.2">
      <c r="G121" s="2" t="s">
        <v>251</v>
      </c>
      <c r="H121" s="3"/>
      <c r="I121" s="3"/>
      <c r="J121" s="3"/>
      <c r="K121" s="3">
        <v>19720.080000000002</v>
      </c>
      <c r="L121" s="3">
        <v>60608.480000000003</v>
      </c>
      <c r="M121" s="3">
        <v>80328.56</v>
      </c>
      <c r="N121" s="4"/>
    </row>
    <row r="122" spans="7:14" x14ac:dyDescent="0.2">
      <c r="G122" s="2" t="s">
        <v>46</v>
      </c>
      <c r="H122" s="3"/>
      <c r="I122" s="3"/>
      <c r="J122" s="3"/>
      <c r="K122" s="3"/>
      <c r="L122" s="3">
        <v>79488.37</v>
      </c>
      <c r="M122" s="3">
        <v>79488.37</v>
      </c>
      <c r="N122" s="4"/>
    </row>
    <row r="123" spans="7:14" x14ac:dyDescent="0.2">
      <c r="G123" s="2" t="s">
        <v>50</v>
      </c>
      <c r="H123" s="3"/>
      <c r="I123" s="3">
        <v>7192.32</v>
      </c>
      <c r="J123" s="3">
        <v>72054.61</v>
      </c>
      <c r="K123" s="3"/>
      <c r="L123" s="3"/>
      <c r="M123" s="3">
        <v>79246.929999999993</v>
      </c>
      <c r="N123" s="4"/>
    </row>
    <row r="124" spans="7:14" x14ac:dyDescent="0.2">
      <c r="G124" s="2" t="s">
        <v>59</v>
      </c>
      <c r="H124" s="3"/>
      <c r="I124" s="3"/>
      <c r="J124" s="3"/>
      <c r="K124" s="3"/>
      <c r="L124" s="3">
        <v>77628.11</v>
      </c>
      <c r="M124" s="3">
        <v>77628.11</v>
      </c>
      <c r="N124" s="4"/>
    </row>
    <row r="125" spans="7:14" x14ac:dyDescent="0.2">
      <c r="G125" s="2" t="s">
        <v>145</v>
      </c>
      <c r="H125" s="3"/>
      <c r="I125" s="3"/>
      <c r="J125" s="3"/>
      <c r="K125" s="3"/>
      <c r="L125" s="3">
        <v>76630.92</v>
      </c>
      <c r="M125" s="3">
        <v>76630.92</v>
      </c>
      <c r="N125" s="4"/>
    </row>
    <row r="126" spans="7:14" x14ac:dyDescent="0.2">
      <c r="G126" s="2" t="s">
        <v>51</v>
      </c>
      <c r="H126" s="3"/>
      <c r="I126" s="3"/>
      <c r="J126" s="3"/>
      <c r="K126" s="3"/>
      <c r="L126" s="3">
        <v>75600.490000000005</v>
      </c>
      <c r="M126" s="3">
        <v>75600.490000000005</v>
      </c>
      <c r="N126" s="4"/>
    </row>
    <row r="127" spans="7:14" x14ac:dyDescent="0.2">
      <c r="G127" s="2" t="s">
        <v>243</v>
      </c>
      <c r="H127" s="3"/>
      <c r="I127" s="3"/>
      <c r="J127" s="3"/>
      <c r="K127" s="3"/>
      <c r="L127" s="3">
        <v>75130.5</v>
      </c>
      <c r="M127" s="3">
        <v>75130.5</v>
      </c>
      <c r="N127" s="4"/>
    </row>
    <row r="128" spans="7:14" x14ac:dyDescent="0.2">
      <c r="G128" s="2" t="s">
        <v>244</v>
      </c>
      <c r="H128" s="3"/>
      <c r="I128" s="3"/>
      <c r="J128" s="3"/>
      <c r="K128" s="3"/>
      <c r="L128" s="3">
        <v>75110.81</v>
      </c>
      <c r="M128" s="3">
        <v>75110.81</v>
      </c>
      <c r="N128" s="4"/>
    </row>
    <row r="129" spans="7:14" x14ac:dyDescent="0.2">
      <c r="G129" s="2" t="s">
        <v>245</v>
      </c>
      <c r="H129" s="3"/>
      <c r="I129" s="3"/>
      <c r="J129" s="3"/>
      <c r="K129" s="3"/>
      <c r="L129" s="3">
        <v>73833.009999999995</v>
      </c>
      <c r="M129" s="3">
        <v>73833.009999999995</v>
      </c>
      <c r="N129" s="4"/>
    </row>
    <row r="130" spans="7:14" x14ac:dyDescent="0.2">
      <c r="G130" s="2" t="s">
        <v>341</v>
      </c>
      <c r="H130" s="3"/>
      <c r="I130" s="3"/>
      <c r="J130" s="3"/>
      <c r="K130" s="3">
        <v>29863.93</v>
      </c>
      <c r="L130" s="3">
        <v>43011.91</v>
      </c>
      <c r="M130" s="3">
        <v>72875.839999999997</v>
      </c>
      <c r="N130" s="4"/>
    </row>
    <row r="131" spans="7:14" x14ac:dyDescent="0.2">
      <c r="G131" s="2" t="s">
        <v>262</v>
      </c>
      <c r="H131" s="3"/>
      <c r="I131" s="3"/>
      <c r="J131" s="3"/>
      <c r="K131" s="3">
        <v>32982.910000000003</v>
      </c>
      <c r="L131" s="3">
        <v>39805.61</v>
      </c>
      <c r="M131" s="3">
        <v>72788.52</v>
      </c>
      <c r="N131" s="4"/>
    </row>
    <row r="132" spans="7:14" x14ac:dyDescent="0.2">
      <c r="G132" s="2" t="s">
        <v>372</v>
      </c>
      <c r="H132" s="3"/>
      <c r="I132" s="3">
        <v>751.13</v>
      </c>
      <c r="J132" s="3">
        <v>71843.88</v>
      </c>
      <c r="K132" s="3"/>
      <c r="L132" s="3"/>
      <c r="M132" s="3">
        <v>72595.009999999995</v>
      </c>
      <c r="N132" s="4"/>
    </row>
    <row r="133" spans="7:14" x14ac:dyDescent="0.2">
      <c r="G133" s="2" t="s">
        <v>155</v>
      </c>
      <c r="H133" s="3"/>
      <c r="I133" s="3"/>
      <c r="J133" s="3"/>
      <c r="K133" s="3">
        <v>7586.1</v>
      </c>
      <c r="L133" s="3">
        <v>61892.959999999999</v>
      </c>
      <c r="M133" s="3">
        <v>69479.06</v>
      </c>
      <c r="N133" s="4"/>
    </row>
    <row r="134" spans="7:14" x14ac:dyDescent="0.2">
      <c r="G134" s="2" t="s">
        <v>258</v>
      </c>
      <c r="H134" s="3"/>
      <c r="I134" s="3"/>
      <c r="J134" s="3"/>
      <c r="K134" s="3">
        <v>26219.56</v>
      </c>
      <c r="L134" s="3">
        <v>41690.400000000001</v>
      </c>
      <c r="M134" s="3">
        <v>67909.960000000006</v>
      </c>
      <c r="N134" s="4"/>
    </row>
    <row r="135" spans="7:14" x14ac:dyDescent="0.2">
      <c r="G135" s="2" t="s">
        <v>261</v>
      </c>
      <c r="H135" s="3"/>
      <c r="I135" s="3"/>
      <c r="J135" s="3"/>
      <c r="K135" s="3">
        <v>27089.13</v>
      </c>
      <c r="L135" s="3">
        <v>40370.519999999997</v>
      </c>
      <c r="M135" s="3">
        <v>67459.649999999994</v>
      </c>
      <c r="N135" s="4"/>
    </row>
    <row r="136" spans="7:14" x14ac:dyDescent="0.2">
      <c r="G136" s="2" t="s">
        <v>48</v>
      </c>
      <c r="H136" s="3"/>
      <c r="I136" s="3">
        <v>4714.1899999999996</v>
      </c>
      <c r="J136" s="3">
        <v>62725.760000000002</v>
      </c>
      <c r="K136" s="3"/>
      <c r="L136" s="3"/>
      <c r="M136" s="3">
        <v>67439.95</v>
      </c>
      <c r="N136" s="4"/>
    </row>
    <row r="137" spans="7:14" x14ac:dyDescent="0.2">
      <c r="G137" s="2" t="s">
        <v>150</v>
      </c>
      <c r="H137" s="3"/>
      <c r="I137" s="3"/>
      <c r="J137" s="3"/>
      <c r="K137" s="3"/>
      <c r="L137" s="3">
        <v>66812.240000000005</v>
      </c>
      <c r="M137" s="3">
        <v>66812.240000000005</v>
      </c>
      <c r="N137" s="4"/>
    </row>
    <row r="138" spans="7:14" x14ac:dyDescent="0.2">
      <c r="G138" s="2" t="s">
        <v>64</v>
      </c>
      <c r="H138" s="3"/>
      <c r="I138" s="3"/>
      <c r="J138" s="3"/>
      <c r="K138" s="3"/>
      <c r="L138" s="3">
        <v>66381.570000000007</v>
      </c>
      <c r="M138" s="3">
        <v>66381.570000000007</v>
      </c>
      <c r="N138" s="4"/>
    </row>
    <row r="139" spans="7:14" x14ac:dyDescent="0.2">
      <c r="G139" s="2" t="s">
        <v>248</v>
      </c>
      <c r="H139" s="3"/>
      <c r="I139" s="3"/>
      <c r="J139" s="3"/>
      <c r="K139" s="3"/>
      <c r="L139" s="3">
        <v>65958.070000000007</v>
      </c>
      <c r="M139" s="3">
        <v>65958.070000000007</v>
      </c>
      <c r="N139" s="4"/>
    </row>
    <row r="140" spans="7:14" x14ac:dyDescent="0.2">
      <c r="G140" s="2" t="s">
        <v>152</v>
      </c>
      <c r="H140" s="3"/>
      <c r="I140" s="3"/>
      <c r="J140" s="3"/>
      <c r="K140" s="3"/>
      <c r="L140" s="3">
        <v>65091.39</v>
      </c>
      <c r="M140" s="3">
        <v>65091.39</v>
      </c>
      <c r="N140" s="4"/>
    </row>
    <row r="141" spans="7:14" x14ac:dyDescent="0.2">
      <c r="G141" s="2" t="s">
        <v>31</v>
      </c>
      <c r="H141" s="3"/>
      <c r="I141" s="3"/>
      <c r="J141" s="3"/>
      <c r="K141" s="3"/>
      <c r="L141" s="3">
        <v>64604</v>
      </c>
      <c r="M141" s="3">
        <v>64604</v>
      </c>
      <c r="N141" s="4"/>
    </row>
    <row r="142" spans="7:14" x14ac:dyDescent="0.2">
      <c r="G142" s="2" t="s">
        <v>169</v>
      </c>
      <c r="H142" s="3"/>
      <c r="I142" s="3"/>
      <c r="J142" s="3"/>
      <c r="K142" s="3">
        <v>20905</v>
      </c>
      <c r="L142" s="3">
        <v>43631.17</v>
      </c>
      <c r="M142" s="3">
        <v>64536.17</v>
      </c>
      <c r="N142" s="4"/>
    </row>
    <row r="143" spans="7:14" x14ac:dyDescent="0.2">
      <c r="G143" s="2" t="s">
        <v>17</v>
      </c>
      <c r="H143" s="3"/>
      <c r="I143" s="3"/>
      <c r="J143" s="3"/>
      <c r="K143" s="3"/>
      <c r="L143" s="3">
        <v>64251.56</v>
      </c>
      <c r="M143" s="3">
        <v>64251.56</v>
      </c>
      <c r="N143" s="4"/>
    </row>
    <row r="144" spans="7:14" x14ac:dyDescent="0.2">
      <c r="G144" s="2" t="s">
        <v>250</v>
      </c>
      <c r="H144" s="3"/>
      <c r="I144" s="3"/>
      <c r="J144" s="3"/>
      <c r="K144" s="3"/>
      <c r="L144" s="3">
        <v>63743.89</v>
      </c>
      <c r="M144" s="3">
        <v>63743.89</v>
      </c>
      <c r="N144" s="4"/>
    </row>
    <row r="145" spans="7:14" x14ac:dyDescent="0.2">
      <c r="G145" s="2" t="s">
        <v>21</v>
      </c>
      <c r="H145" s="3"/>
      <c r="I145" s="3"/>
      <c r="J145" s="3"/>
      <c r="K145" s="3"/>
      <c r="L145" s="3">
        <v>62504.05</v>
      </c>
      <c r="M145" s="3">
        <v>62504.05</v>
      </c>
      <c r="N145" s="4"/>
    </row>
    <row r="146" spans="7:14" x14ac:dyDescent="0.2">
      <c r="G146" s="2" t="s">
        <v>373</v>
      </c>
      <c r="H146" s="3"/>
      <c r="I146" s="3"/>
      <c r="J146" s="3">
        <v>25743.46</v>
      </c>
      <c r="K146" s="3">
        <v>36405.410000000003</v>
      </c>
      <c r="L146" s="3"/>
      <c r="M146" s="3">
        <v>62148.87</v>
      </c>
      <c r="N146" s="4"/>
    </row>
    <row r="147" spans="7:14" x14ac:dyDescent="0.2">
      <c r="G147" s="2" t="s">
        <v>42</v>
      </c>
      <c r="H147" s="3"/>
      <c r="I147" s="3"/>
      <c r="J147" s="3"/>
      <c r="K147" s="3"/>
      <c r="L147" s="3">
        <v>61561.440000000002</v>
      </c>
      <c r="M147" s="3">
        <v>61561.440000000002</v>
      </c>
      <c r="N147" s="4"/>
    </row>
    <row r="148" spans="7:14" x14ac:dyDescent="0.2">
      <c r="G148" s="2" t="s">
        <v>92</v>
      </c>
      <c r="H148" s="3">
        <v>9226.0499999999993</v>
      </c>
      <c r="I148" s="3"/>
      <c r="J148" s="3"/>
      <c r="K148" s="3"/>
      <c r="L148" s="3">
        <v>52029.45</v>
      </c>
      <c r="M148" s="3">
        <v>61255.5</v>
      </c>
      <c r="N148" s="4"/>
    </row>
    <row r="149" spans="7:14" x14ac:dyDescent="0.2">
      <c r="G149" s="2" t="s">
        <v>71</v>
      </c>
      <c r="H149" s="3"/>
      <c r="I149" s="3"/>
      <c r="J149" s="3"/>
      <c r="K149" s="3">
        <v>14534.9</v>
      </c>
      <c r="L149" s="3">
        <v>46401.279999999999</v>
      </c>
      <c r="M149" s="3">
        <v>60936.18</v>
      </c>
      <c r="N149" s="4"/>
    </row>
    <row r="150" spans="7:14" x14ac:dyDescent="0.2">
      <c r="G150" s="2" t="s">
        <v>158</v>
      </c>
      <c r="H150" s="3"/>
      <c r="I150" s="3"/>
      <c r="J150" s="3"/>
      <c r="K150" s="3"/>
      <c r="L150" s="3">
        <v>59946.400000000001</v>
      </c>
      <c r="M150" s="3">
        <v>59946.400000000001</v>
      </c>
      <c r="N150" s="4"/>
    </row>
    <row r="151" spans="7:14" x14ac:dyDescent="0.2">
      <c r="G151" s="2" t="s">
        <v>70</v>
      </c>
      <c r="H151" s="3"/>
      <c r="I151" s="3"/>
      <c r="J151" s="3"/>
      <c r="K151" s="3"/>
      <c r="L151" s="3">
        <v>59727.21</v>
      </c>
      <c r="M151" s="3">
        <v>59727.21</v>
      </c>
      <c r="N151" s="4"/>
    </row>
    <row r="152" spans="7:14" x14ac:dyDescent="0.2">
      <c r="G152" s="2" t="s">
        <v>333</v>
      </c>
      <c r="H152" s="3"/>
      <c r="I152" s="3"/>
      <c r="J152" s="3"/>
      <c r="K152" s="3"/>
      <c r="L152" s="3">
        <v>59086.76</v>
      </c>
      <c r="M152" s="3">
        <v>59086.76</v>
      </c>
      <c r="N152" s="4"/>
    </row>
    <row r="153" spans="7:14" x14ac:dyDescent="0.2">
      <c r="G153" s="2" t="s">
        <v>334</v>
      </c>
      <c r="H153" s="3"/>
      <c r="I153" s="3"/>
      <c r="J153" s="3"/>
      <c r="K153" s="3"/>
      <c r="L153" s="3">
        <v>57130.53</v>
      </c>
      <c r="M153" s="3">
        <v>57130.53</v>
      </c>
      <c r="N153" s="4"/>
    </row>
    <row r="154" spans="7:14" x14ac:dyDescent="0.2">
      <c r="G154" s="2" t="s">
        <v>253</v>
      </c>
      <c r="H154" s="3"/>
      <c r="I154" s="3"/>
      <c r="J154" s="3"/>
      <c r="K154" s="3"/>
      <c r="L154" s="3">
        <v>57059.76</v>
      </c>
      <c r="M154" s="3">
        <v>57059.76</v>
      </c>
      <c r="N154" s="4"/>
    </row>
    <row r="155" spans="7:14" x14ac:dyDescent="0.2">
      <c r="G155" s="2" t="s">
        <v>254</v>
      </c>
      <c r="H155" s="3"/>
      <c r="I155" s="3"/>
      <c r="J155" s="3"/>
      <c r="K155" s="3"/>
      <c r="L155" s="3">
        <v>57035.05</v>
      </c>
      <c r="M155" s="3">
        <v>57035.05</v>
      </c>
      <c r="N155" s="4"/>
    </row>
    <row r="156" spans="7:14" x14ac:dyDescent="0.2">
      <c r="G156" s="2" t="s">
        <v>335</v>
      </c>
      <c r="H156" s="3"/>
      <c r="I156" s="3"/>
      <c r="J156" s="3"/>
      <c r="K156" s="3"/>
      <c r="L156" s="3">
        <v>56644.6</v>
      </c>
      <c r="M156" s="3">
        <v>56644.6</v>
      </c>
      <c r="N156" s="4"/>
    </row>
    <row r="157" spans="7:14" x14ac:dyDescent="0.2">
      <c r="G157" s="2" t="s">
        <v>88</v>
      </c>
      <c r="H157" s="3"/>
      <c r="I157" s="3"/>
      <c r="J157" s="3"/>
      <c r="K157" s="3"/>
      <c r="L157" s="3">
        <v>56179.21</v>
      </c>
      <c r="M157" s="3">
        <v>56179.21</v>
      </c>
      <c r="N157" s="4"/>
    </row>
    <row r="158" spans="7:14" x14ac:dyDescent="0.2">
      <c r="G158" s="2" t="s">
        <v>160</v>
      </c>
      <c r="H158" s="3"/>
      <c r="I158" s="3"/>
      <c r="J158" s="3"/>
      <c r="K158" s="3"/>
      <c r="L158" s="3">
        <v>56162.34</v>
      </c>
      <c r="M158" s="3">
        <v>56162.34</v>
      </c>
      <c r="N158" s="4"/>
    </row>
    <row r="159" spans="7:14" x14ac:dyDescent="0.2">
      <c r="G159" s="2" t="s">
        <v>9</v>
      </c>
      <c r="H159" s="3"/>
      <c r="I159" s="3"/>
      <c r="J159" s="3"/>
      <c r="K159" s="3">
        <v>17264.48</v>
      </c>
      <c r="L159" s="3">
        <v>38619.07</v>
      </c>
      <c r="M159" s="3">
        <v>55883.55</v>
      </c>
      <c r="N159" s="4"/>
    </row>
    <row r="160" spans="7:14" x14ac:dyDescent="0.2">
      <c r="G160" s="2" t="s">
        <v>53</v>
      </c>
      <c r="H160" s="3"/>
      <c r="I160" s="3">
        <v>1782.25</v>
      </c>
      <c r="J160" s="3">
        <v>35933.78</v>
      </c>
      <c r="K160" s="3">
        <v>17175.53</v>
      </c>
      <c r="L160" s="3"/>
      <c r="M160" s="3">
        <v>54891.56</v>
      </c>
      <c r="N160" s="4"/>
    </row>
    <row r="161" spans="7:14" x14ac:dyDescent="0.2">
      <c r="G161" s="2" t="s">
        <v>85</v>
      </c>
      <c r="H161" s="3"/>
      <c r="I161" s="3"/>
      <c r="J161" s="3"/>
      <c r="K161" s="3">
        <v>6263.64</v>
      </c>
      <c r="L161" s="3">
        <v>48529.08</v>
      </c>
      <c r="M161" s="3">
        <v>54792.72</v>
      </c>
      <c r="N161" s="4"/>
    </row>
    <row r="162" spans="7:14" x14ac:dyDescent="0.2">
      <c r="G162" s="2" t="s">
        <v>374</v>
      </c>
      <c r="H162" s="3"/>
      <c r="I162" s="3">
        <v>4073.27</v>
      </c>
      <c r="J162" s="3">
        <v>46324.17</v>
      </c>
      <c r="K162" s="3">
        <v>4045.62</v>
      </c>
      <c r="L162" s="3"/>
      <c r="M162" s="3">
        <v>54443.06</v>
      </c>
      <c r="N162" s="4"/>
    </row>
    <row r="163" spans="7:14" x14ac:dyDescent="0.2">
      <c r="G163" s="2" t="s">
        <v>336</v>
      </c>
      <c r="H163" s="3"/>
      <c r="I163" s="3"/>
      <c r="J163" s="3"/>
      <c r="K163" s="3">
        <v>5251.59</v>
      </c>
      <c r="L163" s="3">
        <v>48862.43</v>
      </c>
      <c r="M163" s="3">
        <v>54114.02</v>
      </c>
      <c r="N163" s="4"/>
    </row>
    <row r="164" spans="7:14" x14ac:dyDescent="0.2">
      <c r="G164" s="2" t="s">
        <v>168</v>
      </c>
      <c r="H164" s="3">
        <v>8241.6</v>
      </c>
      <c r="I164" s="3"/>
      <c r="J164" s="3"/>
      <c r="K164" s="3"/>
      <c r="L164" s="3">
        <v>43779</v>
      </c>
      <c r="M164" s="3">
        <v>52020.6</v>
      </c>
      <c r="N164" s="4"/>
    </row>
    <row r="165" spans="7:14" x14ac:dyDescent="0.2">
      <c r="G165" s="2" t="s">
        <v>196</v>
      </c>
      <c r="H165" s="3"/>
      <c r="I165" s="3"/>
      <c r="J165" s="3">
        <v>11155.55</v>
      </c>
      <c r="K165" s="3">
        <v>21301.07</v>
      </c>
      <c r="L165" s="3">
        <v>19191.14</v>
      </c>
      <c r="M165" s="3">
        <v>51647.76</v>
      </c>
      <c r="N165" s="4"/>
    </row>
    <row r="166" spans="7:14" x14ac:dyDescent="0.2">
      <c r="G166" s="2" t="s">
        <v>73</v>
      </c>
      <c r="H166" s="3"/>
      <c r="I166" s="3"/>
      <c r="J166" s="3"/>
      <c r="K166" s="3">
        <v>2450.09</v>
      </c>
      <c r="L166" s="3">
        <v>49027.1</v>
      </c>
      <c r="M166" s="3">
        <v>51477.19</v>
      </c>
      <c r="N166" s="4"/>
    </row>
    <row r="167" spans="7:14" x14ac:dyDescent="0.2">
      <c r="G167" s="2" t="s">
        <v>275</v>
      </c>
      <c r="H167" s="3"/>
      <c r="I167" s="3"/>
      <c r="J167" s="3"/>
      <c r="K167" s="3">
        <v>18988.45</v>
      </c>
      <c r="L167" s="3">
        <v>31899.58</v>
      </c>
      <c r="M167" s="3">
        <v>50888.03</v>
      </c>
      <c r="N167" s="4"/>
    </row>
    <row r="168" spans="7:14" x14ac:dyDescent="0.2">
      <c r="G168" s="2" t="s">
        <v>375</v>
      </c>
      <c r="H168" s="3"/>
      <c r="I168" s="3">
        <v>6940.94</v>
      </c>
      <c r="J168" s="3">
        <v>40549.97</v>
      </c>
      <c r="K168" s="3">
        <v>2485.02</v>
      </c>
      <c r="L168" s="3"/>
      <c r="M168" s="3">
        <v>49975.93</v>
      </c>
      <c r="N168" s="4"/>
    </row>
    <row r="169" spans="7:14" x14ac:dyDescent="0.2">
      <c r="G169" s="2" t="s">
        <v>269</v>
      </c>
      <c r="H169" s="3"/>
      <c r="I169" s="3"/>
      <c r="J169" s="3"/>
      <c r="K169" s="3">
        <v>13262</v>
      </c>
      <c r="L169" s="3">
        <v>36668.29</v>
      </c>
      <c r="M169" s="3">
        <v>49930.29</v>
      </c>
      <c r="N169" s="4"/>
    </row>
    <row r="170" spans="7:14" x14ac:dyDescent="0.2">
      <c r="G170" s="2" t="s">
        <v>40</v>
      </c>
      <c r="H170" s="3"/>
      <c r="I170" s="3"/>
      <c r="J170" s="3"/>
      <c r="K170" s="3"/>
      <c r="L170" s="3">
        <v>49162.7</v>
      </c>
      <c r="M170" s="3">
        <v>49162.7</v>
      </c>
      <c r="N170" s="4"/>
    </row>
    <row r="171" spans="7:14" x14ac:dyDescent="0.2">
      <c r="G171" s="2" t="s">
        <v>337</v>
      </c>
      <c r="H171" s="3"/>
      <c r="I171" s="3"/>
      <c r="J171" s="3"/>
      <c r="K171" s="3"/>
      <c r="L171" s="3">
        <v>48578.16</v>
      </c>
      <c r="M171" s="3">
        <v>48578.16</v>
      </c>
      <c r="N171" s="4"/>
    </row>
    <row r="172" spans="7:14" x14ac:dyDescent="0.2">
      <c r="G172" s="2" t="s">
        <v>76</v>
      </c>
      <c r="H172" s="3"/>
      <c r="I172" s="3"/>
      <c r="J172" s="3"/>
      <c r="K172" s="3"/>
      <c r="L172" s="3">
        <v>47645.86</v>
      </c>
      <c r="M172" s="3">
        <v>47645.86</v>
      </c>
      <c r="N172" s="4"/>
    </row>
    <row r="173" spans="7:14" x14ac:dyDescent="0.2">
      <c r="G173" s="2" t="s">
        <v>177</v>
      </c>
      <c r="H173" s="3">
        <v>4549.0600000000004</v>
      </c>
      <c r="I173" s="3"/>
      <c r="J173" s="3"/>
      <c r="K173" s="3">
        <v>2612.36</v>
      </c>
      <c r="L173" s="3">
        <v>40326.36</v>
      </c>
      <c r="M173" s="3">
        <v>47487.78</v>
      </c>
      <c r="N173" s="4"/>
    </row>
    <row r="174" spans="7:14" x14ac:dyDescent="0.2">
      <c r="G174" s="2" t="s">
        <v>199</v>
      </c>
      <c r="H174" s="3"/>
      <c r="I174" s="3"/>
      <c r="J174" s="3">
        <v>5212.22</v>
      </c>
      <c r="K174" s="3">
        <v>24116.97</v>
      </c>
      <c r="L174" s="3">
        <v>18088.57</v>
      </c>
      <c r="M174" s="3">
        <v>47417.760000000002</v>
      </c>
      <c r="N174" s="4"/>
    </row>
    <row r="175" spans="7:14" x14ac:dyDescent="0.2">
      <c r="G175" s="2" t="s">
        <v>376</v>
      </c>
      <c r="H175" s="3"/>
      <c r="I175" s="3">
        <v>1551.89</v>
      </c>
      <c r="J175" s="3">
        <v>45706.239999999998</v>
      </c>
      <c r="K175" s="3"/>
      <c r="L175" s="3"/>
      <c r="M175" s="3">
        <v>47258.13</v>
      </c>
      <c r="N175" s="4"/>
    </row>
    <row r="176" spans="7:14" x14ac:dyDescent="0.2">
      <c r="G176" s="2" t="s">
        <v>339</v>
      </c>
      <c r="H176" s="3"/>
      <c r="I176" s="3"/>
      <c r="J176" s="3"/>
      <c r="K176" s="3"/>
      <c r="L176" s="3">
        <v>46822.63</v>
      </c>
      <c r="M176" s="3">
        <v>46822.63</v>
      </c>
      <c r="N176" s="4"/>
    </row>
    <row r="177" spans="7:14" x14ac:dyDescent="0.2">
      <c r="G177" s="2" t="s">
        <v>164</v>
      </c>
      <c r="H177" s="3"/>
      <c r="I177" s="3"/>
      <c r="J177" s="3"/>
      <c r="K177" s="3"/>
      <c r="L177" s="3">
        <v>46725.41</v>
      </c>
      <c r="M177" s="3">
        <v>46725.41</v>
      </c>
      <c r="N177" s="4"/>
    </row>
    <row r="178" spans="7:14" x14ac:dyDescent="0.2">
      <c r="G178" s="2" t="s">
        <v>78</v>
      </c>
      <c r="H178" s="3"/>
      <c r="I178" s="3"/>
      <c r="J178" s="3"/>
      <c r="K178" s="3">
        <v>3971.09</v>
      </c>
      <c r="L178" s="3">
        <v>42237.279999999999</v>
      </c>
      <c r="M178" s="3">
        <v>46208.37</v>
      </c>
      <c r="N178" s="4"/>
    </row>
    <row r="179" spans="7:14" x14ac:dyDescent="0.2">
      <c r="G179" s="2" t="s">
        <v>37</v>
      </c>
      <c r="H179" s="3"/>
      <c r="I179" s="3"/>
      <c r="J179" s="3"/>
      <c r="K179" s="3"/>
      <c r="L179" s="3">
        <v>45967.25</v>
      </c>
      <c r="M179" s="3">
        <v>45967.25</v>
      </c>
      <c r="N179" s="4"/>
    </row>
    <row r="180" spans="7:14" x14ac:dyDescent="0.2">
      <c r="G180" s="2" t="s">
        <v>171</v>
      </c>
      <c r="H180" s="3"/>
      <c r="I180" s="3"/>
      <c r="J180" s="3"/>
      <c r="K180" s="3">
        <v>2581.19</v>
      </c>
      <c r="L180" s="3">
        <v>43292.28</v>
      </c>
      <c r="M180" s="3">
        <v>45873.47</v>
      </c>
      <c r="N180" s="4"/>
    </row>
    <row r="181" spans="7:14" x14ac:dyDescent="0.2">
      <c r="G181" s="2" t="s">
        <v>173</v>
      </c>
      <c r="H181" s="3"/>
      <c r="I181" s="3"/>
      <c r="J181" s="3"/>
      <c r="K181" s="3">
        <v>3693.38</v>
      </c>
      <c r="L181" s="3">
        <v>41864.129999999997</v>
      </c>
      <c r="M181" s="3">
        <v>45557.51</v>
      </c>
      <c r="N181" s="4"/>
    </row>
    <row r="182" spans="7:14" x14ac:dyDescent="0.2">
      <c r="G182" s="2" t="s">
        <v>20</v>
      </c>
      <c r="H182" s="3"/>
      <c r="I182" s="3"/>
      <c r="J182" s="3"/>
      <c r="K182" s="3"/>
      <c r="L182" s="3">
        <v>44535.040000000001</v>
      </c>
      <c r="M182" s="3">
        <v>44535.040000000001</v>
      </c>
      <c r="N182" s="4"/>
    </row>
    <row r="183" spans="7:14" x14ac:dyDescent="0.2">
      <c r="G183" s="2" t="s">
        <v>377</v>
      </c>
      <c r="H183" s="3"/>
      <c r="I183" s="3"/>
      <c r="J183" s="3">
        <v>44534.95</v>
      </c>
      <c r="K183" s="3"/>
      <c r="L183" s="3"/>
      <c r="M183" s="3">
        <v>44534.95</v>
      </c>
      <c r="N183" s="4"/>
    </row>
    <row r="184" spans="7:14" x14ac:dyDescent="0.2">
      <c r="G184" s="2" t="s">
        <v>167</v>
      </c>
      <c r="H184" s="3"/>
      <c r="I184" s="3"/>
      <c r="J184" s="3"/>
      <c r="K184" s="3"/>
      <c r="L184" s="3">
        <v>44407.22</v>
      </c>
      <c r="M184" s="3">
        <v>44407.22</v>
      </c>
      <c r="N184" s="4"/>
    </row>
    <row r="185" spans="7:14" x14ac:dyDescent="0.2">
      <c r="G185" s="2" t="s">
        <v>184</v>
      </c>
      <c r="H185" s="3"/>
      <c r="I185" s="3"/>
      <c r="J185" s="3"/>
      <c r="K185" s="3">
        <v>12099.21</v>
      </c>
      <c r="L185" s="3">
        <v>31593.08</v>
      </c>
      <c r="M185" s="3">
        <v>43692.29</v>
      </c>
      <c r="N185" s="4"/>
    </row>
    <row r="186" spans="7:14" x14ac:dyDescent="0.2">
      <c r="G186" s="2" t="s">
        <v>82</v>
      </c>
      <c r="H186" s="3"/>
      <c r="I186" s="3"/>
      <c r="J186" s="3"/>
      <c r="K186" s="3">
        <v>8071.33</v>
      </c>
      <c r="L186" s="3">
        <v>34809.879999999997</v>
      </c>
      <c r="M186" s="3">
        <v>42881.21</v>
      </c>
      <c r="N186" s="4"/>
    </row>
    <row r="187" spans="7:14" x14ac:dyDescent="0.2">
      <c r="G187" s="2" t="s">
        <v>378</v>
      </c>
      <c r="H187" s="3"/>
      <c r="I187" s="3">
        <v>1228.72</v>
      </c>
      <c r="J187" s="3">
        <v>22893.08</v>
      </c>
      <c r="K187" s="3">
        <v>17944.02</v>
      </c>
      <c r="L187" s="3"/>
      <c r="M187" s="3">
        <v>42065.82</v>
      </c>
      <c r="N187" s="4"/>
    </row>
    <row r="188" spans="7:14" x14ac:dyDescent="0.2">
      <c r="G188" s="2" t="s">
        <v>260</v>
      </c>
      <c r="H188" s="3"/>
      <c r="I188" s="3"/>
      <c r="J188" s="3"/>
      <c r="K188" s="3"/>
      <c r="L188" s="3">
        <v>41242.06</v>
      </c>
      <c r="M188" s="3">
        <v>41242.06</v>
      </c>
      <c r="N188" s="4"/>
    </row>
    <row r="189" spans="7:14" x14ac:dyDescent="0.2">
      <c r="G189" s="2" t="s">
        <v>74</v>
      </c>
      <c r="H189" s="3"/>
      <c r="I189" s="3"/>
      <c r="J189" s="3"/>
      <c r="K189" s="3">
        <v>4359.3500000000004</v>
      </c>
      <c r="L189" s="3">
        <v>36801.71</v>
      </c>
      <c r="M189" s="3">
        <v>41161.06</v>
      </c>
      <c r="N189" s="4"/>
    </row>
    <row r="190" spans="7:14" x14ac:dyDescent="0.2">
      <c r="G190" s="2" t="s">
        <v>68</v>
      </c>
      <c r="H190" s="3"/>
      <c r="I190" s="3"/>
      <c r="J190" s="3"/>
      <c r="K190" s="3"/>
      <c r="L190" s="3">
        <v>40607.07</v>
      </c>
      <c r="M190" s="3">
        <v>40607.07</v>
      </c>
      <c r="N190" s="4"/>
    </row>
    <row r="191" spans="7:14" x14ac:dyDescent="0.2">
      <c r="G191" s="2" t="s">
        <v>47</v>
      </c>
      <c r="H191" s="3"/>
      <c r="I191" s="3"/>
      <c r="J191" s="3"/>
      <c r="K191" s="3"/>
      <c r="L191" s="3">
        <v>38851.15</v>
      </c>
      <c r="M191" s="3">
        <v>38851.15</v>
      </c>
      <c r="N191" s="4"/>
    </row>
    <row r="192" spans="7:14" x14ac:dyDescent="0.2">
      <c r="G192" s="2" t="s">
        <v>379</v>
      </c>
      <c r="H192" s="3"/>
      <c r="I192" s="3"/>
      <c r="J192" s="3"/>
      <c r="K192" s="3">
        <v>38741.81</v>
      </c>
      <c r="L192" s="3"/>
      <c r="M192" s="3">
        <v>38741.81</v>
      </c>
      <c r="N192" s="4"/>
    </row>
    <row r="193" spans="7:14" x14ac:dyDescent="0.2">
      <c r="G193" s="2" t="s">
        <v>288</v>
      </c>
      <c r="H193" s="3"/>
      <c r="I193" s="3"/>
      <c r="J193" s="3"/>
      <c r="K193" s="3">
        <v>19902.150000000001</v>
      </c>
      <c r="L193" s="3">
        <v>18745.86</v>
      </c>
      <c r="M193" s="3">
        <v>38648.01</v>
      </c>
      <c r="N193" s="4"/>
    </row>
    <row r="194" spans="7:14" x14ac:dyDescent="0.2">
      <c r="G194" s="2" t="s">
        <v>263</v>
      </c>
      <c r="H194" s="3"/>
      <c r="I194" s="3"/>
      <c r="J194" s="3"/>
      <c r="K194" s="3"/>
      <c r="L194" s="3">
        <v>38569.85</v>
      </c>
      <c r="M194" s="3">
        <v>38569.85</v>
      </c>
      <c r="N194" s="4"/>
    </row>
    <row r="195" spans="7:14" x14ac:dyDescent="0.2">
      <c r="G195" s="2" t="s">
        <v>264</v>
      </c>
      <c r="H195" s="3"/>
      <c r="I195" s="3"/>
      <c r="J195" s="3"/>
      <c r="K195" s="3"/>
      <c r="L195" s="3">
        <v>38469.65</v>
      </c>
      <c r="M195" s="3">
        <v>38469.65</v>
      </c>
      <c r="N195" s="4"/>
    </row>
    <row r="196" spans="7:14" x14ac:dyDescent="0.2">
      <c r="G196" s="2" t="s">
        <v>265</v>
      </c>
      <c r="H196" s="3"/>
      <c r="I196" s="3"/>
      <c r="J196" s="3"/>
      <c r="K196" s="3"/>
      <c r="L196" s="3">
        <v>38204.46</v>
      </c>
      <c r="M196" s="3">
        <v>38204.46</v>
      </c>
      <c r="N196" s="4"/>
    </row>
    <row r="197" spans="7:14" x14ac:dyDescent="0.2">
      <c r="G197" s="2" t="s">
        <v>266</v>
      </c>
      <c r="H197" s="3"/>
      <c r="I197" s="3"/>
      <c r="J197" s="3"/>
      <c r="K197" s="3"/>
      <c r="L197" s="3">
        <v>38198.82</v>
      </c>
      <c r="M197" s="3">
        <v>38198.82</v>
      </c>
      <c r="N197" s="4"/>
    </row>
    <row r="198" spans="7:14" x14ac:dyDescent="0.2">
      <c r="G198" s="2" t="s">
        <v>180</v>
      </c>
      <c r="H198" s="3"/>
      <c r="I198" s="3"/>
      <c r="J198" s="3"/>
      <c r="K198" s="3"/>
      <c r="L198" s="3">
        <v>37796.28</v>
      </c>
      <c r="M198" s="3">
        <v>37796.28</v>
      </c>
      <c r="N198" s="4"/>
    </row>
    <row r="199" spans="7:14" x14ac:dyDescent="0.2">
      <c r="G199" s="2" t="s">
        <v>267</v>
      </c>
      <c r="H199" s="3"/>
      <c r="I199" s="3"/>
      <c r="J199" s="3"/>
      <c r="K199" s="3"/>
      <c r="L199" s="3">
        <v>37653.96</v>
      </c>
      <c r="M199" s="3">
        <v>37653.96</v>
      </c>
      <c r="N199" s="4"/>
    </row>
    <row r="200" spans="7:14" x14ac:dyDescent="0.2">
      <c r="G200" s="2" t="s">
        <v>181</v>
      </c>
      <c r="H200" s="3"/>
      <c r="I200" s="3"/>
      <c r="J200" s="3"/>
      <c r="K200" s="3"/>
      <c r="L200" s="3">
        <v>37465.370000000003</v>
      </c>
      <c r="M200" s="3">
        <v>37465.370000000003</v>
      </c>
      <c r="N200" s="4"/>
    </row>
    <row r="201" spans="7:14" x14ac:dyDescent="0.2">
      <c r="G201" s="2" t="s">
        <v>33</v>
      </c>
      <c r="H201" s="3"/>
      <c r="I201" s="3"/>
      <c r="J201" s="3"/>
      <c r="K201" s="3"/>
      <c r="L201" s="3">
        <v>37010.949999999997</v>
      </c>
      <c r="M201" s="3">
        <v>37010.949999999997</v>
      </c>
      <c r="N201" s="4"/>
    </row>
    <row r="202" spans="7:14" x14ac:dyDescent="0.2">
      <c r="G202" s="2" t="s">
        <v>343</v>
      </c>
      <c r="H202" s="3"/>
      <c r="I202" s="3"/>
      <c r="J202" s="3"/>
      <c r="K202" s="3"/>
      <c r="L202" s="3">
        <v>36982.120000000003</v>
      </c>
      <c r="M202" s="3">
        <v>36982.120000000003</v>
      </c>
      <c r="N202" s="4"/>
    </row>
    <row r="203" spans="7:14" x14ac:dyDescent="0.2">
      <c r="G203" s="2" t="s">
        <v>270</v>
      </c>
      <c r="H203" s="3"/>
      <c r="I203" s="3"/>
      <c r="J203" s="3"/>
      <c r="K203" s="3"/>
      <c r="L203" s="3">
        <v>36294.269999999997</v>
      </c>
      <c r="M203" s="3">
        <v>36294.269999999997</v>
      </c>
      <c r="N203" s="4"/>
    </row>
    <row r="204" spans="7:14" x14ac:dyDescent="0.2">
      <c r="G204" s="2" t="s">
        <v>271</v>
      </c>
      <c r="H204" s="3"/>
      <c r="I204" s="3"/>
      <c r="J204" s="3"/>
      <c r="K204" s="3"/>
      <c r="L204" s="3">
        <v>36218.43</v>
      </c>
      <c r="M204" s="3">
        <v>36218.43</v>
      </c>
      <c r="N204" s="4"/>
    </row>
    <row r="205" spans="7:14" x14ac:dyDescent="0.2">
      <c r="G205" s="2" t="s">
        <v>272</v>
      </c>
      <c r="H205" s="3"/>
      <c r="I205" s="3"/>
      <c r="J205" s="3"/>
      <c r="K205" s="3"/>
      <c r="L205" s="3">
        <v>35961.760000000002</v>
      </c>
      <c r="M205" s="3">
        <v>35961.760000000002</v>
      </c>
      <c r="N205" s="4"/>
    </row>
    <row r="206" spans="7:14" x14ac:dyDescent="0.2">
      <c r="G206" s="2" t="s">
        <v>26</v>
      </c>
      <c r="H206" s="3"/>
      <c r="I206" s="3"/>
      <c r="J206" s="3"/>
      <c r="K206" s="3"/>
      <c r="L206" s="3">
        <v>35759.699999999997</v>
      </c>
      <c r="M206" s="3">
        <v>35759.699999999997</v>
      </c>
      <c r="N206" s="4"/>
    </row>
    <row r="207" spans="7:14" x14ac:dyDescent="0.2">
      <c r="G207" s="2" t="s">
        <v>273</v>
      </c>
      <c r="H207" s="3"/>
      <c r="I207" s="3"/>
      <c r="J207" s="3"/>
      <c r="K207" s="3"/>
      <c r="L207" s="3">
        <v>35487.339999999997</v>
      </c>
      <c r="M207" s="3">
        <v>35487.339999999997</v>
      </c>
      <c r="N207" s="4"/>
    </row>
    <row r="208" spans="7:14" x14ac:dyDescent="0.2">
      <c r="G208" s="2" t="s">
        <v>345</v>
      </c>
      <c r="H208" s="3"/>
      <c r="I208" s="3"/>
      <c r="J208" s="3"/>
      <c r="K208" s="3"/>
      <c r="L208" s="3">
        <v>34839.82</v>
      </c>
      <c r="M208" s="3">
        <v>34839.82</v>
      </c>
      <c r="N208" s="4"/>
    </row>
    <row r="209" spans="7:14" x14ac:dyDescent="0.2">
      <c r="G209" s="2" t="s">
        <v>274</v>
      </c>
      <c r="H209" s="3"/>
      <c r="I209" s="3"/>
      <c r="J209" s="3"/>
      <c r="K209" s="3"/>
      <c r="L209" s="3">
        <v>34675.03</v>
      </c>
      <c r="M209" s="3">
        <v>34675.03</v>
      </c>
      <c r="N209" s="4"/>
    </row>
    <row r="210" spans="7:14" x14ac:dyDescent="0.2">
      <c r="G210" s="2" t="s">
        <v>27</v>
      </c>
      <c r="H210" s="3"/>
      <c r="I210" s="3"/>
      <c r="J210" s="3"/>
      <c r="K210" s="3"/>
      <c r="L210" s="3">
        <v>33982.78</v>
      </c>
      <c r="M210" s="3">
        <v>33982.78</v>
      </c>
      <c r="N210" s="4"/>
    </row>
    <row r="211" spans="7:14" x14ac:dyDescent="0.2">
      <c r="G211" s="2" t="s">
        <v>91</v>
      </c>
      <c r="H211" s="3"/>
      <c r="I211" s="3"/>
      <c r="J211" s="3"/>
      <c r="K211" s="3"/>
      <c r="L211" s="3">
        <v>33673.86</v>
      </c>
      <c r="M211" s="3">
        <v>33673.86</v>
      </c>
      <c r="N211" s="4"/>
    </row>
    <row r="212" spans="7:14" x14ac:dyDescent="0.2">
      <c r="G212" s="2" t="s">
        <v>347</v>
      </c>
      <c r="H212" s="3"/>
      <c r="I212" s="3"/>
      <c r="J212" s="3"/>
      <c r="K212" s="3"/>
      <c r="L212" s="3">
        <v>33028.080000000002</v>
      </c>
      <c r="M212" s="3">
        <v>33028.080000000002</v>
      </c>
      <c r="N212" s="4"/>
    </row>
    <row r="213" spans="7:14" x14ac:dyDescent="0.2">
      <c r="G213" s="2" t="s">
        <v>380</v>
      </c>
      <c r="H213" s="3"/>
      <c r="I213" s="3">
        <v>1378.97</v>
      </c>
      <c r="J213" s="3">
        <v>31586.16</v>
      </c>
      <c r="K213" s="3"/>
      <c r="L213" s="3"/>
      <c r="M213" s="3">
        <v>32965.129999999997</v>
      </c>
      <c r="N213" s="4"/>
    </row>
    <row r="214" spans="7:14" x14ac:dyDescent="0.2">
      <c r="G214" s="2" t="s">
        <v>182</v>
      </c>
      <c r="H214" s="3"/>
      <c r="I214" s="3"/>
      <c r="J214" s="3"/>
      <c r="K214" s="3"/>
      <c r="L214" s="3">
        <v>32937.93</v>
      </c>
      <c r="M214" s="3">
        <v>32937.93</v>
      </c>
      <c r="N214" s="4"/>
    </row>
    <row r="215" spans="7:14" x14ac:dyDescent="0.2">
      <c r="G215" s="2" t="s">
        <v>348</v>
      </c>
      <c r="H215" s="3"/>
      <c r="I215" s="3"/>
      <c r="J215" s="3"/>
      <c r="K215" s="3"/>
      <c r="L215" s="3">
        <v>32645.38</v>
      </c>
      <c r="M215" s="3">
        <v>32645.38</v>
      </c>
      <c r="N215" s="4"/>
    </row>
    <row r="216" spans="7:14" x14ac:dyDescent="0.2">
      <c r="G216" s="2" t="s">
        <v>381</v>
      </c>
      <c r="H216" s="3"/>
      <c r="I216" s="3"/>
      <c r="J216" s="3"/>
      <c r="K216" s="3">
        <v>32226.37</v>
      </c>
      <c r="L216" s="3"/>
      <c r="M216" s="3">
        <v>32226.37</v>
      </c>
      <c r="N216" s="4"/>
    </row>
    <row r="217" spans="7:14" x14ac:dyDescent="0.2">
      <c r="G217" s="2" t="s">
        <v>8</v>
      </c>
      <c r="H217" s="3"/>
      <c r="I217" s="3"/>
      <c r="J217" s="3"/>
      <c r="K217" s="3"/>
      <c r="L217" s="3">
        <v>32044.55</v>
      </c>
      <c r="M217" s="3">
        <v>32044.55</v>
      </c>
      <c r="N217" s="4"/>
    </row>
    <row r="218" spans="7:14" x14ac:dyDescent="0.2">
      <c r="G218" s="2" t="s">
        <v>183</v>
      </c>
      <c r="H218" s="3"/>
      <c r="I218" s="3"/>
      <c r="J218" s="3"/>
      <c r="K218" s="3"/>
      <c r="L218" s="3">
        <v>31971.72</v>
      </c>
      <c r="M218" s="3">
        <v>31971.72</v>
      </c>
      <c r="N218" s="4"/>
    </row>
    <row r="219" spans="7:14" x14ac:dyDescent="0.2">
      <c r="G219" s="2" t="s">
        <v>69</v>
      </c>
      <c r="H219" s="3"/>
      <c r="I219" s="3"/>
      <c r="J219" s="3"/>
      <c r="K219" s="3"/>
      <c r="L219" s="3">
        <v>31273.02</v>
      </c>
      <c r="M219" s="3">
        <v>31273.02</v>
      </c>
      <c r="N219" s="4"/>
    </row>
    <row r="220" spans="7:14" x14ac:dyDescent="0.2">
      <c r="G220" s="2" t="s">
        <v>188</v>
      </c>
      <c r="H220" s="3">
        <v>1525.98</v>
      </c>
      <c r="I220" s="3"/>
      <c r="J220" s="3"/>
      <c r="K220" s="3"/>
      <c r="L220" s="3">
        <v>29705.58</v>
      </c>
      <c r="M220" s="3">
        <v>31231.56</v>
      </c>
      <c r="N220" s="4"/>
    </row>
    <row r="221" spans="7:14" x14ac:dyDescent="0.2">
      <c r="G221" s="2" t="s">
        <v>185</v>
      </c>
      <c r="H221" s="3"/>
      <c r="I221" s="3"/>
      <c r="J221" s="3"/>
      <c r="K221" s="3"/>
      <c r="L221" s="3">
        <v>30741.01</v>
      </c>
      <c r="M221" s="3">
        <v>30741.01</v>
      </c>
      <c r="N221" s="4"/>
    </row>
    <row r="222" spans="7:14" x14ac:dyDescent="0.2">
      <c r="G222" s="2" t="s">
        <v>276</v>
      </c>
      <c r="H222" s="3"/>
      <c r="I222" s="3"/>
      <c r="J222" s="3"/>
      <c r="K222" s="3"/>
      <c r="L222" s="3">
        <v>30708.92</v>
      </c>
      <c r="M222" s="3">
        <v>30708.92</v>
      </c>
      <c r="N222" s="4"/>
    </row>
    <row r="223" spans="7:14" x14ac:dyDescent="0.2">
      <c r="G223" s="2" t="s">
        <v>186</v>
      </c>
      <c r="H223" s="3"/>
      <c r="I223" s="3"/>
      <c r="J223" s="3"/>
      <c r="K223" s="3"/>
      <c r="L223" s="3">
        <v>30095.72</v>
      </c>
      <c r="M223" s="3">
        <v>30095.72</v>
      </c>
      <c r="N223" s="4"/>
    </row>
    <row r="224" spans="7:14" x14ac:dyDescent="0.2">
      <c r="G224" s="2" t="s">
        <v>187</v>
      </c>
      <c r="H224" s="3"/>
      <c r="I224" s="3"/>
      <c r="J224" s="3"/>
      <c r="K224" s="3"/>
      <c r="L224" s="3">
        <v>30083.18</v>
      </c>
      <c r="M224" s="3">
        <v>30083.18</v>
      </c>
      <c r="N224" s="4"/>
    </row>
    <row r="225" spans="7:14" x14ac:dyDescent="0.2">
      <c r="G225" s="2" t="s">
        <v>349</v>
      </c>
      <c r="H225" s="3"/>
      <c r="I225" s="3"/>
      <c r="J225" s="3"/>
      <c r="K225" s="3"/>
      <c r="L225" s="3">
        <v>29151.21</v>
      </c>
      <c r="M225" s="3">
        <v>29151.21</v>
      </c>
      <c r="N225" s="4"/>
    </row>
    <row r="226" spans="7:14" x14ac:dyDescent="0.2">
      <c r="G226" s="2" t="s">
        <v>189</v>
      </c>
      <c r="H226" s="3"/>
      <c r="I226" s="3"/>
      <c r="J226" s="3"/>
      <c r="K226" s="3"/>
      <c r="L226" s="3">
        <v>28678.06</v>
      </c>
      <c r="M226" s="3">
        <v>28678.06</v>
      </c>
      <c r="N226" s="4"/>
    </row>
    <row r="227" spans="7:14" x14ac:dyDescent="0.2">
      <c r="G227" s="2" t="s">
        <v>97</v>
      </c>
      <c r="H227" s="3"/>
      <c r="I227" s="3"/>
      <c r="J227" s="3"/>
      <c r="K227" s="3"/>
      <c r="L227" s="3">
        <v>28296.53</v>
      </c>
      <c r="M227" s="3">
        <v>28296.53</v>
      </c>
      <c r="N227" s="4"/>
    </row>
    <row r="228" spans="7:14" x14ac:dyDescent="0.2">
      <c r="G228" s="2" t="s">
        <v>23</v>
      </c>
      <c r="H228" s="3"/>
      <c r="I228" s="3"/>
      <c r="J228" s="3"/>
      <c r="K228" s="3">
        <v>9795.18</v>
      </c>
      <c r="L228" s="3">
        <v>18216.89</v>
      </c>
      <c r="M228" s="3">
        <v>28012.07</v>
      </c>
      <c r="N228" s="4"/>
    </row>
    <row r="229" spans="7:14" x14ac:dyDescent="0.2">
      <c r="G229" s="2" t="s">
        <v>45</v>
      </c>
      <c r="H229" s="3"/>
      <c r="I229" s="3"/>
      <c r="J229" s="3"/>
      <c r="K229" s="3"/>
      <c r="L229" s="3">
        <v>27733.33</v>
      </c>
      <c r="M229" s="3">
        <v>27733.33</v>
      </c>
      <c r="N229" s="4"/>
    </row>
    <row r="230" spans="7:14" x14ac:dyDescent="0.2">
      <c r="G230" s="2" t="s">
        <v>200</v>
      </c>
      <c r="H230" s="3"/>
      <c r="I230" s="3"/>
      <c r="J230" s="3"/>
      <c r="K230" s="3">
        <v>9476.7199999999993</v>
      </c>
      <c r="L230" s="3">
        <v>18081.580000000002</v>
      </c>
      <c r="M230" s="3">
        <v>27558.3</v>
      </c>
      <c r="N230" s="4"/>
    </row>
    <row r="231" spans="7:14" x14ac:dyDescent="0.2">
      <c r="G231" s="2" t="s">
        <v>350</v>
      </c>
      <c r="H231" s="3"/>
      <c r="I231" s="3"/>
      <c r="J231" s="3"/>
      <c r="K231" s="3"/>
      <c r="L231" s="3">
        <v>27074.63</v>
      </c>
      <c r="M231" s="3">
        <v>27074.63</v>
      </c>
      <c r="N231" s="4"/>
    </row>
    <row r="232" spans="7:14" x14ac:dyDescent="0.2">
      <c r="G232" s="2" t="s">
        <v>382</v>
      </c>
      <c r="H232" s="3"/>
      <c r="I232" s="3"/>
      <c r="J232" s="3"/>
      <c r="K232" s="3">
        <v>26641.71</v>
      </c>
      <c r="L232" s="3"/>
      <c r="M232" s="3">
        <v>26641.71</v>
      </c>
      <c r="N232" s="4"/>
    </row>
    <row r="233" spans="7:14" x14ac:dyDescent="0.2">
      <c r="G233" s="2" t="s">
        <v>277</v>
      </c>
      <c r="H233" s="3"/>
      <c r="I233" s="3"/>
      <c r="J233" s="3"/>
      <c r="K233" s="3"/>
      <c r="L233" s="3">
        <v>26514.93</v>
      </c>
      <c r="M233" s="3">
        <v>26514.93</v>
      </c>
      <c r="N233" s="4"/>
    </row>
    <row r="234" spans="7:14" x14ac:dyDescent="0.2">
      <c r="G234" s="2" t="s">
        <v>351</v>
      </c>
      <c r="H234" s="3"/>
      <c r="I234" s="3"/>
      <c r="J234" s="3"/>
      <c r="K234" s="3"/>
      <c r="L234" s="3">
        <v>26485.87</v>
      </c>
      <c r="M234" s="3">
        <v>26485.87</v>
      </c>
      <c r="N234" s="4"/>
    </row>
    <row r="235" spans="7:14" x14ac:dyDescent="0.2">
      <c r="G235" s="2" t="s">
        <v>86</v>
      </c>
      <c r="H235" s="3"/>
      <c r="I235" s="3"/>
      <c r="J235" s="3"/>
      <c r="K235" s="3"/>
      <c r="L235" s="3">
        <v>26339.7</v>
      </c>
      <c r="M235" s="3">
        <v>26339.7</v>
      </c>
      <c r="N235" s="4"/>
    </row>
    <row r="236" spans="7:14" x14ac:dyDescent="0.2">
      <c r="G236" s="2" t="s">
        <v>278</v>
      </c>
      <c r="H236" s="3"/>
      <c r="I236" s="3"/>
      <c r="J236" s="3"/>
      <c r="K236" s="3"/>
      <c r="L236" s="3">
        <v>25765.95</v>
      </c>
      <c r="M236" s="3">
        <v>25765.95</v>
      </c>
      <c r="N236" s="4"/>
    </row>
    <row r="237" spans="7:14" x14ac:dyDescent="0.2">
      <c r="G237" s="2" t="s">
        <v>352</v>
      </c>
      <c r="H237" s="3"/>
      <c r="I237" s="3"/>
      <c r="J237" s="3"/>
      <c r="K237" s="3"/>
      <c r="L237" s="3">
        <v>25765.17</v>
      </c>
      <c r="M237" s="3">
        <v>25765.17</v>
      </c>
      <c r="N237" s="4"/>
    </row>
    <row r="238" spans="7:14" x14ac:dyDescent="0.2">
      <c r="G238" s="2" t="s">
        <v>203</v>
      </c>
      <c r="H238" s="3"/>
      <c r="I238" s="3"/>
      <c r="J238" s="3"/>
      <c r="K238" s="3">
        <v>9663.5400000000009</v>
      </c>
      <c r="L238" s="3">
        <v>15862.76</v>
      </c>
      <c r="M238" s="3">
        <v>25526.3</v>
      </c>
      <c r="N238" s="4"/>
    </row>
    <row r="239" spans="7:14" x14ac:dyDescent="0.2">
      <c r="G239" s="2" t="s">
        <v>383</v>
      </c>
      <c r="H239" s="3"/>
      <c r="I239" s="3"/>
      <c r="J239" s="3">
        <v>20230.61</v>
      </c>
      <c r="K239" s="3">
        <v>5276.45</v>
      </c>
      <c r="L239" s="3"/>
      <c r="M239" s="3">
        <v>25507.06</v>
      </c>
      <c r="N239" s="4"/>
    </row>
    <row r="240" spans="7:14" x14ac:dyDescent="0.2">
      <c r="G240" s="2" t="s">
        <v>210</v>
      </c>
      <c r="H240" s="3"/>
      <c r="I240" s="3"/>
      <c r="J240" s="3"/>
      <c r="K240" s="3">
        <v>13592.21</v>
      </c>
      <c r="L240" s="3">
        <v>11743.47</v>
      </c>
      <c r="M240" s="3">
        <v>25335.68</v>
      </c>
      <c r="N240" s="4"/>
    </row>
    <row r="241" spans="7:14" x14ac:dyDescent="0.2">
      <c r="G241" s="2" t="s">
        <v>190</v>
      </c>
      <c r="H241" s="3"/>
      <c r="I241" s="3"/>
      <c r="J241" s="3"/>
      <c r="K241" s="3"/>
      <c r="L241" s="3">
        <v>25198.55</v>
      </c>
      <c r="M241" s="3">
        <v>25198.55</v>
      </c>
      <c r="N241" s="4"/>
    </row>
    <row r="242" spans="7:14" x14ac:dyDescent="0.2">
      <c r="G242" s="2" t="s">
        <v>353</v>
      </c>
      <c r="H242" s="3"/>
      <c r="I242" s="3"/>
      <c r="J242" s="3"/>
      <c r="K242" s="3"/>
      <c r="L242" s="3">
        <v>25107.81</v>
      </c>
      <c r="M242" s="3">
        <v>25107.81</v>
      </c>
      <c r="N242" s="4"/>
    </row>
    <row r="243" spans="7:14" x14ac:dyDescent="0.2">
      <c r="G243" s="2" t="s">
        <v>81</v>
      </c>
      <c r="H243" s="3"/>
      <c r="I243" s="3"/>
      <c r="J243" s="3"/>
      <c r="K243" s="3"/>
      <c r="L243" s="3">
        <v>24961.87</v>
      </c>
      <c r="M243" s="3">
        <v>24961.87</v>
      </c>
      <c r="N243" s="4"/>
    </row>
    <row r="244" spans="7:14" x14ac:dyDescent="0.2">
      <c r="G244" s="2" t="s">
        <v>384</v>
      </c>
      <c r="H244" s="3"/>
      <c r="I244" s="3">
        <v>738.54</v>
      </c>
      <c r="J244" s="3">
        <v>22979.77</v>
      </c>
      <c r="K244" s="3"/>
      <c r="L244" s="3"/>
      <c r="M244" s="3">
        <v>23718.31</v>
      </c>
      <c r="N244" s="4"/>
    </row>
    <row r="245" spans="7:14" x14ac:dyDescent="0.2">
      <c r="G245" s="2" t="s">
        <v>191</v>
      </c>
      <c r="H245" s="3"/>
      <c r="I245" s="3"/>
      <c r="J245" s="3"/>
      <c r="K245" s="3"/>
      <c r="L245" s="3">
        <v>23667.51</v>
      </c>
      <c r="M245" s="3">
        <v>23667.51</v>
      </c>
      <c r="N245" s="4"/>
    </row>
    <row r="246" spans="7:14" x14ac:dyDescent="0.2">
      <c r="G246" s="2" t="s">
        <v>35</v>
      </c>
      <c r="H246" s="3"/>
      <c r="I246" s="3"/>
      <c r="J246" s="3"/>
      <c r="K246" s="3"/>
      <c r="L246" s="3">
        <v>23522.79</v>
      </c>
      <c r="M246" s="3">
        <v>23522.79</v>
      </c>
      <c r="N246" s="4"/>
    </row>
    <row r="247" spans="7:14" x14ac:dyDescent="0.2">
      <c r="G247" s="2" t="s">
        <v>192</v>
      </c>
      <c r="H247" s="3"/>
      <c r="I247" s="3"/>
      <c r="J247" s="3"/>
      <c r="K247" s="3"/>
      <c r="L247" s="3">
        <v>22961.03</v>
      </c>
      <c r="M247" s="3">
        <v>22961.03</v>
      </c>
      <c r="N247" s="4"/>
    </row>
    <row r="248" spans="7:14" x14ac:dyDescent="0.2">
      <c r="G248" s="2" t="s">
        <v>279</v>
      </c>
      <c r="H248" s="3"/>
      <c r="I248" s="3"/>
      <c r="J248" s="3"/>
      <c r="K248" s="3"/>
      <c r="L248" s="3">
        <v>22734.13</v>
      </c>
      <c r="M248" s="3">
        <v>22734.13</v>
      </c>
      <c r="N248" s="4"/>
    </row>
    <row r="249" spans="7:14" x14ac:dyDescent="0.2">
      <c r="G249" s="2" t="s">
        <v>280</v>
      </c>
      <c r="H249" s="3"/>
      <c r="I249" s="3"/>
      <c r="J249" s="3"/>
      <c r="K249" s="3"/>
      <c r="L249" s="3">
        <v>22681.17</v>
      </c>
      <c r="M249" s="3">
        <v>22681.17</v>
      </c>
      <c r="N249" s="4"/>
    </row>
    <row r="250" spans="7:14" x14ac:dyDescent="0.2">
      <c r="G250" s="2" t="s">
        <v>281</v>
      </c>
      <c r="H250" s="3"/>
      <c r="I250" s="3"/>
      <c r="J250" s="3"/>
      <c r="K250" s="3"/>
      <c r="L250" s="3">
        <v>22484.81</v>
      </c>
      <c r="M250" s="3">
        <v>22484.81</v>
      </c>
      <c r="N250" s="4"/>
    </row>
    <row r="251" spans="7:14" x14ac:dyDescent="0.2">
      <c r="G251" s="2" t="s">
        <v>55</v>
      </c>
      <c r="H251" s="3"/>
      <c r="I251" s="3"/>
      <c r="J251" s="3"/>
      <c r="K251" s="3"/>
      <c r="L251" s="3">
        <v>22266.77</v>
      </c>
      <c r="M251" s="3">
        <v>22266.77</v>
      </c>
      <c r="N251" s="4"/>
    </row>
    <row r="252" spans="7:14" x14ac:dyDescent="0.2">
      <c r="G252" s="2" t="s">
        <v>282</v>
      </c>
      <c r="H252" s="3"/>
      <c r="I252" s="3"/>
      <c r="J252" s="3"/>
      <c r="K252" s="3"/>
      <c r="L252" s="3">
        <v>22100.01</v>
      </c>
      <c r="M252" s="3">
        <v>22100.01</v>
      </c>
      <c r="N252" s="4"/>
    </row>
    <row r="253" spans="7:14" x14ac:dyDescent="0.2">
      <c r="G253" s="2" t="s">
        <v>79</v>
      </c>
      <c r="H253" s="3"/>
      <c r="I253" s="3"/>
      <c r="J253" s="3"/>
      <c r="K253" s="3"/>
      <c r="L253" s="3">
        <v>21960.880000000001</v>
      </c>
      <c r="M253" s="3">
        <v>21960.880000000001</v>
      </c>
      <c r="N253" s="4"/>
    </row>
    <row r="254" spans="7:14" x14ac:dyDescent="0.2">
      <c r="G254" s="2" t="s">
        <v>193</v>
      </c>
      <c r="H254" s="3"/>
      <c r="I254" s="3"/>
      <c r="J254" s="3"/>
      <c r="K254" s="3"/>
      <c r="L254" s="3">
        <v>21937.08</v>
      </c>
      <c r="M254" s="3">
        <v>21937.08</v>
      </c>
      <c r="N254" s="4"/>
    </row>
    <row r="255" spans="7:14" x14ac:dyDescent="0.2">
      <c r="G255" s="2" t="s">
        <v>10</v>
      </c>
      <c r="H255" s="3"/>
      <c r="I255" s="3"/>
      <c r="J255" s="3"/>
      <c r="K255" s="3"/>
      <c r="L255" s="3">
        <v>21692.01</v>
      </c>
      <c r="M255" s="3">
        <v>21692.01</v>
      </c>
      <c r="N255" s="4"/>
    </row>
    <row r="256" spans="7:14" x14ac:dyDescent="0.2">
      <c r="G256" s="2" t="s">
        <v>216</v>
      </c>
      <c r="H256" s="3"/>
      <c r="I256" s="3"/>
      <c r="J256" s="3"/>
      <c r="K256" s="3">
        <v>11425.5</v>
      </c>
      <c r="L256" s="3">
        <v>9341.65</v>
      </c>
      <c r="M256" s="3">
        <v>20767.150000000001</v>
      </c>
      <c r="N256" s="4"/>
    </row>
    <row r="257" spans="7:14" x14ac:dyDescent="0.2">
      <c r="G257" s="2" t="s">
        <v>194</v>
      </c>
      <c r="H257" s="3"/>
      <c r="I257" s="3"/>
      <c r="J257" s="3"/>
      <c r="K257" s="3"/>
      <c r="L257" s="3">
        <v>20277.57</v>
      </c>
      <c r="M257" s="3">
        <v>20277.57</v>
      </c>
      <c r="N257" s="4"/>
    </row>
    <row r="258" spans="7:14" x14ac:dyDescent="0.2">
      <c r="G258" s="2" t="s">
        <v>354</v>
      </c>
      <c r="H258" s="3"/>
      <c r="I258" s="3"/>
      <c r="J258" s="3"/>
      <c r="K258" s="3"/>
      <c r="L258" s="3">
        <v>20257.43</v>
      </c>
      <c r="M258" s="3">
        <v>20257.43</v>
      </c>
      <c r="N258" s="4"/>
    </row>
    <row r="259" spans="7:14" x14ac:dyDescent="0.2">
      <c r="G259" s="2" t="s">
        <v>96</v>
      </c>
      <c r="H259" s="3"/>
      <c r="I259" s="3"/>
      <c r="J259" s="3"/>
      <c r="K259" s="3"/>
      <c r="L259" s="3">
        <v>20240.66</v>
      </c>
      <c r="M259" s="3">
        <v>20240.66</v>
      </c>
      <c r="N259" s="4"/>
    </row>
    <row r="260" spans="7:14" x14ac:dyDescent="0.2">
      <c r="G260" s="2" t="s">
        <v>283</v>
      </c>
      <c r="H260" s="3"/>
      <c r="I260" s="3"/>
      <c r="J260" s="3"/>
      <c r="K260" s="3"/>
      <c r="L260" s="3">
        <v>20232.97</v>
      </c>
      <c r="M260" s="3">
        <v>20232.97</v>
      </c>
      <c r="N260" s="4"/>
    </row>
    <row r="261" spans="7:14" x14ac:dyDescent="0.2">
      <c r="G261" s="2" t="s">
        <v>284</v>
      </c>
      <c r="H261" s="3"/>
      <c r="I261" s="3"/>
      <c r="J261" s="3"/>
      <c r="K261" s="3"/>
      <c r="L261" s="3">
        <v>20092.349999999999</v>
      </c>
      <c r="M261" s="3">
        <v>20092.349999999999</v>
      </c>
      <c r="N261" s="4"/>
    </row>
    <row r="262" spans="7:14" x14ac:dyDescent="0.2">
      <c r="G262" s="2" t="s">
        <v>285</v>
      </c>
      <c r="H262" s="3"/>
      <c r="I262" s="3"/>
      <c r="J262" s="3"/>
      <c r="K262" s="3"/>
      <c r="L262" s="3">
        <v>19975.91</v>
      </c>
      <c r="M262" s="3">
        <v>19975.91</v>
      </c>
      <c r="N262" s="4"/>
    </row>
    <row r="263" spans="7:14" x14ac:dyDescent="0.2">
      <c r="G263" s="2" t="s">
        <v>294</v>
      </c>
      <c r="H263" s="3"/>
      <c r="I263" s="3"/>
      <c r="J263" s="3"/>
      <c r="K263" s="3">
        <v>5633.17</v>
      </c>
      <c r="L263" s="3">
        <v>14330.44</v>
      </c>
      <c r="M263" s="3">
        <v>19963.61</v>
      </c>
      <c r="N263" s="4"/>
    </row>
    <row r="264" spans="7:14" x14ac:dyDescent="0.2">
      <c r="G264" s="2" t="s">
        <v>355</v>
      </c>
      <c r="H264" s="3"/>
      <c r="I264" s="3"/>
      <c r="J264" s="3"/>
      <c r="K264" s="3"/>
      <c r="L264" s="3">
        <v>19882.16</v>
      </c>
      <c r="M264" s="3">
        <v>19882.16</v>
      </c>
      <c r="N264" s="4"/>
    </row>
    <row r="265" spans="7:14" x14ac:dyDescent="0.2">
      <c r="G265" s="2" t="s">
        <v>195</v>
      </c>
      <c r="H265" s="3"/>
      <c r="I265" s="3"/>
      <c r="J265" s="3"/>
      <c r="K265" s="3"/>
      <c r="L265" s="3">
        <v>19539.86</v>
      </c>
      <c r="M265" s="3">
        <v>19539.86</v>
      </c>
      <c r="N265" s="4"/>
    </row>
    <row r="266" spans="7:14" x14ac:dyDescent="0.2">
      <c r="G266" s="2" t="s">
        <v>11</v>
      </c>
      <c r="H266" s="3"/>
      <c r="I266" s="3">
        <v>9432.9</v>
      </c>
      <c r="J266" s="3">
        <v>9977.0499999999993</v>
      </c>
      <c r="K266" s="3"/>
      <c r="L266" s="3"/>
      <c r="M266" s="3">
        <v>19409.95</v>
      </c>
      <c r="N266" s="4"/>
    </row>
    <row r="267" spans="7:14" x14ac:dyDescent="0.2">
      <c r="G267" s="2" t="s">
        <v>286</v>
      </c>
      <c r="H267" s="3"/>
      <c r="I267" s="3"/>
      <c r="J267" s="3"/>
      <c r="K267" s="3"/>
      <c r="L267" s="3">
        <v>19386.53</v>
      </c>
      <c r="M267" s="3">
        <v>19386.53</v>
      </c>
      <c r="N267" s="4"/>
    </row>
    <row r="268" spans="7:14" x14ac:dyDescent="0.2">
      <c r="G268" s="2" t="s">
        <v>356</v>
      </c>
      <c r="H268" s="3"/>
      <c r="I268" s="3"/>
      <c r="J268" s="3"/>
      <c r="K268" s="3"/>
      <c r="L268" s="3">
        <v>19218.88</v>
      </c>
      <c r="M268" s="3">
        <v>19218.88</v>
      </c>
      <c r="N268" s="4"/>
    </row>
    <row r="269" spans="7:14" x14ac:dyDescent="0.2">
      <c r="G269" s="2" t="s">
        <v>24</v>
      </c>
      <c r="H269" s="3"/>
      <c r="I269" s="3"/>
      <c r="J269" s="3"/>
      <c r="K269" s="3"/>
      <c r="L269" s="3">
        <v>19142.48</v>
      </c>
      <c r="M269" s="3">
        <v>19142.48</v>
      </c>
      <c r="N269" s="4"/>
    </row>
    <row r="270" spans="7:14" x14ac:dyDescent="0.2">
      <c r="G270" s="2" t="s">
        <v>197</v>
      </c>
      <c r="H270" s="3"/>
      <c r="I270" s="3"/>
      <c r="J270" s="3"/>
      <c r="K270" s="3"/>
      <c r="L270" s="3">
        <v>19090.45</v>
      </c>
      <c r="M270" s="3">
        <v>19090.45</v>
      </c>
      <c r="N270" s="4"/>
    </row>
    <row r="271" spans="7:14" x14ac:dyDescent="0.2">
      <c r="G271" s="2" t="s">
        <v>287</v>
      </c>
      <c r="H271" s="3"/>
      <c r="I271" s="3"/>
      <c r="J271" s="3"/>
      <c r="K271" s="3"/>
      <c r="L271" s="3">
        <v>19023.36</v>
      </c>
      <c r="M271" s="3">
        <v>19023.36</v>
      </c>
      <c r="N271" s="4"/>
    </row>
    <row r="272" spans="7:14" x14ac:dyDescent="0.2">
      <c r="G272" s="2" t="s">
        <v>6</v>
      </c>
      <c r="H272" s="3"/>
      <c r="I272" s="3"/>
      <c r="J272" s="3"/>
      <c r="K272" s="3"/>
      <c r="L272" s="3">
        <v>18491.509999999998</v>
      </c>
      <c r="M272" s="3">
        <v>18491.509999999998</v>
      </c>
      <c r="N272" s="4"/>
    </row>
    <row r="273" spans="7:14" x14ac:dyDescent="0.2">
      <c r="G273" s="2" t="s">
        <v>75</v>
      </c>
      <c r="H273" s="3"/>
      <c r="I273" s="3"/>
      <c r="J273" s="3"/>
      <c r="K273" s="3">
        <v>7750.05</v>
      </c>
      <c r="L273" s="3">
        <v>10535.88</v>
      </c>
      <c r="M273" s="3">
        <v>18285.93</v>
      </c>
      <c r="N273" s="4"/>
    </row>
    <row r="274" spans="7:14" x14ac:dyDescent="0.2">
      <c r="G274" s="2" t="s">
        <v>90</v>
      </c>
      <c r="H274" s="3"/>
      <c r="I274" s="3"/>
      <c r="J274" s="3"/>
      <c r="K274" s="3"/>
      <c r="L274" s="3">
        <v>18251.39</v>
      </c>
      <c r="M274" s="3">
        <v>18251.39</v>
      </c>
      <c r="N274" s="4"/>
    </row>
    <row r="275" spans="7:14" x14ac:dyDescent="0.2">
      <c r="G275" s="2" t="s">
        <v>198</v>
      </c>
      <c r="H275" s="3"/>
      <c r="I275" s="3"/>
      <c r="J275" s="3"/>
      <c r="K275" s="3"/>
      <c r="L275" s="3">
        <v>18242.740000000002</v>
      </c>
      <c r="M275" s="3">
        <v>18242.740000000002</v>
      </c>
      <c r="N275" s="4"/>
    </row>
    <row r="276" spans="7:14" x14ac:dyDescent="0.2">
      <c r="G276" s="2" t="s">
        <v>54</v>
      </c>
      <c r="H276" s="3"/>
      <c r="I276" s="3"/>
      <c r="J276" s="3"/>
      <c r="K276" s="3"/>
      <c r="L276" s="3">
        <v>17439.25</v>
      </c>
      <c r="M276" s="3">
        <v>17439.25</v>
      </c>
      <c r="N276" s="4"/>
    </row>
    <row r="277" spans="7:14" x14ac:dyDescent="0.2">
      <c r="G277" s="2" t="s">
        <v>289</v>
      </c>
      <c r="H277" s="3"/>
      <c r="I277" s="3"/>
      <c r="J277" s="3"/>
      <c r="K277" s="3"/>
      <c r="L277" s="3">
        <v>16976.759999999998</v>
      </c>
      <c r="M277" s="3">
        <v>16976.759999999998</v>
      </c>
      <c r="N277" s="4"/>
    </row>
    <row r="278" spans="7:14" x14ac:dyDescent="0.2">
      <c r="G278" s="2" t="s">
        <v>202</v>
      </c>
      <c r="H278" s="3"/>
      <c r="I278" s="3"/>
      <c r="J278" s="3"/>
      <c r="K278" s="3"/>
      <c r="L278" s="3">
        <v>16923.55</v>
      </c>
      <c r="M278" s="3">
        <v>16923.55</v>
      </c>
      <c r="N278" s="4"/>
    </row>
    <row r="279" spans="7:14" x14ac:dyDescent="0.2">
      <c r="G279" s="2" t="s">
        <v>41</v>
      </c>
      <c r="H279" s="3"/>
      <c r="I279" s="3"/>
      <c r="J279" s="3"/>
      <c r="K279" s="3"/>
      <c r="L279" s="3">
        <v>16791.91</v>
      </c>
      <c r="M279" s="3">
        <v>16791.91</v>
      </c>
      <c r="N279" s="4"/>
    </row>
    <row r="280" spans="7:14" x14ac:dyDescent="0.2">
      <c r="G280" s="2" t="s">
        <v>290</v>
      </c>
      <c r="H280" s="3"/>
      <c r="I280" s="3"/>
      <c r="J280" s="3"/>
      <c r="K280" s="3"/>
      <c r="L280" s="3">
        <v>16626.599999999999</v>
      </c>
      <c r="M280" s="3">
        <v>16626.599999999999</v>
      </c>
      <c r="N280" s="4"/>
    </row>
    <row r="281" spans="7:14" x14ac:dyDescent="0.2">
      <c r="G281" s="2" t="s">
        <v>291</v>
      </c>
      <c r="H281" s="3"/>
      <c r="I281" s="3"/>
      <c r="J281" s="3"/>
      <c r="K281" s="3"/>
      <c r="L281" s="3">
        <v>16303.42</v>
      </c>
      <c r="M281" s="3">
        <v>16303.42</v>
      </c>
      <c r="N281" s="4"/>
    </row>
    <row r="282" spans="7:14" x14ac:dyDescent="0.2">
      <c r="G282" s="2" t="s">
        <v>62</v>
      </c>
      <c r="H282" s="3"/>
      <c r="I282" s="3"/>
      <c r="J282" s="3"/>
      <c r="K282" s="3"/>
      <c r="L282" s="3">
        <v>16257.21</v>
      </c>
      <c r="M282" s="3">
        <v>16257.21</v>
      </c>
      <c r="N282" s="4"/>
    </row>
    <row r="283" spans="7:14" x14ac:dyDescent="0.2">
      <c r="G283" s="2" t="s">
        <v>292</v>
      </c>
      <c r="H283" s="3"/>
      <c r="I283" s="3"/>
      <c r="J283" s="3"/>
      <c r="K283" s="3"/>
      <c r="L283" s="3">
        <v>15782.23</v>
      </c>
      <c r="M283" s="3">
        <v>15782.23</v>
      </c>
      <c r="N283" s="4"/>
    </row>
    <row r="284" spans="7:14" x14ac:dyDescent="0.2">
      <c r="G284" s="2" t="s">
        <v>385</v>
      </c>
      <c r="H284" s="3"/>
      <c r="I284" s="3"/>
      <c r="J284" s="3">
        <v>15727.19</v>
      </c>
      <c r="K284" s="3"/>
      <c r="L284" s="3"/>
      <c r="M284" s="3">
        <v>15727.19</v>
      </c>
      <c r="N284" s="4"/>
    </row>
    <row r="285" spans="7:14" x14ac:dyDescent="0.2">
      <c r="G285" s="2" t="s">
        <v>357</v>
      </c>
      <c r="H285" s="3"/>
      <c r="I285" s="3"/>
      <c r="J285" s="3"/>
      <c r="K285" s="3"/>
      <c r="L285" s="3">
        <v>15716.26</v>
      </c>
      <c r="M285" s="3">
        <v>15716.26</v>
      </c>
      <c r="N285" s="4"/>
    </row>
    <row r="286" spans="7:14" x14ac:dyDescent="0.2">
      <c r="G286" s="2" t="s">
        <v>204</v>
      </c>
      <c r="H286" s="3"/>
      <c r="I286" s="3"/>
      <c r="J286" s="3"/>
      <c r="K286" s="3"/>
      <c r="L286" s="3">
        <v>15578.4</v>
      </c>
      <c r="M286" s="3">
        <v>15578.4</v>
      </c>
      <c r="N286" s="4"/>
    </row>
    <row r="287" spans="7:14" x14ac:dyDescent="0.2">
      <c r="G287" s="2" t="s">
        <v>205</v>
      </c>
      <c r="H287" s="3"/>
      <c r="I287" s="3"/>
      <c r="J287" s="3"/>
      <c r="K287" s="3"/>
      <c r="L287" s="3">
        <v>15454.01</v>
      </c>
      <c r="M287" s="3">
        <v>15454.01</v>
      </c>
      <c r="N287" s="4"/>
    </row>
    <row r="288" spans="7:14" x14ac:dyDescent="0.2">
      <c r="G288" s="2" t="s">
        <v>206</v>
      </c>
      <c r="H288" s="3"/>
      <c r="I288" s="3"/>
      <c r="J288" s="3"/>
      <c r="K288" s="3"/>
      <c r="L288" s="3">
        <v>15184.46</v>
      </c>
      <c r="M288" s="3">
        <v>15184.46</v>
      </c>
      <c r="N288" s="4"/>
    </row>
    <row r="289" spans="7:14" x14ac:dyDescent="0.2">
      <c r="G289" s="2" t="s">
        <v>80</v>
      </c>
      <c r="H289" s="3"/>
      <c r="I289" s="3"/>
      <c r="J289" s="3"/>
      <c r="K289" s="3"/>
      <c r="L289" s="3">
        <v>15177.8</v>
      </c>
      <c r="M289" s="3">
        <v>15177.8</v>
      </c>
      <c r="N289" s="4"/>
    </row>
    <row r="290" spans="7:14" x14ac:dyDescent="0.2">
      <c r="G290" s="2" t="s">
        <v>358</v>
      </c>
      <c r="H290" s="3"/>
      <c r="I290" s="3"/>
      <c r="J290" s="3"/>
      <c r="K290" s="3"/>
      <c r="L290" s="3">
        <v>14875.19</v>
      </c>
      <c r="M290" s="3">
        <v>14875.19</v>
      </c>
      <c r="N290" s="4"/>
    </row>
    <row r="291" spans="7:14" x14ac:dyDescent="0.2">
      <c r="G291" s="2" t="s">
        <v>293</v>
      </c>
      <c r="H291" s="3"/>
      <c r="I291" s="3"/>
      <c r="J291" s="3"/>
      <c r="K291" s="3"/>
      <c r="L291" s="3">
        <v>14629.16</v>
      </c>
      <c r="M291" s="3">
        <v>14629.16</v>
      </c>
      <c r="N291" s="4"/>
    </row>
    <row r="292" spans="7:14" x14ac:dyDescent="0.2">
      <c r="G292" s="2" t="s">
        <v>207</v>
      </c>
      <c r="H292" s="3"/>
      <c r="I292" s="3"/>
      <c r="J292" s="3"/>
      <c r="K292" s="3"/>
      <c r="L292" s="3">
        <v>14482.6</v>
      </c>
      <c r="M292" s="3">
        <v>14482.6</v>
      </c>
      <c r="N292" s="4"/>
    </row>
    <row r="293" spans="7:14" x14ac:dyDescent="0.2">
      <c r="G293" s="2" t="s">
        <v>307</v>
      </c>
      <c r="H293" s="3">
        <v>4309.4799999999996</v>
      </c>
      <c r="I293" s="3"/>
      <c r="J293" s="3"/>
      <c r="K293" s="3"/>
      <c r="L293" s="3">
        <v>9197.75</v>
      </c>
      <c r="M293" s="3">
        <v>13507.23</v>
      </c>
      <c r="N293" s="4"/>
    </row>
    <row r="294" spans="7:14" x14ac:dyDescent="0.2">
      <c r="G294" s="2" t="s">
        <v>295</v>
      </c>
      <c r="H294" s="3"/>
      <c r="I294" s="3"/>
      <c r="J294" s="3"/>
      <c r="K294" s="3"/>
      <c r="L294" s="3">
        <v>13282.42</v>
      </c>
      <c r="M294" s="3">
        <v>13282.42</v>
      </c>
      <c r="N294" s="4"/>
    </row>
    <row r="295" spans="7:14" x14ac:dyDescent="0.2">
      <c r="G295" s="2" t="s">
        <v>7</v>
      </c>
      <c r="H295" s="3"/>
      <c r="I295" s="3"/>
      <c r="J295" s="3"/>
      <c r="K295" s="3"/>
      <c r="L295" s="3">
        <v>13038.64</v>
      </c>
      <c r="M295" s="3">
        <v>13038.64</v>
      </c>
      <c r="N295" s="4"/>
    </row>
    <row r="296" spans="7:14" x14ac:dyDescent="0.2">
      <c r="G296" s="2" t="s">
        <v>208</v>
      </c>
      <c r="H296" s="3"/>
      <c r="I296" s="3"/>
      <c r="J296" s="3"/>
      <c r="K296" s="3"/>
      <c r="L296" s="3">
        <v>12868.38</v>
      </c>
      <c r="M296" s="3">
        <v>12868.38</v>
      </c>
      <c r="N296" s="4"/>
    </row>
    <row r="297" spans="7:14" x14ac:dyDescent="0.2">
      <c r="G297" s="2" t="s">
        <v>209</v>
      </c>
      <c r="H297" s="3"/>
      <c r="I297" s="3"/>
      <c r="J297" s="3"/>
      <c r="K297" s="3"/>
      <c r="L297" s="3">
        <v>11862.92</v>
      </c>
      <c r="M297" s="3">
        <v>11862.92</v>
      </c>
      <c r="N297" s="4"/>
    </row>
    <row r="298" spans="7:14" x14ac:dyDescent="0.2">
      <c r="G298" s="2" t="s">
        <v>296</v>
      </c>
      <c r="H298" s="3"/>
      <c r="I298" s="3"/>
      <c r="J298" s="3"/>
      <c r="K298" s="3"/>
      <c r="L298" s="3">
        <v>11814.55</v>
      </c>
      <c r="M298" s="3">
        <v>11814.55</v>
      </c>
      <c r="N298" s="4"/>
    </row>
    <row r="299" spans="7:14" x14ac:dyDescent="0.2">
      <c r="G299" s="2" t="s">
        <v>359</v>
      </c>
      <c r="H299" s="3"/>
      <c r="I299" s="3"/>
      <c r="J299" s="3"/>
      <c r="K299" s="3"/>
      <c r="L299" s="3">
        <v>11531.7</v>
      </c>
      <c r="M299" s="3">
        <v>11531.7</v>
      </c>
      <c r="N299" s="4"/>
    </row>
    <row r="300" spans="7:14" x14ac:dyDescent="0.2">
      <c r="G300" s="2" t="s">
        <v>297</v>
      </c>
      <c r="H300" s="3"/>
      <c r="I300" s="3"/>
      <c r="J300" s="3"/>
      <c r="K300" s="3"/>
      <c r="L300" s="3">
        <v>11501.84</v>
      </c>
      <c r="M300" s="3">
        <v>11501.84</v>
      </c>
      <c r="N300" s="4"/>
    </row>
    <row r="301" spans="7:14" x14ac:dyDescent="0.2">
      <c r="G301" s="2" t="s">
        <v>360</v>
      </c>
      <c r="H301" s="3"/>
      <c r="I301" s="3"/>
      <c r="J301" s="3"/>
      <c r="K301" s="3"/>
      <c r="L301" s="3">
        <v>11243.63</v>
      </c>
      <c r="M301" s="3">
        <v>11243.63</v>
      </c>
      <c r="N301" s="4"/>
    </row>
    <row r="302" spans="7:14" x14ac:dyDescent="0.2">
      <c r="G302" s="2" t="s">
        <v>298</v>
      </c>
      <c r="H302" s="3"/>
      <c r="I302" s="3"/>
      <c r="J302" s="3"/>
      <c r="K302" s="3"/>
      <c r="L302" s="3">
        <v>10959.77</v>
      </c>
      <c r="M302" s="3">
        <v>10959.77</v>
      </c>
      <c r="N302" s="4"/>
    </row>
    <row r="303" spans="7:14" x14ac:dyDescent="0.2">
      <c r="G303" s="2" t="s">
        <v>211</v>
      </c>
      <c r="H303" s="3"/>
      <c r="I303" s="3"/>
      <c r="J303" s="3"/>
      <c r="K303" s="3"/>
      <c r="L303" s="3">
        <v>10833.11</v>
      </c>
      <c r="M303" s="3">
        <v>10833.11</v>
      </c>
      <c r="N303" s="4"/>
    </row>
    <row r="304" spans="7:14" x14ac:dyDescent="0.2">
      <c r="G304" s="2" t="s">
        <v>61</v>
      </c>
      <c r="H304" s="3"/>
      <c r="I304" s="3"/>
      <c r="J304" s="3"/>
      <c r="K304" s="3"/>
      <c r="L304" s="3">
        <v>10779.77</v>
      </c>
      <c r="M304" s="3">
        <v>10779.77</v>
      </c>
      <c r="N304" s="4"/>
    </row>
    <row r="305" spans="7:14" x14ac:dyDescent="0.2">
      <c r="G305" s="2" t="s">
        <v>299</v>
      </c>
      <c r="H305" s="3"/>
      <c r="I305" s="3"/>
      <c r="J305" s="3"/>
      <c r="K305" s="3"/>
      <c r="L305" s="3">
        <v>10699.35</v>
      </c>
      <c r="M305" s="3">
        <v>10699.35</v>
      </c>
      <c r="N305" s="4"/>
    </row>
    <row r="306" spans="7:14" x14ac:dyDescent="0.2">
      <c r="G306" s="2" t="s">
        <v>386</v>
      </c>
      <c r="H306" s="3">
        <v>10678.77</v>
      </c>
      <c r="I306" s="3"/>
      <c r="J306" s="3"/>
      <c r="K306" s="3"/>
      <c r="L306" s="3"/>
      <c r="M306" s="3">
        <v>10678.77</v>
      </c>
      <c r="N306" s="4"/>
    </row>
    <row r="307" spans="7:14" x14ac:dyDescent="0.2">
      <c r="G307" s="2" t="s">
        <v>387</v>
      </c>
      <c r="H307" s="3"/>
      <c r="I307" s="3"/>
      <c r="J307" s="3"/>
      <c r="K307" s="3">
        <v>10667.46</v>
      </c>
      <c r="L307" s="3"/>
      <c r="M307" s="3">
        <v>10667.46</v>
      </c>
      <c r="N307" s="4"/>
    </row>
    <row r="308" spans="7:14" x14ac:dyDescent="0.2">
      <c r="G308" s="2" t="s">
        <v>300</v>
      </c>
      <c r="H308" s="3"/>
      <c r="I308" s="3"/>
      <c r="J308" s="3"/>
      <c r="K308" s="3"/>
      <c r="L308" s="3">
        <v>10555.35</v>
      </c>
      <c r="M308" s="3">
        <v>10555.35</v>
      </c>
      <c r="N308" s="4"/>
    </row>
    <row r="309" spans="7:14" x14ac:dyDescent="0.2">
      <c r="G309" s="2" t="s">
        <v>212</v>
      </c>
      <c r="H309" s="3"/>
      <c r="I309" s="3"/>
      <c r="J309" s="3"/>
      <c r="K309" s="3"/>
      <c r="L309" s="3">
        <v>10323.23</v>
      </c>
      <c r="M309" s="3">
        <v>10323.23</v>
      </c>
      <c r="N309" s="4"/>
    </row>
    <row r="310" spans="7:14" x14ac:dyDescent="0.2">
      <c r="G310" s="2" t="s">
        <v>301</v>
      </c>
      <c r="H310" s="3"/>
      <c r="I310" s="3"/>
      <c r="J310" s="3"/>
      <c r="K310" s="3"/>
      <c r="L310" s="3">
        <v>10282.959999999999</v>
      </c>
      <c r="M310" s="3">
        <v>10282.959999999999</v>
      </c>
      <c r="N310" s="4"/>
    </row>
    <row r="311" spans="7:14" x14ac:dyDescent="0.2">
      <c r="G311" s="2" t="s">
        <v>302</v>
      </c>
      <c r="H311" s="3"/>
      <c r="I311" s="3"/>
      <c r="J311" s="3"/>
      <c r="K311" s="3"/>
      <c r="L311" s="3">
        <v>10264.51</v>
      </c>
      <c r="M311" s="3">
        <v>10264.51</v>
      </c>
      <c r="N311" s="4"/>
    </row>
    <row r="312" spans="7:14" x14ac:dyDescent="0.2">
      <c r="G312" s="2" t="s">
        <v>30</v>
      </c>
      <c r="H312" s="3"/>
      <c r="I312" s="3"/>
      <c r="J312" s="3"/>
      <c r="K312" s="3"/>
      <c r="L312" s="3">
        <v>10212.06</v>
      </c>
      <c r="M312" s="3">
        <v>10212.06</v>
      </c>
      <c r="N312" s="4"/>
    </row>
    <row r="313" spans="7:14" x14ac:dyDescent="0.2">
      <c r="G313" s="2" t="s">
        <v>303</v>
      </c>
      <c r="H313" s="3"/>
      <c r="I313" s="3"/>
      <c r="J313" s="3"/>
      <c r="K313" s="3"/>
      <c r="L313" s="3">
        <v>10187.64</v>
      </c>
      <c r="M313" s="3">
        <v>10187.64</v>
      </c>
      <c r="N313" s="4"/>
    </row>
    <row r="314" spans="7:14" x14ac:dyDescent="0.2">
      <c r="G314" s="2" t="s">
        <v>93</v>
      </c>
      <c r="H314" s="3"/>
      <c r="I314" s="3"/>
      <c r="J314" s="3"/>
      <c r="K314" s="3"/>
      <c r="L314" s="3">
        <v>10067.870000000001</v>
      </c>
      <c r="M314" s="3">
        <v>10067.870000000001</v>
      </c>
      <c r="N314" s="4"/>
    </row>
    <row r="315" spans="7:14" x14ac:dyDescent="0.2">
      <c r="G315" s="2" t="s">
        <v>213</v>
      </c>
      <c r="H315" s="3"/>
      <c r="I315" s="3"/>
      <c r="J315" s="3"/>
      <c r="K315" s="3"/>
      <c r="L315" s="3">
        <v>9995.0499999999993</v>
      </c>
      <c r="M315" s="3">
        <v>9995.0499999999993</v>
      </c>
      <c r="N315" s="4"/>
    </row>
    <row r="316" spans="7:14" x14ac:dyDescent="0.2">
      <c r="G316" s="2" t="s">
        <v>214</v>
      </c>
      <c r="H316" s="3"/>
      <c r="I316" s="3"/>
      <c r="J316" s="3"/>
      <c r="K316" s="3"/>
      <c r="L316" s="3">
        <v>9980.93</v>
      </c>
      <c r="M316" s="3">
        <v>9980.93</v>
      </c>
      <c r="N316" s="4"/>
    </row>
    <row r="317" spans="7:14" x14ac:dyDescent="0.2">
      <c r="G317" s="2" t="s">
        <v>388</v>
      </c>
      <c r="H317" s="3"/>
      <c r="I317" s="3"/>
      <c r="J317" s="3"/>
      <c r="K317" s="3">
        <v>9914.23</v>
      </c>
      <c r="L317" s="3"/>
      <c r="M317" s="3">
        <v>9914.23</v>
      </c>
      <c r="N317" s="4"/>
    </row>
    <row r="318" spans="7:14" x14ac:dyDescent="0.2">
      <c r="G318" s="2" t="s">
        <v>94</v>
      </c>
      <c r="H318" s="3"/>
      <c r="I318" s="3"/>
      <c r="J318" s="3"/>
      <c r="K318" s="3"/>
      <c r="L318" s="3">
        <v>9743.1299999999992</v>
      </c>
      <c r="M318" s="3">
        <v>9743.1299999999992</v>
      </c>
      <c r="N318" s="4"/>
    </row>
    <row r="319" spans="7:14" x14ac:dyDescent="0.2">
      <c r="G319" s="2" t="s">
        <v>305</v>
      </c>
      <c r="H319" s="3"/>
      <c r="I319" s="3"/>
      <c r="J319" s="3"/>
      <c r="K319" s="3"/>
      <c r="L319" s="3">
        <v>9715.7099999999991</v>
      </c>
      <c r="M319" s="3">
        <v>9715.7099999999991</v>
      </c>
      <c r="N319" s="4"/>
    </row>
    <row r="320" spans="7:14" x14ac:dyDescent="0.2">
      <c r="G320" s="2" t="s">
        <v>306</v>
      </c>
      <c r="H320" s="3"/>
      <c r="I320" s="3"/>
      <c r="J320" s="3"/>
      <c r="K320" s="3"/>
      <c r="L320" s="3">
        <v>9618.81</v>
      </c>
      <c r="M320" s="3">
        <v>9618.81</v>
      </c>
      <c r="N320" s="4"/>
    </row>
    <row r="321" spans="7:14" x14ac:dyDescent="0.2">
      <c r="G321" s="2" t="s">
        <v>215</v>
      </c>
      <c r="H321" s="3"/>
      <c r="I321" s="3"/>
      <c r="J321" s="3"/>
      <c r="K321" s="3"/>
      <c r="L321" s="3">
        <v>9613.32</v>
      </c>
      <c r="M321" s="3">
        <v>9613.32</v>
      </c>
      <c r="N321" s="4"/>
    </row>
    <row r="322" spans="7:14" x14ac:dyDescent="0.2">
      <c r="G322" s="2" t="s">
        <v>28</v>
      </c>
      <c r="H322" s="3">
        <v>9536.5499999999993</v>
      </c>
      <c r="I322" s="3"/>
      <c r="J322" s="3"/>
      <c r="K322" s="3"/>
      <c r="L322" s="3"/>
      <c r="M322" s="3">
        <v>9536.5499999999993</v>
      </c>
      <c r="N322" s="4"/>
    </row>
    <row r="323" spans="7:14" x14ac:dyDescent="0.2">
      <c r="G323" s="2" t="s">
        <v>361</v>
      </c>
      <c r="H323" s="3"/>
      <c r="I323" s="3"/>
      <c r="J323" s="3"/>
      <c r="K323" s="3"/>
      <c r="L323" s="3">
        <v>9339.2000000000007</v>
      </c>
      <c r="M323" s="3">
        <v>9339.2000000000007</v>
      </c>
      <c r="N323" s="4"/>
    </row>
    <row r="324" spans="7:14" x14ac:dyDescent="0.2">
      <c r="G324" s="2" t="s">
        <v>362</v>
      </c>
      <c r="H324" s="3"/>
      <c r="I324" s="3"/>
      <c r="J324" s="3"/>
      <c r="K324" s="3"/>
      <c r="L324" s="3">
        <v>8759.93</v>
      </c>
      <c r="M324" s="3">
        <v>8759.93</v>
      </c>
      <c r="N324" s="4"/>
    </row>
    <row r="325" spans="7:14" x14ac:dyDescent="0.2">
      <c r="G325" s="2" t="s">
        <v>18</v>
      </c>
      <c r="H325" s="3"/>
      <c r="I325" s="3"/>
      <c r="J325" s="3"/>
      <c r="K325" s="3"/>
      <c r="L325" s="3">
        <v>8648.07</v>
      </c>
      <c r="M325" s="3">
        <v>8648.07</v>
      </c>
      <c r="N325" s="4"/>
    </row>
    <row r="326" spans="7:14" x14ac:dyDescent="0.2">
      <c r="G326" s="2" t="s">
        <v>217</v>
      </c>
      <c r="H326" s="3"/>
      <c r="I326" s="3"/>
      <c r="J326" s="3"/>
      <c r="K326" s="3"/>
      <c r="L326" s="3">
        <v>8431.81</v>
      </c>
      <c r="M326" s="3">
        <v>8431.81</v>
      </c>
      <c r="N326" s="4"/>
    </row>
    <row r="327" spans="7:14" x14ac:dyDescent="0.2">
      <c r="G327" s="2" t="s">
        <v>389</v>
      </c>
      <c r="H327" s="3">
        <v>8384.61</v>
      </c>
      <c r="I327" s="3"/>
      <c r="J327" s="3"/>
      <c r="K327" s="3"/>
      <c r="L327" s="3"/>
      <c r="M327" s="3">
        <v>8384.61</v>
      </c>
      <c r="N327" s="4"/>
    </row>
    <row r="328" spans="7:14" x14ac:dyDescent="0.2">
      <c r="G328" s="2" t="s">
        <v>218</v>
      </c>
      <c r="H328" s="3"/>
      <c r="I328" s="3"/>
      <c r="J328" s="3"/>
      <c r="K328" s="3"/>
      <c r="L328" s="3">
        <v>8364.4</v>
      </c>
      <c r="M328" s="3">
        <v>8364.4</v>
      </c>
      <c r="N328" s="4"/>
    </row>
    <row r="329" spans="7:14" x14ac:dyDescent="0.2">
      <c r="G329" s="2" t="s">
        <v>363</v>
      </c>
      <c r="H329" s="3"/>
      <c r="I329" s="3"/>
      <c r="J329" s="3"/>
      <c r="K329" s="3"/>
      <c r="L329" s="3">
        <v>8133.47</v>
      </c>
      <c r="M329" s="3">
        <v>8133.47</v>
      </c>
      <c r="N329" s="4"/>
    </row>
    <row r="330" spans="7:14" x14ac:dyDescent="0.2">
      <c r="G330" s="2" t="s">
        <v>219</v>
      </c>
      <c r="H330" s="3"/>
      <c r="I330" s="3"/>
      <c r="J330" s="3"/>
      <c r="K330" s="3"/>
      <c r="L330" s="3">
        <v>7971.51</v>
      </c>
      <c r="M330" s="3">
        <v>7971.51</v>
      </c>
      <c r="N330" s="4"/>
    </row>
    <row r="331" spans="7:14" x14ac:dyDescent="0.2">
      <c r="G331" s="2" t="s">
        <v>308</v>
      </c>
      <c r="H331" s="3"/>
      <c r="I331" s="3"/>
      <c r="J331" s="3"/>
      <c r="K331" s="3"/>
      <c r="L331" s="3">
        <v>7940.37</v>
      </c>
      <c r="M331" s="3">
        <v>7940.37</v>
      </c>
      <c r="N331" s="4"/>
    </row>
    <row r="332" spans="7:14" x14ac:dyDescent="0.2">
      <c r="G332" s="2" t="s">
        <v>220</v>
      </c>
      <c r="H332" s="3"/>
      <c r="I332" s="3"/>
      <c r="J332" s="3"/>
      <c r="K332" s="3"/>
      <c r="L332" s="3">
        <v>7615.47</v>
      </c>
      <c r="M332" s="3">
        <v>7615.47</v>
      </c>
      <c r="N332" s="4"/>
    </row>
    <row r="333" spans="7:14" x14ac:dyDescent="0.2">
      <c r="G333" s="2" t="s">
        <v>221</v>
      </c>
      <c r="H333" s="3"/>
      <c r="I333" s="3"/>
      <c r="J333" s="3"/>
      <c r="K333" s="3"/>
      <c r="L333" s="3">
        <v>7474.32</v>
      </c>
      <c r="M333" s="3">
        <v>7474.32</v>
      </c>
      <c r="N333" s="4"/>
    </row>
    <row r="334" spans="7:14" x14ac:dyDescent="0.2">
      <c r="G334" s="2" t="s">
        <v>16</v>
      </c>
      <c r="H334" s="3"/>
      <c r="I334" s="3"/>
      <c r="J334" s="3"/>
      <c r="K334" s="3"/>
      <c r="L334" s="3">
        <v>7460.32</v>
      </c>
      <c r="M334" s="3">
        <v>7460.32</v>
      </c>
      <c r="N334" s="4"/>
    </row>
    <row r="335" spans="7:14" x14ac:dyDescent="0.2">
      <c r="G335" s="2" t="s">
        <v>364</v>
      </c>
      <c r="H335" s="3"/>
      <c r="I335" s="3"/>
      <c r="J335" s="3"/>
      <c r="K335" s="3"/>
      <c r="L335" s="3">
        <v>7313.08</v>
      </c>
      <c r="M335" s="3">
        <v>7313.08</v>
      </c>
      <c r="N335" s="4"/>
    </row>
    <row r="336" spans="7:14" x14ac:dyDescent="0.2">
      <c r="G336" s="2" t="s">
        <v>222</v>
      </c>
      <c r="H336" s="3"/>
      <c r="I336" s="3"/>
      <c r="J336" s="3"/>
      <c r="K336" s="3"/>
      <c r="L336" s="3">
        <v>7210.91</v>
      </c>
      <c r="M336" s="3">
        <v>7210.91</v>
      </c>
      <c r="N336" s="4"/>
    </row>
    <row r="337" spans="7:14" x14ac:dyDescent="0.2">
      <c r="G337" s="2" t="s">
        <v>309</v>
      </c>
      <c r="H337" s="3"/>
      <c r="I337" s="3"/>
      <c r="J337" s="3"/>
      <c r="K337" s="3"/>
      <c r="L337" s="3">
        <v>7192.13</v>
      </c>
      <c r="M337" s="3">
        <v>7192.13</v>
      </c>
      <c r="N337" s="4"/>
    </row>
    <row r="338" spans="7:14" x14ac:dyDescent="0.2">
      <c r="G338" s="2" t="s">
        <v>310</v>
      </c>
      <c r="H338" s="3"/>
      <c r="I338" s="3"/>
      <c r="J338" s="3"/>
      <c r="K338" s="3"/>
      <c r="L338" s="3">
        <v>6962.07</v>
      </c>
      <c r="M338" s="3">
        <v>6962.07</v>
      </c>
      <c r="N338" s="4"/>
    </row>
    <row r="339" spans="7:14" x14ac:dyDescent="0.2">
      <c r="G339" s="2" t="s">
        <v>311</v>
      </c>
      <c r="H339" s="3"/>
      <c r="I339" s="3"/>
      <c r="J339" s="3"/>
      <c r="K339" s="3"/>
      <c r="L339" s="3">
        <v>6497.7</v>
      </c>
      <c r="M339" s="3">
        <v>6497.7</v>
      </c>
      <c r="N339" s="4"/>
    </row>
    <row r="340" spans="7:14" x14ac:dyDescent="0.2">
      <c r="G340" s="2" t="s">
        <v>316</v>
      </c>
      <c r="H340" s="3">
        <v>3475.25</v>
      </c>
      <c r="I340" s="3"/>
      <c r="J340" s="3"/>
      <c r="K340" s="3"/>
      <c r="L340" s="3">
        <v>2927.13</v>
      </c>
      <c r="M340" s="3">
        <v>6402.38</v>
      </c>
      <c r="N340" s="4"/>
    </row>
    <row r="341" spans="7:14" x14ac:dyDescent="0.2">
      <c r="G341" s="2" t="s">
        <v>321</v>
      </c>
      <c r="H341" s="3">
        <v>3626.32</v>
      </c>
      <c r="I341" s="3"/>
      <c r="J341" s="3"/>
      <c r="K341" s="3"/>
      <c r="L341" s="3">
        <v>2113.31</v>
      </c>
      <c r="M341" s="3">
        <v>5739.63</v>
      </c>
      <c r="N341" s="4"/>
    </row>
    <row r="342" spans="7:14" x14ac:dyDescent="0.2">
      <c r="G342" s="2" t="s">
        <v>312</v>
      </c>
      <c r="H342" s="3"/>
      <c r="I342" s="3"/>
      <c r="J342" s="3"/>
      <c r="K342" s="3"/>
      <c r="L342" s="3">
        <v>5735.41</v>
      </c>
      <c r="M342" s="3">
        <v>5735.41</v>
      </c>
      <c r="N342" s="4"/>
    </row>
    <row r="343" spans="7:14" x14ac:dyDescent="0.2">
      <c r="G343" s="2" t="s">
        <v>365</v>
      </c>
      <c r="H343" s="3"/>
      <c r="I343" s="3"/>
      <c r="J343" s="3"/>
      <c r="K343" s="3"/>
      <c r="L343" s="3">
        <v>5616.9</v>
      </c>
      <c r="M343" s="3">
        <v>5616.9</v>
      </c>
      <c r="N343" s="4"/>
    </row>
    <row r="344" spans="7:14" x14ac:dyDescent="0.2">
      <c r="G344" s="2" t="s">
        <v>67</v>
      </c>
      <c r="H344" s="3"/>
      <c r="I344" s="3"/>
      <c r="J344" s="3"/>
      <c r="K344" s="3"/>
      <c r="L344" s="3">
        <v>5321.23</v>
      </c>
      <c r="M344" s="3">
        <v>5321.23</v>
      </c>
      <c r="N344" s="4"/>
    </row>
    <row r="345" spans="7:14" x14ac:dyDescent="0.2">
      <c r="G345" s="2" t="s">
        <v>313</v>
      </c>
      <c r="H345" s="3"/>
      <c r="I345" s="3"/>
      <c r="J345" s="3"/>
      <c r="K345" s="3"/>
      <c r="L345" s="3">
        <v>5269.51</v>
      </c>
      <c r="M345" s="3">
        <v>5269.51</v>
      </c>
      <c r="N345" s="4"/>
    </row>
    <row r="346" spans="7:14" x14ac:dyDescent="0.2">
      <c r="G346" s="2" t="s">
        <v>390</v>
      </c>
      <c r="H346" s="3">
        <v>4521.3599999999997</v>
      </c>
      <c r="I346" s="3"/>
      <c r="J346" s="3"/>
      <c r="K346" s="3"/>
      <c r="L346" s="3"/>
      <c r="M346" s="3">
        <v>4521.3599999999997</v>
      </c>
      <c r="N346" s="4"/>
    </row>
    <row r="347" spans="7:14" x14ac:dyDescent="0.2">
      <c r="G347" s="2" t="s">
        <v>391</v>
      </c>
      <c r="H347" s="3"/>
      <c r="I347" s="3">
        <v>772.86</v>
      </c>
      <c r="J347" s="3">
        <v>3154.19</v>
      </c>
      <c r="K347" s="3"/>
      <c r="L347" s="3"/>
      <c r="M347" s="3">
        <v>3927.05</v>
      </c>
      <c r="N347" s="4"/>
    </row>
    <row r="348" spans="7:14" x14ac:dyDescent="0.2">
      <c r="G348" s="2" t="s">
        <v>223</v>
      </c>
      <c r="H348" s="3"/>
      <c r="I348" s="3"/>
      <c r="J348" s="3"/>
      <c r="K348" s="3"/>
      <c r="L348" s="3">
        <v>3780.53</v>
      </c>
      <c r="M348" s="3">
        <v>3780.53</v>
      </c>
      <c r="N348" s="4"/>
    </row>
    <row r="349" spans="7:14" x14ac:dyDescent="0.2">
      <c r="G349" s="2" t="s">
        <v>49</v>
      </c>
      <c r="H349" s="3"/>
      <c r="I349" s="3"/>
      <c r="J349" s="3"/>
      <c r="K349" s="3"/>
      <c r="L349" s="3">
        <v>3253.04</v>
      </c>
      <c r="M349" s="3">
        <v>3253.04</v>
      </c>
      <c r="N349" s="4"/>
    </row>
    <row r="350" spans="7:14" x14ac:dyDescent="0.2">
      <c r="G350" s="2" t="s">
        <v>314</v>
      </c>
      <c r="H350" s="3"/>
      <c r="I350" s="3"/>
      <c r="J350" s="3"/>
      <c r="K350" s="3"/>
      <c r="L350" s="3">
        <v>3093.95</v>
      </c>
      <c r="M350" s="3">
        <v>3093.95</v>
      </c>
      <c r="N350" s="4"/>
    </row>
    <row r="351" spans="7:14" x14ac:dyDescent="0.2">
      <c r="G351" s="2" t="s">
        <v>315</v>
      </c>
      <c r="H351" s="3"/>
      <c r="I351" s="3"/>
      <c r="J351" s="3"/>
      <c r="K351" s="3"/>
      <c r="L351" s="3">
        <v>3025.65</v>
      </c>
      <c r="M351" s="3">
        <v>3025.65</v>
      </c>
      <c r="N351" s="4"/>
    </row>
    <row r="352" spans="7:14" x14ac:dyDescent="0.2">
      <c r="G352" s="2" t="s">
        <v>317</v>
      </c>
      <c r="H352" s="3"/>
      <c r="I352" s="3"/>
      <c r="J352" s="3"/>
      <c r="K352" s="3"/>
      <c r="L352" s="3">
        <v>2844.46</v>
      </c>
      <c r="M352" s="3">
        <v>2844.46</v>
      </c>
      <c r="N352" s="4"/>
    </row>
    <row r="353" spans="7:14" x14ac:dyDescent="0.2">
      <c r="G353" s="2" t="s">
        <v>224</v>
      </c>
      <c r="H353" s="3"/>
      <c r="I353" s="3"/>
      <c r="J353" s="3"/>
      <c r="K353" s="3"/>
      <c r="L353" s="3">
        <v>2734.59</v>
      </c>
      <c r="M353" s="3">
        <v>2734.59</v>
      </c>
      <c r="N353" s="4"/>
    </row>
    <row r="354" spans="7:14" x14ac:dyDescent="0.2">
      <c r="G354" s="2" t="s">
        <v>25</v>
      </c>
      <c r="H354" s="3"/>
      <c r="I354" s="3"/>
      <c r="J354" s="3"/>
      <c r="K354" s="3"/>
      <c r="L354" s="3">
        <v>2674.04</v>
      </c>
      <c r="M354" s="3">
        <v>2674.04</v>
      </c>
      <c r="N354" s="4"/>
    </row>
    <row r="355" spans="7:14" x14ac:dyDescent="0.2">
      <c r="G355" s="2" t="s">
        <v>318</v>
      </c>
      <c r="H355" s="3"/>
      <c r="I355" s="3"/>
      <c r="J355" s="3"/>
      <c r="K355" s="3"/>
      <c r="L355" s="3">
        <v>2670.97</v>
      </c>
      <c r="M355" s="3">
        <v>2670.97</v>
      </c>
      <c r="N355" s="4"/>
    </row>
    <row r="356" spans="7:14" x14ac:dyDescent="0.2">
      <c r="G356" s="2" t="s">
        <v>60</v>
      </c>
      <c r="H356" s="3"/>
      <c r="I356" s="3"/>
      <c r="J356" s="3"/>
      <c r="K356" s="3"/>
      <c r="L356" s="3">
        <v>2566.2199999999998</v>
      </c>
      <c r="M356" s="3">
        <v>2566.2199999999998</v>
      </c>
      <c r="N356" s="4"/>
    </row>
    <row r="357" spans="7:14" x14ac:dyDescent="0.2">
      <c r="G357" s="2" t="s">
        <v>225</v>
      </c>
      <c r="H357" s="3"/>
      <c r="I357" s="3"/>
      <c r="J357" s="3"/>
      <c r="K357" s="3"/>
      <c r="L357" s="3">
        <v>2440.31</v>
      </c>
      <c r="M357" s="3">
        <v>2440.31</v>
      </c>
      <c r="N357" s="4"/>
    </row>
    <row r="358" spans="7:14" x14ac:dyDescent="0.2">
      <c r="G358" s="2" t="s">
        <v>63</v>
      </c>
      <c r="H358" s="3"/>
      <c r="I358" s="3"/>
      <c r="J358" s="3"/>
      <c r="K358" s="3"/>
      <c r="L358" s="3">
        <v>2438.5100000000002</v>
      </c>
      <c r="M358" s="3">
        <v>2438.5100000000002</v>
      </c>
      <c r="N358" s="4"/>
    </row>
    <row r="359" spans="7:14" x14ac:dyDescent="0.2">
      <c r="G359" s="2" t="s">
        <v>319</v>
      </c>
      <c r="H359" s="3"/>
      <c r="I359" s="3"/>
      <c r="J359" s="3"/>
      <c r="K359" s="3"/>
      <c r="L359" s="3">
        <v>2372.9499999999998</v>
      </c>
      <c r="M359" s="3">
        <v>2372.9499999999998</v>
      </c>
      <c r="N359" s="4"/>
    </row>
    <row r="360" spans="7:14" x14ac:dyDescent="0.2">
      <c r="G360" s="2" t="s">
        <v>226</v>
      </c>
      <c r="H360" s="3"/>
      <c r="I360" s="3"/>
      <c r="J360" s="3"/>
      <c r="K360" s="3"/>
      <c r="L360" s="3">
        <v>2372.11</v>
      </c>
      <c r="M360" s="3">
        <v>2372.11</v>
      </c>
      <c r="N360" s="4"/>
    </row>
    <row r="361" spans="7:14" x14ac:dyDescent="0.2">
      <c r="G361" s="2" t="s">
        <v>12</v>
      </c>
      <c r="H361" s="3"/>
      <c r="I361" s="3"/>
      <c r="J361" s="3"/>
      <c r="K361" s="3"/>
      <c r="L361" s="3">
        <v>2155.98</v>
      </c>
      <c r="M361" s="3">
        <v>2155.98</v>
      </c>
      <c r="N361" s="4"/>
    </row>
    <row r="362" spans="7:14" x14ac:dyDescent="0.2">
      <c r="G362" s="2" t="s">
        <v>320</v>
      </c>
      <c r="H362" s="3"/>
      <c r="I362" s="3"/>
      <c r="J362" s="3"/>
      <c r="K362" s="3"/>
      <c r="L362" s="3">
        <v>2129.2399999999998</v>
      </c>
      <c r="M362" s="3">
        <v>2129.2399999999998</v>
      </c>
      <c r="N362" s="4"/>
    </row>
    <row r="363" spans="7:14" x14ac:dyDescent="0.2">
      <c r="G363" s="2" t="s">
        <v>322</v>
      </c>
      <c r="H363" s="3"/>
      <c r="I363" s="3"/>
      <c r="J363" s="3"/>
      <c r="K363" s="3"/>
      <c r="L363" s="3">
        <v>1982.74</v>
      </c>
      <c r="M363" s="3">
        <v>1982.74</v>
      </c>
      <c r="N363" s="4"/>
    </row>
    <row r="364" spans="7:14" x14ac:dyDescent="0.2">
      <c r="G364" s="2" t="s">
        <v>323</v>
      </c>
      <c r="H364" s="3"/>
      <c r="I364" s="3"/>
      <c r="J364" s="3"/>
      <c r="K364" s="3"/>
      <c r="L364" s="3">
        <v>1235.81</v>
      </c>
      <c r="M364" s="3">
        <v>1235.81</v>
      </c>
      <c r="N364" s="4"/>
    </row>
    <row r="365" spans="7:14" x14ac:dyDescent="0.2">
      <c r="G365" s="2" t="s">
        <v>57</v>
      </c>
      <c r="H365" s="3"/>
      <c r="I365" s="3"/>
      <c r="J365" s="3"/>
      <c r="K365" s="3"/>
      <c r="L365" s="3">
        <v>1113.29</v>
      </c>
      <c r="M365" s="3">
        <v>1113.29</v>
      </c>
      <c r="N365" s="4"/>
    </row>
    <row r="366" spans="7:14" x14ac:dyDescent="0.2">
      <c r="G366" s="2" t="s">
        <v>13</v>
      </c>
      <c r="H366" s="3"/>
      <c r="I366" s="3">
        <v>1069.6400000000001</v>
      </c>
      <c r="J366" s="3"/>
      <c r="K366" s="3"/>
      <c r="L366" s="3"/>
      <c r="M366" s="3">
        <v>1069.6400000000001</v>
      </c>
      <c r="N366" s="4"/>
    </row>
    <row r="367" spans="7:14" x14ac:dyDescent="0.2">
      <c r="G367" s="2" t="s">
        <v>392</v>
      </c>
      <c r="H367" s="3">
        <v>1036.57</v>
      </c>
      <c r="I367" s="3"/>
      <c r="J367" s="3"/>
      <c r="K367" s="3"/>
      <c r="L367" s="3"/>
      <c r="M367" s="3">
        <v>1036.57</v>
      </c>
      <c r="N367" s="4"/>
    </row>
    <row r="368" spans="7:14" x14ac:dyDescent="0.2">
      <c r="G368" s="2" t="s">
        <v>393</v>
      </c>
      <c r="H368" s="3"/>
      <c r="I368" s="3"/>
      <c r="J368" s="3"/>
      <c r="K368" s="3">
        <v>881.73</v>
      </c>
      <c r="L368" s="3"/>
      <c r="M368" s="3">
        <v>881.73</v>
      </c>
      <c r="N368" s="4"/>
    </row>
    <row r="369" spans="7:14" x14ac:dyDescent="0.2">
      <c r="G369" s="2" t="s">
        <v>227</v>
      </c>
      <c r="H369" s="3"/>
      <c r="I369" s="3"/>
      <c r="J369" s="3"/>
      <c r="K369" s="3"/>
      <c r="L369" s="3">
        <v>859.64</v>
      </c>
      <c r="M369" s="3">
        <v>859.64</v>
      </c>
      <c r="N369" s="4"/>
    </row>
    <row r="370" spans="7:14" x14ac:dyDescent="0.2">
      <c r="G370" s="2" t="s">
        <v>228</v>
      </c>
      <c r="H370" s="3"/>
      <c r="I370" s="3"/>
      <c r="J370" s="3"/>
      <c r="K370" s="3"/>
      <c r="L370" s="3">
        <v>390.25</v>
      </c>
      <c r="M370" s="3">
        <v>390.25</v>
      </c>
      <c r="N370" s="4"/>
    </row>
    <row r="371" spans="7:14" x14ac:dyDescent="0.2">
      <c r="G371" s="2" t="s">
        <v>3</v>
      </c>
      <c r="H371" s="3">
        <v>78151.429999999993</v>
      </c>
      <c r="I371" s="3">
        <v>377331</v>
      </c>
      <c r="J371" s="3">
        <v>4069106.54</v>
      </c>
      <c r="K371" s="3">
        <v>5752004.9400000004</v>
      </c>
      <c r="L371" s="3">
        <v>12864917.92</v>
      </c>
      <c r="M371" s="3">
        <v>23141511.829999998</v>
      </c>
    </row>
  </sheetData>
  <phoneticPr fontId="1" type="noConversion"/>
  <pageMargins left="0.7" right="0.7" top="0.75" bottom="0.75" header="0.3" footer="0.3"/>
  <pageSetup orientation="portrait"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88D1-44FB-489E-B364-B7DAA94C6CE1}">
  <sheetPr codeName="Sheet2"/>
  <dimension ref="AP52:AV73"/>
  <sheetViews>
    <sheetView showGridLines="0" showRowColHeaders="0" tabSelected="1" zoomScale="25" zoomScaleNormal="25" zoomScaleSheetLayoutView="100" workbookViewId="0">
      <selection activeCell="W99" sqref="W99"/>
    </sheetView>
  </sheetViews>
  <sheetFormatPr defaultRowHeight="10.199999999999999" x14ac:dyDescent="0.2"/>
  <cols>
    <col min="11" max="11" width="17.5703125" bestFit="1" customWidth="1"/>
    <col min="12" max="12" width="32.42578125" bestFit="1" customWidth="1"/>
    <col min="13" max="13" width="16.140625" bestFit="1" customWidth="1"/>
    <col min="14" max="14" width="21" bestFit="1" customWidth="1"/>
    <col min="17" max="17" width="34.85546875" bestFit="1" customWidth="1"/>
    <col min="18" max="18" width="32.42578125" bestFit="1" customWidth="1"/>
    <col min="22" max="22" width="16.140625" bestFit="1" customWidth="1"/>
    <col min="23" max="23" width="32.42578125" bestFit="1" customWidth="1"/>
    <col min="42" max="42" width="50.42578125" bestFit="1" customWidth="1"/>
    <col min="43" max="43" width="46.42578125" bestFit="1" customWidth="1"/>
    <col min="44" max="44" width="29.85546875" bestFit="1" customWidth="1"/>
    <col min="45" max="45" width="51.5703125" bestFit="1" customWidth="1"/>
    <col min="46" max="47" width="27" bestFit="1" customWidth="1"/>
    <col min="48" max="48" width="29.28515625" bestFit="1" customWidth="1"/>
    <col min="49" max="49" width="21.85546875" bestFit="1" customWidth="1"/>
    <col min="50" max="50" width="29.28515625" bestFit="1" customWidth="1"/>
  </cols>
  <sheetData>
    <row r="52" spans="48:48" x14ac:dyDescent="0.2">
      <c r="AV52" s="8"/>
    </row>
    <row r="73" spans="42:44" x14ac:dyDescent="0.2">
      <c r="AP73" s="11"/>
      <c r="AQ73" s="11"/>
      <c r="AR73" s="11"/>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E43C4DC893CC9047986A18E7AAC0303C" ma:contentTypeVersion="4" ma:contentTypeDescription="Create a new document." ma:contentTypeScope="" ma:versionID="61a652189c24bae6bd9d20db28a74aa1">
  <xsd:schema xmlns:xsd="http://www.w3.org/2001/XMLSchema" xmlns:xs="http://www.w3.org/2001/XMLSchema" xmlns:p="http://schemas.microsoft.com/office/2006/metadata/properties" xmlns:ns3="07d1a694-b56d-4215-9d24-3f287c75e512" targetNamespace="http://schemas.microsoft.com/office/2006/metadata/properties" ma:root="true" ma:fieldsID="55054c93c2452b1c87b6fe47a29b37eb" ns3:_="">
    <xsd:import namespace="07d1a694-b56d-4215-9d24-3f287c75e51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d1a694-b56d-4215-9d24-3f287c75e51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xml version="1.0" encoding="utf-8"?>
<?mso-contentType ?>
<FormTemplates xmlns="http://schemas.microsoft.com/sharepoint/v3/contenttype/forms">
  <Display>DocumentLibraryForm</Display>
  <Edit>DocumentLibraryForm</Edit>
  <New>DocumentLibraryForm</New>
</FormTemplates>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F1B74F2F-EB29-4EDD-934C-89292FB235F5}">
  <ds:schemaRefs/>
</ds:datastoreItem>
</file>

<file path=customXml/itemProps2.xml><?xml version="1.0" encoding="utf-8"?>
<ds:datastoreItem xmlns:ds="http://schemas.openxmlformats.org/officeDocument/2006/customXml" ds:itemID="{029A1BFD-ACD4-4427-8446-0F2A50D08F38}">
  <ds:schemaRefs/>
</ds:datastoreItem>
</file>

<file path=customXml/itemProps3.xml><?xml version="1.0" encoding="utf-8"?>
<ds:datastoreItem xmlns:ds="http://schemas.openxmlformats.org/officeDocument/2006/customXml" ds:itemID="{9F441C4E-CCDE-44C5-A3CE-7F9A09F22839}">
  <ds:schemaRefs/>
</ds:datastoreItem>
</file>

<file path=customXml/itemProps4.xml><?xml version="1.0" encoding="utf-8"?>
<ds:datastoreItem xmlns:ds="http://schemas.openxmlformats.org/officeDocument/2006/customXml" ds:itemID="{CC6337CE-FDF2-41F4-BFC8-605478CA2258}">
  <ds:schemaRefs/>
</ds:datastoreItem>
</file>

<file path=customXml/itemProps5.xml><?xml version="1.0" encoding="utf-8"?>
<ds:datastoreItem xmlns:ds="http://schemas.openxmlformats.org/officeDocument/2006/customXml" ds:itemID="{84C825D9-3E81-4B51-A460-5D549323DB9E}">
  <ds:schemaRefs>
    <ds:schemaRef ds:uri="07d1a694-b56d-4215-9d24-3f287c75e512"/>
    <ds:schemaRef ds:uri="http://www.w3.org/XML/1998/namespace"/>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purl.org/dc/terms/"/>
  </ds:schemaRefs>
</ds:datastoreItem>
</file>

<file path=customXml/itemProps6.xml><?xml version="1.0" encoding="utf-8"?>
<ds:datastoreItem xmlns:ds="http://schemas.openxmlformats.org/officeDocument/2006/customXml" ds:itemID="{B9F2E60C-2521-4392-A586-D61157859447}">
  <ds:schemaRefs/>
</ds:datastoreItem>
</file>

<file path=customXml/itemProps7.xml><?xml version="1.0" encoding="utf-8"?>
<ds:datastoreItem xmlns:ds="http://schemas.openxmlformats.org/officeDocument/2006/customXml" ds:itemID="{93E8BBA6-0DC0-478F-8E3D-D22185E0F571}">
  <ds:schemaRefs/>
</ds:datastoreItem>
</file>

<file path=customXml/itemProps8.xml><?xml version="1.0" encoding="utf-8"?>
<ds:datastoreItem xmlns:ds="http://schemas.openxmlformats.org/officeDocument/2006/customXml" ds:itemID="{2216B72A-2D27-4DAE-AB79-2DB6CE345E0F}">
  <ds:schemaRefs/>
</ds:datastoreItem>
</file>

<file path=customXml/itemProps9.xml><?xml version="1.0" encoding="utf-8"?>
<ds:datastoreItem xmlns:ds="http://schemas.openxmlformats.org/officeDocument/2006/customXml" ds:itemID="{369E367E-55E7-4A5C-A956-28D74F61AF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d1a694-b56d-4215-9d24-3f287c75e5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F31C938D-D41C-4F93-BFE4-F596B8B75AD5}">
  <ds:schemaRefs/>
</ds:datastoreItem>
</file>

<file path=customXml/itemProps11.xml><?xml version="1.0" encoding="utf-8"?>
<ds:datastoreItem xmlns:ds="http://schemas.openxmlformats.org/officeDocument/2006/customXml" ds:itemID="{28E327A7-EF4C-4207-B822-5EE77CEA9E62}">
  <ds:schemaRefs/>
</ds:datastoreItem>
</file>

<file path=customXml/itemProps12.xml><?xml version="1.0" encoding="utf-8"?>
<ds:datastoreItem xmlns:ds="http://schemas.openxmlformats.org/officeDocument/2006/customXml" ds:itemID="{6DB7AEF7-97DE-46DE-8F72-B3B366FEC09F}">
  <ds:schemaRefs/>
</ds:datastoreItem>
</file>

<file path=customXml/itemProps13.xml><?xml version="1.0" encoding="utf-8"?>
<ds:datastoreItem xmlns:ds="http://schemas.openxmlformats.org/officeDocument/2006/customXml" ds:itemID="{7B8E1F2B-F3AC-4A15-AAC0-D6A673F2D423}">
  <ds:schemaRefs/>
</ds:datastoreItem>
</file>

<file path=customXml/itemProps14.xml><?xml version="1.0" encoding="utf-8"?>
<ds:datastoreItem xmlns:ds="http://schemas.openxmlformats.org/officeDocument/2006/customXml" ds:itemID="{819CAE3A-144F-4B50-BDB5-DAF73B32E05E}">
  <ds:schemaRefs/>
</ds:datastoreItem>
</file>

<file path=customXml/itemProps15.xml><?xml version="1.0" encoding="utf-8"?>
<ds:datastoreItem xmlns:ds="http://schemas.openxmlformats.org/officeDocument/2006/customXml" ds:itemID="{F1DEBEC4-0F70-47D2-AC94-3D571D92E7A1}">
  <ds:schemaRefs>
    <ds:schemaRef ds:uri="http://schemas.microsoft.com/DataMashup"/>
  </ds:schemaRefs>
</ds:datastoreItem>
</file>

<file path=customXml/itemProps16.xml><?xml version="1.0" encoding="utf-8"?>
<ds:datastoreItem xmlns:ds="http://schemas.openxmlformats.org/officeDocument/2006/customXml" ds:itemID="{03FAF58C-5B26-4F13-869D-757ED394A17F}">
  <ds:schemaRefs/>
</ds:datastoreItem>
</file>

<file path=customXml/itemProps17.xml><?xml version="1.0" encoding="utf-8"?>
<ds:datastoreItem xmlns:ds="http://schemas.openxmlformats.org/officeDocument/2006/customXml" ds:itemID="{A370941E-B1EF-4FD0-9227-DF65B31DF1CF}">
  <ds:schemaRefs/>
</ds:datastoreItem>
</file>

<file path=customXml/itemProps18.xml><?xml version="1.0" encoding="utf-8"?>
<ds:datastoreItem xmlns:ds="http://schemas.openxmlformats.org/officeDocument/2006/customXml" ds:itemID="{034E8B4F-2BCE-4EAE-9E16-E9E0C9E2BFEA}">
  <ds:schemaRefs/>
</ds:datastoreItem>
</file>

<file path=customXml/itemProps19.xml><?xml version="1.0" encoding="utf-8"?>
<ds:datastoreItem xmlns:ds="http://schemas.openxmlformats.org/officeDocument/2006/customXml" ds:itemID="{2A9EF84F-0120-48F6-9774-6C6BA45080E0}">
  <ds:schemaRefs/>
</ds:datastoreItem>
</file>

<file path=customXml/itemProps20.xml><?xml version="1.0" encoding="utf-8"?>
<ds:datastoreItem xmlns:ds="http://schemas.openxmlformats.org/officeDocument/2006/customXml" ds:itemID="{21EC6545-AF9E-4C62-9777-D64C5BFFB734}">
  <ds:schemaRefs/>
</ds:datastoreItem>
</file>

<file path=customXml/itemProps21.xml><?xml version="1.0" encoding="utf-8"?>
<ds:datastoreItem xmlns:ds="http://schemas.openxmlformats.org/officeDocument/2006/customXml" ds:itemID="{34902B14-DC57-44B5-83C2-0B180B69EFDF}">
  <ds:schemaRefs/>
</ds:datastoreItem>
</file>

<file path=customXml/itemProps22.xml><?xml version="1.0" encoding="utf-8"?>
<ds:datastoreItem xmlns:ds="http://schemas.openxmlformats.org/officeDocument/2006/customXml" ds:itemID="{D45E87AC-F9DE-4F49-A450-47D707F416BD}">
  <ds:schemaRefs/>
</ds:datastoreItem>
</file>

<file path=customXml/itemProps23.xml><?xml version="1.0" encoding="utf-8"?>
<ds:datastoreItem xmlns:ds="http://schemas.openxmlformats.org/officeDocument/2006/customXml" ds:itemID="{513574C0-372F-4C96-9F29-BFEEC5A5C365}">
  <ds:schemaRefs/>
</ds:datastoreItem>
</file>

<file path=customXml/itemProps24.xml><?xml version="1.0" encoding="utf-8"?>
<ds:datastoreItem xmlns:ds="http://schemas.openxmlformats.org/officeDocument/2006/customXml" ds:itemID="{44C7B303-F5BD-4D80-8F4F-3B5A33619369}">
  <ds:schemaRefs>
    <ds:schemaRef ds:uri="http://schemas.microsoft.com/sharepoint/v3/contenttype/forms"/>
  </ds:schemaRefs>
</ds:datastoreItem>
</file>

<file path=customXml/itemProps25.xml><?xml version="1.0" encoding="utf-8"?>
<ds:datastoreItem xmlns:ds="http://schemas.openxmlformats.org/officeDocument/2006/customXml" ds:itemID="{E7A1634C-A83B-4BFB-A346-304BDAF2CC5C}">
  <ds:schemaRefs/>
</ds:datastoreItem>
</file>

<file path=customXml/itemProps26.xml><?xml version="1.0" encoding="utf-8"?>
<ds:datastoreItem xmlns:ds="http://schemas.openxmlformats.org/officeDocument/2006/customXml" ds:itemID="{BBF065DB-3ACD-4BC1-97C2-DD818B4C1957}">
  <ds:schemaRefs/>
</ds:datastoreItem>
</file>

<file path=customXml/itemProps27.xml><?xml version="1.0" encoding="utf-8"?>
<ds:datastoreItem xmlns:ds="http://schemas.openxmlformats.org/officeDocument/2006/customXml" ds:itemID="{F00AEB82-9A45-4CE4-A183-159C86BEA9A5}">
  <ds:schemaRefs/>
</ds:datastoreItem>
</file>

<file path=customXml/itemProps28.xml><?xml version="1.0" encoding="utf-8"?>
<ds:datastoreItem xmlns:ds="http://schemas.openxmlformats.org/officeDocument/2006/customXml" ds:itemID="{A04469F1-416A-4138-B9B6-288B9FE0793D}">
  <ds:schemaRefs/>
</ds:datastoreItem>
</file>

<file path=customXml/itemProps29.xml><?xml version="1.0" encoding="utf-8"?>
<ds:datastoreItem xmlns:ds="http://schemas.openxmlformats.org/officeDocument/2006/customXml" ds:itemID="{48910D43-69E4-4643-834D-460296E2158C}">
  <ds:schemaRefs/>
</ds:datastoreItem>
</file>

<file path=customXml/itemProps30.xml><?xml version="1.0" encoding="utf-8"?>
<ds:datastoreItem xmlns:ds="http://schemas.openxmlformats.org/officeDocument/2006/customXml" ds:itemID="{125D1331-D1FC-4DFE-BC6C-61E1712FC406}">
  <ds:schemaRefs/>
</ds:datastoreItem>
</file>

<file path=customXml/itemProps31.xml><?xml version="1.0" encoding="utf-8"?>
<ds:datastoreItem xmlns:ds="http://schemas.openxmlformats.org/officeDocument/2006/customXml" ds:itemID="{C85DFC26-A078-43E0-B12C-AE469B413EB8}">
  <ds:schemaRefs/>
</ds:datastoreItem>
</file>

<file path=customXml/itemProps32.xml><?xml version="1.0" encoding="utf-8"?>
<ds:datastoreItem xmlns:ds="http://schemas.openxmlformats.org/officeDocument/2006/customXml" ds:itemID="{CEFDDAEC-A792-4600-87DE-72FF96AF878C}">
  <ds:schemaRefs/>
</ds:datastoreItem>
</file>

<file path=customXml/itemProps33.xml><?xml version="1.0" encoding="utf-8"?>
<ds:datastoreItem xmlns:ds="http://schemas.openxmlformats.org/officeDocument/2006/customXml" ds:itemID="{E1D1149E-C298-4256-AAF9-119C79F75819}">
  <ds:schemaRefs/>
</ds:datastoreItem>
</file>

<file path=customXml/itemProps34.xml><?xml version="1.0" encoding="utf-8"?>
<ds:datastoreItem xmlns:ds="http://schemas.openxmlformats.org/officeDocument/2006/customXml" ds:itemID="{E40E998D-69AA-4791-9232-A0EBE5FFCE91}">
  <ds:schemaRefs/>
</ds:datastoreItem>
</file>

<file path=customXml/itemProps35.xml><?xml version="1.0" encoding="utf-8"?>
<ds:datastoreItem xmlns:ds="http://schemas.openxmlformats.org/officeDocument/2006/customXml" ds:itemID="{8B1731F4-8A74-4137-8E86-9BD0EF98CC60}">
  <ds:schemaRefs/>
</ds:datastoreItem>
</file>

<file path=customXml/itemProps36.xml><?xml version="1.0" encoding="utf-8"?>
<ds:datastoreItem xmlns:ds="http://schemas.openxmlformats.org/officeDocument/2006/customXml" ds:itemID="{1E4AB86D-F827-4BE5-901E-DDF28DA4059E}">
  <ds:schemaRefs/>
</ds:datastoreItem>
</file>

<file path=customXml/itemProps37.xml><?xml version="1.0" encoding="utf-8"?>
<ds:datastoreItem xmlns:ds="http://schemas.openxmlformats.org/officeDocument/2006/customXml" ds:itemID="{93DF137C-E08B-4455-A25F-166C264939F0}">
  <ds:schemaRefs/>
</ds:datastoreItem>
</file>

<file path=customXml/itemProps38.xml><?xml version="1.0" encoding="utf-8"?>
<ds:datastoreItem xmlns:ds="http://schemas.openxmlformats.org/officeDocument/2006/customXml" ds:itemID="{6686FBE5-BFC1-4F06-8702-87644D680511}">
  <ds:schemaRefs/>
</ds:datastoreItem>
</file>

<file path=customXml/itemProps39.xml><?xml version="1.0" encoding="utf-8"?>
<ds:datastoreItem xmlns:ds="http://schemas.openxmlformats.org/officeDocument/2006/customXml" ds:itemID="{711CDF9A-7F32-432E-9854-105B62B668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tables</vt:lpstr>
      <vt:lpstr>dashboard</vt:lpstr>
      <vt:lpstr>Column_Labels</vt:lpstr>
      <vt:lpstr>dashboard!Print_Area</vt:lpstr>
      <vt:lpstr>Sum_of_total_amt_usd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Ashour Abu Talib Abdel Majeed</dc:creator>
  <cp:lastModifiedBy>Mustafa Ashour Abu Talib Abdel Majeed</cp:lastModifiedBy>
  <dcterms:created xsi:type="dcterms:W3CDTF">2026-08-12T11:38:44Z</dcterms:created>
  <dcterms:modified xsi:type="dcterms:W3CDTF">2026-09-05T12:09:55Z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0x010100E43C4DC893CC9047986A18E7AAC0303C</vt:lpwstr>
  </property>
</Properties>
</file>