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9" documentId="11_88638B215BFECDA1BEF52CC9D0486BDCD3CD220A" xr6:coauthVersionLast="47" xr6:coauthVersionMax="47" xr10:uidLastSave="{0FE260F6-D0A1-4D9E-B7DE-1DA14FB62D55}"/>
  <bookViews>
    <workbookView xWindow="-98" yWindow="-98" windowWidth="21795" windowHeight="12975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G11" i="1"/>
  <c r="F11" i="1"/>
  <c r="F15" i="1" l="1"/>
  <c r="F16" i="1" s="1"/>
  <c r="J13" i="1" l="1"/>
  <c r="K13" i="1"/>
</calcChain>
</file>

<file path=xl/sharedStrings.xml><?xml version="1.0" encoding="utf-8"?>
<sst xmlns="http://schemas.openxmlformats.org/spreadsheetml/2006/main" count="24" uniqueCount="24">
  <si>
    <t>LA apples</t>
  </si>
  <si>
    <t>NY apples</t>
  </si>
  <si>
    <t>NY</t>
  </si>
  <si>
    <t>LA</t>
  </si>
  <si>
    <t>CI low</t>
  </si>
  <si>
    <t>CI high</t>
  </si>
  <si>
    <t>Confidence interval for difference of two means; independent samples, variances unknown but assumed to be equal</t>
  </si>
  <si>
    <t>Apples example</t>
  </si>
  <si>
    <t>Sample size</t>
  </si>
  <si>
    <t>Pooled variance</t>
  </si>
  <si>
    <t>Pooled std</t>
  </si>
  <si>
    <t>Sample mean</t>
  </si>
  <si>
    <t>Sample std</t>
  </si>
  <si>
    <t>T</t>
  </si>
  <si>
    <r>
      <t>90% CI, t</t>
    </r>
    <r>
      <rPr>
        <b/>
        <vertAlign val="subscript"/>
        <sz val="9"/>
        <color rgb="FF002060"/>
        <rFont val="Arial"/>
        <family val="2"/>
      </rPr>
      <t>16,0.05</t>
    </r>
  </si>
  <si>
    <t>Background</t>
  </si>
  <si>
    <t>Task 1</t>
  </si>
  <si>
    <t>Calculate the 90% confidence interval</t>
  </si>
  <si>
    <t>Task 2</t>
  </si>
  <si>
    <t>Compare the result with the 95% confidence interval from the lesson</t>
  </si>
  <si>
    <t>Task 2:</t>
  </si>
  <si>
    <t>Task 1:</t>
  </si>
  <si>
    <t>Solution:</t>
  </si>
  <si>
    <t xml:space="preserve">A lower confidence results in a narrower interval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</si>
</sst>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2" fontId="2" fillId="2" borderId="0" xfId="0" applyNumberFormat="1" applyFont="1" applyFill="1"/>
    <xf numFmtId="0" fontId="3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2" xfId="1" applyFont="1" applyFill="1" applyBorder="1"/>
    <xf numFmtId="0" fontId="3" fillId="2" borderId="2" xfId="0" applyFont="1" applyFill="1" applyBorder="1"/>
    <xf numFmtId="9" fontId="3" fillId="2" borderId="0" xfId="0" applyNumberFormat="1" applyFont="1" applyFill="1"/>
    <xf numFmtId="44" fontId="2" fillId="2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tabSelected="1" topLeftCell="A3" workbookViewId="0">
      <selection activeCell="H26" sqref="H26"/>
    </sheetView>
  </sheetViews>
  <sheetFormatPr defaultColWidth="8.86328125" defaultRowHeight="11.65" x14ac:dyDescent="0.35"/>
  <cols>
    <col min="1" max="1" width="2" style="1" customWidth="1"/>
    <col min="2" max="2" width="10.19921875" style="1" customWidth="1"/>
    <col min="3" max="4" width="8.86328125" style="1"/>
    <col min="5" max="5" width="13.6640625" style="1" bestFit="1" customWidth="1"/>
    <col min="6" max="7" width="6" style="1" bestFit="1" customWidth="1"/>
    <col min="8" max="9" width="8.86328125" style="1"/>
    <col min="10" max="10" width="5.86328125" style="1" bestFit="1" customWidth="1"/>
    <col min="11" max="11" width="6.46484375" style="1" bestFit="1" customWidth="1"/>
    <col min="12" max="16384" width="8.86328125" style="1"/>
  </cols>
  <sheetData>
    <row r="1" spans="2:11" ht="15" x14ac:dyDescent="0.4">
      <c r="B1" s="3" t="s">
        <v>6</v>
      </c>
    </row>
    <row r="2" spans="2:11" x14ac:dyDescent="0.35">
      <c r="B2" s="2" t="s">
        <v>7</v>
      </c>
    </row>
    <row r="3" spans="2:11" x14ac:dyDescent="0.35">
      <c r="B3" s="2"/>
    </row>
    <row r="4" spans="2:11" x14ac:dyDescent="0.35">
      <c r="B4" s="2" t="s">
        <v>15</v>
      </c>
    </row>
    <row r="5" spans="2:11" x14ac:dyDescent="0.35">
      <c r="B5" s="2" t="s">
        <v>16</v>
      </c>
      <c r="C5" s="1" t="s">
        <v>17</v>
      </c>
    </row>
    <row r="6" spans="2:11" x14ac:dyDescent="0.35">
      <c r="B6" s="2" t="s">
        <v>18</v>
      </c>
      <c r="C6" s="1" t="s">
        <v>19</v>
      </c>
    </row>
    <row r="7" spans="2:11" x14ac:dyDescent="0.35">
      <c r="B7" s="2"/>
    </row>
    <row r="8" spans="2:11" x14ac:dyDescent="0.35">
      <c r="B8" s="2" t="s">
        <v>22</v>
      </c>
    </row>
    <row r="10" spans="2:11" ht="12" thickBot="1" x14ac:dyDescent="0.4">
      <c r="B10" s="6" t="s">
        <v>1</v>
      </c>
      <c r="C10" s="6" t="s">
        <v>0</v>
      </c>
      <c r="E10" s="6"/>
      <c r="F10" s="6" t="s">
        <v>2</v>
      </c>
      <c r="G10" s="6" t="s">
        <v>3</v>
      </c>
      <c r="I10" s="2" t="s">
        <v>21</v>
      </c>
    </row>
    <row r="11" spans="2:11" x14ac:dyDescent="0.35">
      <c r="B11" s="7">
        <v>3.8</v>
      </c>
      <c r="C11" s="7">
        <v>3.02</v>
      </c>
      <c r="E11" s="2" t="s">
        <v>11</v>
      </c>
      <c r="F11" s="7">
        <f>AVERAGE(B11:B20)</f>
        <v>3.9409999999999998</v>
      </c>
      <c r="G11" s="7">
        <f>AVERAGE(C11:C18)</f>
        <v>3.2450000000000001</v>
      </c>
    </row>
    <row r="12" spans="2:11" ht="12" thickBot="1" x14ac:dyDescent="0.4">
      <c r="B12" s="7">
        <v>3.76</v>
      </c>
      <c r="C12" s="7">
        <v>3.22</v>
      </c>
      <c r="E12" s="2" t="s">
        <v>12</v>
      </c>
      <c r="F12" s="7">
        <f>_xlfn.STDEV.S(B11:B20)</f>
        <v>0.18393537512458616</v>
      </c>
      <c r="G12" s="7">
        <f>_xlfn.STDEV.S(C11:C18)</f>
        <v>0.26790190102242384</v>
      </c>
      <c r="I12" s="6" t="s">
        <v>13</v>
      </c>
      <c r="J12" s="6" t="s">
        <v>4</v>
      </c>
      <c r="K12" s="6" t="s">
        <v>5</v>
      </c>
    </row>
    <row r="13" spans="2:11" x14ac:dyDescent="0.35">
      <c r="B13" s="7">
        <v>3.87</v>
      </c>
      <c r="C13" s="7">
        <v>3.24</v>
      </c>
      <c r="E13" s="9" t="s">
        <v>8</v>
      </c>
      <c r="F13" s="4">
        <v>10</v>
      </c>
      <c r="G13" s="4">
        <v>8</v>
      </c>
      <c r="I13" s="10">
        <v>0.9</v>
      </c>
      <c r="J13" s="7">
        <f>($F$11-$G$11)-$F$18*SQRT($F$15/$F$13+$F$15/$G$13)</f>
        <v>0.50958687669838643</v>
      </c>
      <c r="K13" s="7">
        <f>($F$11-$G$11)+$F$18*SQRT($F$15/$F$13+$F$15/$G$13)</f>
        <v>0.88241312330161303</v>
      </c>
    </row>
    <row r="14" spans="2:11" x14ac:dyDescent="0.35">
      <c r="B14" s="7">
        <v>3.99</v>
      </c>
      <c r="C14" s="7">
        <v>3.02</v>
      </c>
      <c r="I14" s="10"/>
      <c r="J14" s="11"/>
      <c r="K14" s="11"/>
    </row>
    <row r="15" spans="2:11" x14ac:dyDescent="0.35">
      <c r="B15" s="7">
        <v>4.0199999999999996</v>
      </c>
      <c r="C15" s="7">
        <v>3.06</v>
      </c>
      <c r="E15" s="2" t="s">
        <v>9</v>
      </c>
      <c r="F15" s="5">
        <f>(F12*F12*9+G12*G12*7)/16</f>
        <v>5.0430625000000007E-2</v>
      </c>
      <c r="I15" s="2" t="s">
        <v>20</v>
      </c>
      <c r="J15" s="1" t="s">
        <v>23</v>
      </c>
    </row>
    <row r="16" spans="2:11" x14ac:dyDescent="0.35">
      <c r="B16" s="7">
        <v>4.25</v>
      </c>
      <c r="C16" s="7">
        <v>3.15</v>
      </c>
      <c r="E16" s="2" t="s">
        <v>10</v>
      </c>
      <c r="F16" s="5">
        <f>SQRT(F15)</f>
        <v>0.22456764014434494</v>
      </c>
    </row>
    <row r="17" spans="2:6" x14ac:dyDescent="0.35">
      <c r="B17" s="7">
        <v>4.13</v>
      </c>
      <c r="C17" s="7">
        <v>3.81</v>
      </c>
    </row>
    <row r="18" spans="2:6" ht="13.15" x14ac:dyDescent="0.45">
      <c r="B18" s="7">
        <v>3.98</v>
      </c>
      <c r="C18" s="7">
        <v>3.44</v>
      </c>
      <c r="E18" s="2" t="s">
        <v>14</v>
      </c>
      <c r="F18" s="1">
        <v>1.75</v>
      </c>
    </row>
    <row r="19" spans="2:6" x14ac:dyDescent="0.35">
      <c r="B19" s="7">
        <v>3.99</v>
      </c>
      <c r="C19" s="7"/>
    </row>
    <row r="20" spans="2:6" x14ac:dyDescent="0.35">
      <c r="B20" s="8">
        <v>3.62</v>
      </c>
      <c r="C20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" ma:contentTypeDescription="Create a new document." ma:contentTypeScope="" ma:versionID="0ad7b89f0a2c0ba84edaa143c83c7d2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f65d0b0ff513b89c58874b2c342f1f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Original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10CF1E-2999-4EC7-91A3-EA69FA1295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06353A-EB7F-4D1C-B856-760B796B57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2024-11-14T01:15:10Z</dcterms:modified>
</cp:coreProperties>
</file>