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6" documentId="11_8BC942BAE1E1DD3851FC6D554073534CEDBFBFED" xr6:coauthVersionLast="47" xr6:coauthVersionMax="47" xr10:uidLastSave="{D963D04A-1F70-4B72-B13A-F63488428BE3}"/>
  <bookViews>
    <workbookView xWindow="-98" yWindow="-98" windowWidth="21795" windowHeight="12975" xr2:uid="{00000000-000D-0000-FFFF-FFFF00000000}"/>
  </bookViews>
  <sheets>
    <sheet name="Data in l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16" i="1"/>
  <c r="E20" i="1"/>
  <c r="E22" i="1"/>
  <c r="E17" i="1"/>
  <c r="E18" i="1"/>
  <c r="E19" i="1"/>
  <c r="E21" i="1"/>
  <c r="E23" i="1"/>
  <c r="E15" i="1"/>
  <c r="I15" i="1" l="1"/>
  <c r="I16" i="1"/>
  <c r="M20" i="1" l="1"/>
  <c r="L20" i="1"/>
</calcChain>
</file>

<file path=xl/sharedStrings.xml><?xml version="1.0" encoding="utf-8"?>
<sst xmlns="http://schemas.openxmlformats.org/spreadsheetml/2006/main" count="35" uniqueCount="35">
  <si>
    <t>CI low</t>
  </si>
  <si>
    <t>CI high</t>
  </si>
  <si>
    <t>Confidence interval for difference of two means, dependent samples</t>
  </si>
  <si>
    <t>St. deviation</t>
  </si>
  <si>
    <t>Mean</t>
  </si>
  <si>
    <t>Difference</t>
  </si>
  <si>
    <t>T</t>
  </si>
  <si>
    <t>Background</t>
  </si>
  <si>
    <t>The 365 team has developed a diet and an exercise program for losing weight. It seems that it works like a charm. However, you are interested in how much weight are you likely to lose.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</si>
  <si>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</si>
  <si>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</si>
  <si>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</si>
  <si>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</si>
  <si>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</si>
  <si>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</si>
  <si>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</si>
  <si>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</si>
  <si>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</si>
  <si>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</si>
  <si>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</si>
  <si>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Solution:</t>
  </si>
  <si>
    <t>Weight loss example, lbs</t>
  </si>
  <si>
    <t>You have a sample of 10 people who have already completed the 12-week program. The second sheet in shows the data in kg, if you feel more comfortable using kg as a unit of measurement</t>
  </si>
  <si>
    <t>Task 1:</t>
  </si>
  <si>
    <t>Task 2: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</si>
  <si>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</si>
  <si>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</si>
  <si>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</si>
  <si>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</si>
  <si>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3:</t>
  </si>
  <si>
    <t>Task 4:</t>
  </si>
  <si>
    <t>Optional</t>
  </si>
  <si>
    <r>
      <t>95% CI, t</t>
    </r>
    <r>
      <rPr>
        <b/>
        <vertAlign val="subscript"/>
        <sz val="9"/>
        <color rgb="FF002060"/>
        <rFont val="Arial"/>
        <family val="2"/>
      </rPr>
      <t>9,0.025</t>
    </r>
  </si>
  <si>
    <t xml:space="preserve">You can try to calculate the 90% and 99% confidence intervals to see the difference. </t>
  </si>
  <si>
    <t xml:space="preserve"> 95% confident that  loss between 24.93lbs and 15.12lbs,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</si>
</sst>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9" fontId="3" fillId="2" borderId="0" xfId="0" applyNumberFormat="1" applyFont="1" applyFill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3" fillId="2" borderId="0" xfId="0" applyFont="1" applyFill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tabSelected="1" topLeftCell="A3" zoomScale="102" zoomScaleNormal="102" workbookViewId="0">
      <selection activeCell="E34" sqref="E34"/>
    </sheetView>
  </sheetViews>
  <sheetFormatPr defaultColWidth="8.86328125" defaultRowHeight="11.65" x14ac:dyDescent="0.35"/>
  <cols>
    <col min="1" max="1" width="2" style="1" customWidth="1"/>
    <col min="2" max="2" width="10.19921875" style="1" customWidth="1"/>
    <col min="3" max="3" width="15.53125" style="1" customWidth="1"/>
    <col min="4" max="4" width="14.33203125" style="1" bestFit="1" customWidth="1"/>
    <col min="5" max="5" width="9.46484375" style="1" bestFit="1" customWidth="1"/>
    <col min="6" max="6" width="9.46484375" style="1" customWidth="1"/>
    <col min="7" max="7" width="8.86328125" style="1"/>
    <col min="8" max="8" width="11.1328125" style="1" bestFit="1" customWidth="1"/>
    <col min="9" max="9" width="5.33203125" style="1" bestFit="1" customWidth="1"/>
    <col min="10" max="10" width="33.53125" style="1" customWidth="1"/>
    <col min="11" max="11" width="11.53125" style="1" bestFit="1" customWidth="1"/>
    <col min="12" max="12" width="5.53125" style="1" bestFit="1" customWidth="1"/>
    <col min="13" max="13" width="11.53125" style="1" bestFit="1" customWidth="1"/>
    <col min="14" max="16384" width="8.86328125" style="1"/>
  </cols>
  <sheetData>
    <row r="1" spans="2:11" ht="15" x14ac:dyDescent="0.4">
      <c r="B1" s="2" t="s">
        <v>2</v>
      </c>
      <c r="C1" s="2"/>
    </row>
    <row r="2" spans="2:11" x14ac:dyDescent="0.35">
      <c r="B2" s="3" t="s">
        <v>21</v>
      </c>
    </row>
    <row r="4" spans="2:11" x14ac:dyDescent="0.35">
      <c r="B4" s="3" t="s">
        <v>7</v>
      </c>
      <c r="C4" s="1" t="s">
        <v>8</v>
      </c>
    </row>
    <row r="5" spans="2:11" x14ac:dyDescent="0.35">
      <c r="B5" s="3"/>
      <c r="C5" s="1" t="s">
        <v>22</v>
      </c>
    </row>
    <row r="6" spans="2:11" x14ac:dyDescent="0.35">
      <c r="B6" s="3" t="s">
        <v>10</v>
      </c>
      <c r="C6" s="1" t="s">
        <v>11</v>
      </c>
    </row>
    <row r="7" spans="2:11" x14ac:dyDescent="0.35">
      <c r="B7" s="3" t="s">
        <v>12</v>
      </c>
      <c r="C7" s="1" t="s">
        <v>13</v>
      </c>
    </row>
    <row r="8" spans="2:11" x14ac:dyDescent="0.35">
      <c r="B8" s="3" t="s">
        <v>14</v>
      </c>
      <c r="C8" s="1" t="s">
        <v>15</v>
      </c>
    </row>
    <row r="9" spans="2:11" x14ac:dyDescent="0.35">
      <c r="B9" s="3" t="s">
        <v>16</v>
      </c>
      <c r="C9" s="1" t="s">
        <v>17</v>
      </c>
    </row>
    <row r="10" spans="2:11" x14ac:dyDescent="0.35">
      <c r="B10" s="3" t="s">
        <v>31</v>
      </c>
      <c r="C10" s="1" t="s">
        <v>33</v>
      </c>
    </row>
    <row r="11" spans="2:11" x14ac:dyDescent="0.35">
      <c r="B11" s="3"/>
    </row>
    <row r="12" spans="2:11" x14ac:dyDescent="0.35">
      <c r="B12" s="3" t="s">
        <v>20</v>
      </c>
    </row>
    <row r="14" spans="2:11" ht="12" thickBot="1" x14ac:dyDescent="0.4">
      <c r="B14" s="8" t="s">
        <v>9</v>
      </c>
      <c r="C14" s="8" t="s">
        <v>18</v>
      </c>
      <c r="D14" s="8" t="s">
        <v>19</v>
      </c>
      <c r="E14" s="8" t="s">
        <v>5</v>
      </c>
      <c r="F14" s="11"/>
    </row>
    <row r="15" spans="2:11" x14ac:dyDescent="0.35">
      <c r="B15" s="1">
        <v>1</v>
      </c>
      <c r="C15" s="5">
        <v>228.5752732416</v>
      </c>
      <c r="D15" s="9">
        <v>204.74330271939999</v>
      </c>
      <c r="E15" s="5">
        <f t="shared" ref="E15:E24" si="0">D15-C15</f>
        <v>-23.83197052220001</v>
      </c>
      <c r="F15" s="5"/>
      <c r="G15" s="3" t="s">
        <v>23</v>
      </c>
      <c r="H15" s="3" t="s">
        <v>4</v>
      </c>
      <c r="I15" s="5">
        <f>AVERAGE(E15:E24)</f>
        <v>-20.024587257460006</v>
      </c>
      <c r="K15" s="3" t="s">
        <v>29</v>
      </c>
    </row>
    <row r="16" spans="2:11" x14ac:dyDescent="0.35">
      <c r="B16" s="1">
        <v>2</v>
      </c>
      <c r="C16" s="5">
        <v>244.00763158160001</v>
      </c>
      <c r="D16" s="9">
        <v>223.94556573959997</v>
      </c>
      <c r="E16" s="5">
        <f t="shared" si="0"/>
        <v>-20.062065842000038</v>
      </c>
      <c r="F16" s="5"/>
      <c r="H16" s="3" t="s">
        <v>3</v>
      </c>
      <c r="I16" s="5">
        <f>_xlfn.STDEV.S(E15:E24)</f>
        <v>6.8588928108641074</v>
      </c>
    </row>
    <row r="17" spans="2:13" ht="13.15" x14ac:dyDescent="0.45">
      <c r="B17" s="1">
        <v>3</v>
      </c>
      <c r="C17" s="5">
        <v>262.46032291099999</v>
      </c>
      <c r="D17" s="9">
        <v>232.94042602919998</v>
      </c>
      <c r="E17" s="5">
        <f t="shared" si="0"/>
        <v>-29.519896881800008</v>
      </c>
      <c r="F17" s="5"/>
      <c r="K17" s="3" t="s">
        <v>32</v>
      </c>
      <c r="L17" s="5">
        <v>2.2599999999999998</v>
      </c>
    </row>
    <row r="18" spans="2:13" x14ac:dyDescent="0.35">
      <c r="B18" s="1">
        <v>4</v>
      </c>
      <c r="C18" s="5">
        <v>224.320351585</v>
      </c>
      <c r="D18" s="9">
        <v>212.04060359159999</v>
      </c>
      <c r="E18" s="5">
        <f t="shared" si="0"/>
        <v>-12.279747993400008</v>
      </c>
      <c r="F18" s="5"/>
      <c r="G18" s="3" t="s">
        <v>24</v>
      </c>
      <c r="H18" s="12" t="s">
        <v>25</v>
      </c>
    </row>
    <row r="19" spans="2:13" ht="12" thickBot="1" x14ac:dyDescent="0.4">
      <c r="B19" s="1">
        <v>5</v>
      </c>
      <c r="C19" s="5">
        <v>202.14184802779999</v>
      </c>
      <c r="D19" s="9">
        <v>191.73602926139998</v>
      </c>
      <c r="E19" s="5">
        <f t="shared" si="0"/>
        <v>-10.405818766400017</v>
      </c>
      <c r="F19" s="5"/>
      <c r="H19" s="1" t="s">
        <v>26</v>
      </c>
      <c r="K19" s="8" t="s">
        <v>6</v>
      </c>
      <c r="L19" s="8" t="s">
        <v>0</v>
      </c>
      <c r="M19" s="8" t="s">
        <v>1</v>
      </c>
    </row>
    <row r="20" spans="2:13" x14ac:dyDescent="0.35">
      <c r="B20" s="1">
        <v>6</v>
      </c>
      <c r="C20" s="5">
        <v>246.98387211859998</v>
      </c>
      <c r="D20" s="9">
        <v>233.469535458</v>
      </c>
      <c r="E20" s="5">
        <f t="shared" si="0"/>
        <v>-13.51433666059998</v>
      </c>
      <c r="F20" s="5"/>
      <c r="H20" s="1" t="s">
        <v>27</v>
      </c>
      <c r="K20" s="7">
        <v>0.95</v>
      </c>
      <c r="L20" s="5">
        <f>$I$15-$I$16*L17/SQRT(10)</f>
        <v>-24.926464770558432</v>
      </c>
      <c r="M20" s="5">
        <f>$I$15+$I$16*L17/SQRT(10)</f>
        <v>-15.122709744361581</v>
      </c>
    </row>
    <row r="21" spans="2:13" x14ac:dyDescent="0.35">
      <c r="B21" s="1">
        <v>7</v>
      </c>
      <c r="C21" s="5">
        <v>195.85867356079999</v>
      </c>
      <c r="D21" s="9">
        <v>177.6043982672</v>
      </c>
      <c r="E21" s="5">
        <f t="shared" si="0"/>
        <v>-18.254275293599989</v>
      </c>
      <c r="F21" s="5"/>
      <c r="H21" s="1" t="s">
        <v>28</v>
      </c>
    </row>
    <row r="22" spans="2:13" x14ac:dyDescent="0.35">
      <c r="B22" s="1">
        <v>8</v>
      </c>
      <c r="C22" s="5">
        <v>231.88220717159999</v>
      </c>
      <c r="D22" s="9">
        <v>213.84839413999998</v>
      </c>
      <c r="E22" s="5">
        <f t="shared" si="0"/>
        <v>-18.033813031600005</v>
      </c>
      <c r="F22" s="5"/>
    </row>
    <row r="23" spans="2:13" x14ac:dyDescent="0.35">
      <c r="B23" s="1">
        <v>9</v>
      </c>
      <c r="C23" s="5">
        <v>243.32419856939998</v>
      </c>
      <c r="D23" s="9">
        <v>218.85288748739998</v>
      </c>
      <c r="E23" s="5">
        <f t="shared" si="0"/>
        <v>-24.471311082</v>
      </c>
      <c r="F23" s="5"/>
      <c r="K23" s="3" t="s">
        <v>30</v>
      </c>
      <c r="L23" s="1" t="s">
        <v>34</v>
      </c>
    </row>
    <row r="24" spans="2:13" x14ac:dyDescent="0.35">
      <c r="B24" s="4">
        <v>10</v>
      </c>
      <c r="C24" s="6">
        <v>266.73729079379996</v>
      </c>
      <c r="D24" s="10">
        <v>236.86465429279997</v>
      </c>
      <c r="E24" s="6">
        <f t="shared" si="0"/>
        <v>-29.872636500999988</v>
      </c>
      <c r="F24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EC81EB-9EB2-4C86-BE1D-6E368D815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F6491C-FBA3-4676-A0D8-528762BF5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 lbs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2024-11-14T01:09:14Z</dcterms:modified>
</cp:coreProperties>
</file>