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H13" i="1"/>
  <c r="I13" i="1"/>
  <c r="J13" i="1"/>
  <c r="F11" i="1"/>
  <c r="V12" i="1"/>
  <c r="U12" i="1"/>
  <c r="O16" i="1"/>
  <c r="O18" i="1" s="1"/>
  <c r="O20" i="1" s="1"/>
  <c r="O21" i="1" s="1"/>
  <c r="O15" i="1"/>
  <c r="O17" i="1" s="1"/>
  <c r="O19" i="1" s="1"/>
  <c r="O22" i="1" s="1"/>
  <c r="O23" i="1" s="1"/>
  <c r="N16" i="1"/>
  <c r="N18" i="1" s="1"/>
  <c r="N20" i="1" s="1"/>
  <c r="N21" i="1" s="1"/>
  <c r="N15" i="1"/>
  <c r="N17" i="1" s="1"/>
  <c r="N19" i="1" s="1"/>
  <c r="N22" i="1" s="1"/>
  <c r="N23" i="1" s="1"/>
  <c r="M16" i="1"/>
  <c r="M18" i="1" s="1"/>
  <c r="M20" i="1" s="1"/>
  <c r="M21" i="1" s="1"/>
  <c r="M15" i="1"/>
  <c r="M17" i="1" s="1"/>
  <c r="M19" i="1" s="1"/>
  <c r="M22" i="1" s="1"/>
  <c r="M23" i="1" s="1"/>
  <c r="L16" i="1"/>
  <c r="L18" i="1" s="1"/>
  <c r="L20" i="1" s="1"/>
  <c r="L21" i="1" s="1"/>
  <c r="L15" i="1"/>
  <c r="L17" i="1" s="1"/>
  <c r="L19" i="1" s="1"/>
  <c r="L22" i="1" s="1"/>
  <c r="L23" i="1" s="1"/>
  <c r="K16" i="1"/>
  <c r="K18" i="1" s="1"/>
  <c r="K20" i="1" s="1"/>
  <c r="K21" i="1" s="1"/>
  <c r="K15" i="1"/>
  <c r="K17" i="1" s="1"/>
  <c r="K19" i="1" s="1"/>
  <c r="K22" i="1" s="1"/>
  <c r="K23" i="1" s="1"/>
  <c r="J16" i="1"/>
  <c r="J18" i="1" s="1"/>
  <c r="J20" i="1" s="1"/>
  <c r="J21" i="1" s="1"/>
  <c r="J15" i="1"/>
  <c r="J17" i="1" s="1"/>
  <c r="J19" i="1" s="1"/>
  <c r="J22" i="1" s="1"/>
  <c r="J23" i="1" s="1"/>
  <c r="I22" i="1"/>
  <c r="I23" i="1" s="1"/>
  <c r="I21" i="1"/>
  <c r="I20" i="1"/>
  <c r="I19" i="1"/>
  <c r="I18" i="1"/>
  <c r="I17" i="1"/>
  <c r="I16" i="1"/>
  <c r="I15" i="1"/>
  <c r="H16" i="1"/>
  <c r="H15" i="1"/>
  <c r="H18" i="1"/>
  <c r="H20" i="1" s="1"/>
  <c r="H17" i="1"/>
  <c r="H19" i="1" s="1"/>
  <c r="H22" i="1" s="1"/>
  <c r="O12" i="1"/>
  <c r="N12" i="1"/>
  <c r="M12" i="1"/>
  <c r="L12" i="1"/>
  <c r="K12" i="1"/>
  <c r="J12" i="1"/>
  <c r="I12" i="1"/>
  <c r="H12" i="1"/>
  <c r="S7" i="1"/>
  <c r="S8" i="1"/>
  <c r="N8" i="1"/>
  <c r="N9" i="1" s="1"/>
  <c r="M8" i="1"/>
  <c r="M9" i="1" s="1"/>
  <c r="O7" i="1"/>
  <c r="O8" i="1" s="1"/>
  <c r="O9" i="1" s="1"/>
  <c r="N7" i="1"/>
  <c r="M7" i="1"/>
  <c r="L7" i="1"/>
  <c r="L8" i="1" s="1"/>
  <c r="L9" i="1" s="1"/>
  <c r="K7" i="1"/>
  <c r="K8" i="1" s="1"/>
  <c r="K9" i="1" s="1"/>
  <c r="J7" i="1"/>
  <c r="J8" i="1" s="1"/>
  <c r="J9" i="1" s="1"/>
  <c r="I9" i="1"/>
  <c r="H9" i="1"/>
  <c r="I8" i="1"/>
  <c r="I7" i="1"/>
  <c r="H8" i="1"/>
  <c r="H7" i="1"/>
  <c r="H23" i="1" l="1"/>
</calcChain>
</file>

<file path=xl/sharedStrings.xml><?xml version="1.0" encoding="utf-8"?>
<sst xmlns="http://schemas.openxmlformats.org/spreadsheetml/2006/main" count="15" uniqueCount="15">
  <si>
    <t>max kar majı</t>
  </si>
  <si>
    <t>yarısı</t>
  </si>
  <si>
    <t xml:space="preserve">alım </t>
  </si>
  <si>
    <t>satım</t>
  </si>
  <si>
    <t>Price</t>
  </si>
  <si>
    <t>BuyPrice</t>
  </si>
  <si>
    <t>SellPrice</t>
  </si>
  <si>
    <t>AvgPercent</t>
  </si>
  <si>
    <t>xVal</t>
  </si>
  <si>
    <t>minVal</t>
  </si>
  <si>
    <t>maxVal</t>
  </si>
  <si>
    <t>o1</t>
  </si>
  <si>
    <t>o2</t>
  </si>
  <si>
    <t>o1r</t>
  </si>
  <si>
    <t>o2r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</si>
</sst>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X23"/>
  <sheetViews>
    <sheetView tabSelected="1" workbookViewId="0">
      <selection activeCell="G12" sqref="G12"/>
    </sheetView>
  </sheetViews>
  <sheetFormatPr defaultRowHeight="15" x14ac:dyDescent="0.25"/>
  <cols>
    <col min="7" max="7" width="12" bestFit="1" customWidth="1"/>
  </cols>
  <sheetData>
    <row r="5" spans="6:24" x14ac:dyDescent="0.25">
      <c r="G5" t="s">
        <v>10</v>
      </c>
      <c r="H5">
        <v>304</v>
      </c>
      <c r="I5">
        <v>304</v>
      </c>
      <c r="J5">
        <v>304</v>
      </c>
      <c r="K5">
        <v>304</v>
      </c>
      <c r="L5">
        <v>304</v>
      </c>
      <c r="M5">
        <v>304</v>
      </c>
      <c r="N5">
        <v>304</v>
      </c>
      <c r="O5">
        <v>304</v>
      </c>
      <c r="S5">
        <v>118</v>
      </c>
    </row>
    <row r="6" spans="6:24" x14ac:dyDescent="0.25">
      <c r="G6" t="s">
        <v>8</v>
      </c>
      <c r="H6">
        <v>303</v>
      </c>
      <c r="I6">
        <v>302</v>
      </c>
      <c r="J6">
        <v>301</v>
      </c>
      <c r="K6">
        <v>300</v>
      </c>
      <c r="L6">
        <v>299</v>
      </c>
      <c r="M6">
        <v>298</v>
      </c>
      <c r="N6">
        <v>297</v>
      </c>
      <c r="O6">
        <v>296</v>
      </c>
      <c r="S6">
        <v>100</v>
      </c>
    </row>
    <row r="7" spans="6:24" x14ac:dyDescent="0.25">
      <c r="H7">
        <f>H5/H6</f>
        <v>1.0033003300330032</v>
      </c>
      <c r="I7">
        <f>I5/I6</f>
        <v>1.0066225165562914</v>
      </c>
      <c r="J7">
        <f t="shared" ref="J7:O7" si="0">J5/J6</f>
        <v>1.0099667774086378</v>
      </c>
      <c r="K7">
        <f t="shared" si="0"/>
        <v>1.0133333333333334</v>
      </c>
      <c r="L7">
        <f t="shared" si="0"/>
        <v>1.0167224080267558</v>
      </c>
      <c r="M7">
        <f t="shared" si="0"/>
        <v>1.0201342281879195</v>
      </c>
      <c r="N7">
        <f t="shared" si="0"/>
        <v>1.0235690235690236</v>
      </c>
      <c r="O7">
        <f t="shared" si="0"/>
        <v>1.027027027027027</v>
      </c>
      <c r="S7">
        <f>S5/S6</f>
        <v>1.18</v>
      </c>
    </row>
    <row r="8" spans="6:24" x14ac:dyDescent="0.25">
      <c r="H8">
        <f>H6/H7</f>
        <v>302.00328947368422</v>
      </c>
      <c r="I8">
        <f>I6/I7</f>
        <v>300.01315789473682</v>
      </c>
      <c r="J8">
        <f t="shared" ref="J8:O8" si="1">J6/J7</f>
        <v>298.02960526315792</v>
      </c>
      <c r="K8">
        <f t="shared" si="1"/>
        <v>296.05263157894734</v>
      </c>
      <c r="L8">
        <f t="shared" si="1"/>
        <v>294.08223684210526</v>
      </c>
      <c r="M8">
        <f t="shared" si="1"/>
        <v>292.11842105263156</v>
      </c>
      <c r="N8">
        <f t="shared" si="1"/>
        <v>290.1611842105263</v>
      </c>
      <c r="O8">
        <f t="shared" si="1"/>
        <v>288.21052631578948</v>
      </c>
      <c r="S8">
        <f>8/304</f>
        <v>2.6315789473684209E-2</v>
      </c>
    </row>
    <row r="9" spans="6:24" x14ac:dyDescent="0.25">
      <c r="H9">
        <f>H6-H8</f>
        <v>0.9967105263157805</v>
      </c>
      <c r="I9">
        <f>I6-I8</f>
        <v>1.9868421052631788</v>
      </c>
      <c r="J9">
        <f t="shared" ref="J9:O9" si="2">J6-J8</f>
        <v>2.9703947368420813</v>
      </c>
      <c r="K9">
        <f t="shared" si="2"/>
        <v>3.9473684210526585</v>
      </c>
      <c r="L9">
        <f t="shared" si="2"/>
        <v>4.9177631578947398</v>
      </c>
      <c r="M9">
        <f t="shared" si="2"/>
        <v>5.881578947368439</v>
      </c>
      <c r="N9">
        <f t="shared" si="2"/>
        <v>6.8388157894736992</v>
      </c>
      <c r="O9">
        <f t="shared" si="2"/>
        <v>7.7894736842105203</v>
      </c>
    </row>
    <row r="10" spans="6:24" x14ac:dyDescent="0.25">
      <c r="G10" t="s">
        <v>9</v>
      </c>
      <c r="H10">
        <v>296</v>
      </c>
      <c r="I10">
        <v>296</v>
      </c>
      <c r="J10">
        <v>296</v>
      </c>
      <c r="K10">
        <v>296</v>
      </c>
      <c r="L10">
        <v>296</v>
      </c>
      <c r="M10">
        <v>296</v>
      </c>
      <c r="N10">
        <v>296</v>
      </c>
      <c r="O10">
        <v>296</v>
      </c>
      <c r="U10" t="s">
        <v>4</v>
      </c>
      <c r="V10" t="s">
        <v>5</v>
      </c>
      <c r="W10" t="s">
        <v>6</v>
      </c>
      <c r="X10" t="s">
        <v>7</v>
      </c>
    </row>
    <row r="11" spans="6:24" x14ac:dyDescent="0.25">
      <c r="F11">
        <f>(H5/H10)-1</f>
        <v>2.7027027027026973E-2</v>
      </c>
      <c r="G11" t="s">
        <v>0</v>
      </c>
      <c r="H11">
        <v>2.7027027027029998E-2</v>
      </c>
      <c r="I11">
        <v>2.7027027027029998E-2</v>
      </c>
      <c r="J11">
        <v>2.7027027027029998E-2</v>
      </c>
      <c r="K11">
        <v>2.7027027027029998E-2</v>
      </c>
      <c r="L11">
        <v>2.7027027027029998E-2</v>
      </c>
      <c r="M11">
        <v>2.7027027027029998E-2</v>
      </c>
      <c r="N11">
        <v>2.7027027027029998E-2</v>
      </c>
      <c r="O11">
        <v>2.7027027027029998E-2</v>
      </c>
      <c r="U11">
        <v>298.89999999999998</v>
      </c>
      <c r="V11">
        <v>296.20299999999997</v>
      </c>
      <c r="W11">
        <v>298.2</v>
      </c>
      <c r="X11">
        <v>-7.0000000000000001E-3</v>
      </c>
    </row>
    <row r="12" spans="6:24" x14ac:dyDescent="0.25">
      <c r="G12" t="s">
        <v>1</v>
      </c>
      <c r="H12">
        <f>H11/2</f>
        <v>1.3513513513514999E-2</v>
      </c>
      <c r="I12">
        <f t="shared" ref="I12:O12" si="3">I11/2</f>
        <v>1.3513513513514999E-2</v>
      </c>
      <c r="J12">
        <f t="shared" si="3"/>
        <v>1.3513513513514999E-2</v>
      </c>
      <c r="K12">
        <f t="shared" si="3"/>
        <v>1.3513513513514999E-2</v>
      </c>
      <c r="L12">
        <f t="shared" si="3"/>
        <v>1.3513513513514999E-2</v>
      </c>
      <c r="M12">
        <f t="shared" si="3"/>
        <v>1.3513513513514999E-2</v>
      </c>
      <c r="N12">
        <f t="shared" si="3"/>
        <v>1.3513513513514999E-2</v>
      </c>
      <c r="O12">
        <f t="shared" si="3"/>
        <v>1.3513513513514999E-2</v>
      </c>
      <c r="U12">
        <f>U11/V11</f>
        <v>1.0091052420130788</v>
      </c>
      <c r="V12">
        <f>W11/V11</f>
        <v>1.0067419978865846</v>
      </c>
    </row>
    <row r="13" spans="6:24" x14ac:dyDescent="0.25">
      <c r="H13" s="1">
        <f>H6/(1+H12)</f>
        <v>298.95999999999958</v>
      </c>
      <c r="I13" s="1">
        <f>I6/(1+I12)</f>
        <v>297.9733333333329</v>
      </c>
      <c r="J13" s="1">
        <f>J6/(1+J12)</f>
        <v>296.98666666666622</v>
      </c>
    </row>
    <row r="15" spans="6:24" x14ac:dyDescent="0.25">
      <c r="H15">
        <f>H5-H6</f>
        <v>1</v>
      </c>
      <c r="I15">
        <f>I5-I6</f>
        <v>2</v>
      </c>
      <c r="J15">
        <f>J5-J6</f>
        <v>3</v>
      </c>
      <c r="K15">
        <f>K5-K6</f>
        <v>4</v>
      </c>
      <c r="L15">
        <f>L5-L6</f>
        <v>5</v>
      </c>
      <c r="M15">
        <f>M5-M6</f>
        <v>6</v>
      </c>
      <c r="N15">
        <f>N5-N6</f>
        <v>7</v>
      </c>
      <c r="O15">
        <f>O5-O6</f>
        <v>8</v>
      </c>
    </row>
    <row r="16" spans="6:24" x14ac:dyDescent="0.25">
      <c r="H16">
        <f>H6-H10</f>
        <v>7</v>
      </c>
      <c r="I16">
        <f>I6-I10</f>
        <v>6</v>
      </c>
      <c r="J16">
        <f>J6-J10</f>
        <v>5</v>
      </c>
      <c r="K16">
        <f>K6-K10</f>
        <v>4</v>
      </c>
      <c r="L16">
        <f>L6-L10</f>
        <v>3</v>
      </c>
      <c r="M16">
        <f>M6-M10</f>
        <v>2</v>
      </c>
      <c r="N16">
        <f>N6-N10</f>
        <v>1</v>
      </c>
      <c r="O16">
        <f>O6-O10</f>
        <v>0</v>
      </c>
    </row>
    <row r="17" spans="7:15" x14ac:dyDescent="0.25">
      <c r="G17" t="s">
        <v>11</v>
      </c>
      <c r="H17">
        <f>H15/SUM(H15:H16)</f>
        <v>0.125</v>
      </c>
      <c r="I17">
        <f>I15/SUM(I15:I16)</f>
        <v>0.25</v>
      </c>
      <c r="J17">
        <f>J15/SUM(J15:J16)</f>
        <v>0.375</v>
      </c>
      <c r="K17">
        <f>K15/SUM(K15:K16)</f>
        <v>0.5</v>
      </c>
      <c r="L17">
        <f>L15/SUM(L15:L16)</f>
        <v>0.625</v>
      </c>
      <c r="M17">
        <f>M15/SUM(M15:M16)</f>
        <v>0.75</v>
      </c>
      <c r="N17">
        <f>N15/SUM(N15:N16)</f>
        <v>0.875</v>
      </c>
      <c r="O17">
        <f>O15/SUM(O15:O16)</f>
        <v>1</v>
      </c>
    </row>
    <row r="18" spans="7:15" x14ac:dyDescent="0.25">
      <c r="G18" t="s">
        <v>12</v>
      </c>
      <c r="H18">
        <f>H16/SUM(H15:H16)</f>
        <v>0.875</v>
      </c>
      <c r="I18">
        <f>I16/SUM(I15:I16)</f>
        <v>0.75</v>
      </c>
      <c r="J18">
        <f>J16/SUM(J15:J16)</f>
        <v>0.625</v>
      </c>
      <c r="K18">
        <f>K16/SUM(K15:K16)</f>
        <v>0.5</v>
      </c>
      <c r="L18">
        <f>L16/SUM(L15:L16)</f>
        <v>0.375</v>
      </c>
      <c r="M18">
        <f>M16/SUM(M15:M16)</f>
        <v>0.25</v>
      </c>
      <c r="N18">
        <f>N16/SUM(N15:N16)</f>
        <v>0.125</v>
      </c>
      <c r="O18">
        <f>O16/SUM(O15:O16)</f>
        <v>0</v>
      </c>
    </row>
    <row r="19" spans="7:15" x14ac:dyDescent="0.25">
      <c r="G19" t="s">
        <v>13</v>
      </c>
      <c r="H19">
        <f>H12*H17</f>
        <v>1.6891891891893749E-3</v>
      </c>
      <c r="I19">
        <f>I12*I17</f>
        <v>3.3783783783787498E-3</v>
      </c>
      <c r="J19">
        <f>J12*J17</f>
        <v>5.0675675675681247E-3</v>
      </c>
      <c r="K19">
        <f>K12*K17</f>
        <v>6.7567567567574996E-3</v>
      </c>
      <c r="L19">
        <f>L12*L17</f>
        <v>8.4459459459468745E-3</v>
      </c>
      <c r="M19">
        <f>M12*M17</f>
        <v>1.0135135135136249E-2</v>
      </c>
      <c r="N19">
        <f>N12*N17</f>
        <v>1.1824324324325624E-2</v>
      </c>
      <c r="O19">
        <f>O12*O17</f>
        <v>1.3513513513514999E-2</v>
      </c>
    </row>
    <row r="20" spans="7:15" x14ac:dyDescent="0.25">
      <c r="G20" t="s">
        <v>14</v>
      </c>
      <c r="H20">
        <f>H18*H12</f>
        <v>1.1824324324325624E-2</v>
      </c>
      <c r="I20">
        <f>I18*I12</f>
        <v>1.0135135135136249E-2</v>
      </c>
      <c r="J20">
        <f>J18*J12</f>
        <v>8.4459459459468745E-3</v>
      </c>
      <c r="K20">
        <f>K18*K12</f>
        <v>6.7567567567574996E-3</v>
      </c>
      <c r="L20">
        <f>L18*L12</f>
        <v>5.0675675675681247E-3</v>
      </c>
      <c r="M20">
        <f>M18*M12</f>
        <v>3.3783783783787498E-3</v>
      </c>
      <c r="N20">
        <f>N18*N12</f>
        <v>1.6891891891893749E-3</v>
      </c>
      <c r="O20">
        <f>O18*O12</f>
        <v>0</v>
      </c>
    </row>
    <row r="21" spans="7:15" x14ac:dyDescent="0.25">
      <c r="G21" t="s">
        <v>2</v>
      </c>
      <c r="H21">
        <f>H6*(1-H20)</f>
        <v>299.41722972972934</v>
      </c>
      <c r="I21">
        <f>I6*(1-I20)</f>
        <v>298.93918918918888</v>
      </c>
      <c r="J21">
        <f>J6*(1-J20)</f>
        <v>298.45777027027003</v>
      </c>
      <c r="K21">
        <f>K6*(1-K20)</f>
        <v>297.97297297297274</v>
      </c>
      <c r="L21">
        <f>L6*(1-L20)</f>
        <v>297.48479729729712</v>
      </c>
      <c r="M21">
        <f>M6*(1-M20)</f>
        <v>296.99324324324311</v>
      </c>
      <c r="N21">
        <f>N6*(1-N20)</f>
        <v>296.49831081081078</v>
      </c>
      <c r="O21">
        <f>O6*(1-O20)</f>
        <v>296</v>
      </c>
    </row>
    <row r="22" spans="7:15" x14ac:dyDescent="0.25">
      <c r="G22" t="s">
        <v>3</v>
      </c>
      <c r="H22">
        <f>H6*(1+H19)</f>
        <v>303.51182432432444</v>
      </c>
      <c r="I22">
        <f>I6*(1+I19)</f>
        <v>303.02027027027037</v>
      </c>
      <c r="J22">
        <f>J6*(1+J19)</f>
        <v>302.52533783783804</v>
      </c>
      <c r="K22">
        <f>K6*(1+K19)</f>
        <v>302.02702702702726</v>
      </c>
      <c r="L22">
        <f>L6*(1+L19)</f>
        <v>301.52533783783815</v>
      </c>
      <c r="M22">
        <f>M6*(1+M19)</f>
        <v>301.0202702702706</v>
      </c>
      <c r="N22">
        <f>N6*(1+N19)</f>
        <v>300.51182432432472</v>
      </c>
      <c r="O22">
        <f>O6*(1+O19)</f>
        <v>300.0000000000004</v>
      </c>
    </row>
    <row r="23" spans="7:15" x14ac:dyDescent="0.25">
      <c r="H23">
        <f>H22/H21</f>
        <v>1.0136752136752154</v>
      </c>
      <c r="I23">
        <f>I22/I21</f>
        <v>1.0136518771331071</v>
      </c>
      <c r="J23">
        <f>J22/J21</f>
        <v>1.0136286201022162</v>
      </c>
      <c r="K23">
        <f>K22/K21</f>
        <v>1.0136054421768723</v>
      </c>
      <c r="L23">
        <f>L22/L21</f>
        <v>1.0135823429541613</v>
      </c>
      <c r="M23">
        <f>M22/M21</f>
        <v>1.0135593220338999</v>
      </c>
      <c r="N23">
        <f>N22/N21</f>
        <v>1.013536379018614</v>
      </c>
      <c r="O23">
        <f>O22/O21</f>
        <v>1.0135135135135149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</dc:creator>
  <cp:lastModifiedBy>Serdar</cp:lastModifiedBy>
  <dcterms:created xsi:type="dcterms:W3CDTF">2017-12-13T18:31:03Z</dcterms:created>
  <dcterms:modified xsi:type="dcterms:W3CDTF">2017-12-14T18:54:31Z</dcterms:modified>
</cp:coreProperties>
</file>